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Daniel\OneDrive\Documents\Trabajos\UAS-FNE-2\61_Regionalizacion\FRE_AnalisisEstadistico\data\intermediate\"/>
    </mc:Choice>
  </mc:AlternateContent>
  <xr:revisionPtr revIDLastSave="0" documentId="13_ncr:1_{2D910049-CA52-440D-8A13-48C18A446D45}" xr6:coauthVersionLast="47" xr6:coauthVersionMax="47" xr10:uidLastSave="{00000000-0000-0000-0000-000000000000}"/>
  <bookViews>
    <workbookView xWindow="-120" yWindow="-120" windowWidth="20730" windowHeight="11310" tabRatio="456" xr2:uid="{00000000-000D-0000-FFFF-FFFF00000000}"/>
  </bookViews>
  <sheets>
    <sheet name="Respuestas de formulario 1" sheetId="1" r:id="rId1"/>
  </sheets>
  <definedNames>
    <definedName name="_xlnm._FilterDatabase" localSheetId="0" hidden="1">'Respuestas de formulario 1'!$A$1:$FY$17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L16" i="1" l="1"/>
  <c r="DI6" i="1"/>
  <c r="DI4" i="1"/>
  <c r="DB17" i="1"/>
  <c r="BG2" i="1"/>
  <c r="BG4" i="1"/>
  <c r="AY11" i="1"/>
  <c r="AY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S. Parra G.</author>
  </authors>
  <commentList>
    <comment ref="BG2" authorId="0" shapeId="0" xr:uid="{00000000-0006-0000-0000-000001000000}">
      <text>
        <r>
          <rPr>
            <b/>
            <sz val="8"/>
            <color indexed="81"/>
            <rFont val="Tahoma"/>
            <family val="2"/>
          </rPr>
          <t>Daniel S. Parra G.:</t>
        </r>
        <r>
          <rPr>
            <sz val="8"/>
            <color indexed="81"/>
            <rFont val="Tahoma"/>
            <family val="2"/>
          </rPr>
          <t xml:space="preserve">
Tiempo variante entre administraciones, hoy en día, 5 de mayo de 2021, no se ha concretado la compra de recetarios. Desde el año pasado no se compran recetarios. El encargado del FRE manifiesta que quizá en mes y medio se pueda concretar la compra.</t>
        </r>
      </text>
    </comment>
    <comment ref="CM2" authorId="0" shapeId="0" xr:uid="{5F0E94DA-6033-4273-AE07-94E752DFC883}">
      <text>
        <r>
          <rPr>
            <b/>
            <sz val="9"/>
            <color indexed="81"/>
            <rFont val="Tahoma"/>
            <family val="2"/>
          </rPr>
          <t>Daniel S. Parra G.:</t>
        </r>
        <r>
          <rPr>
            <sz val="9"/>
            <color indexed="81"/>
            <rFont val="Tahoma"/>
            <family val="2"/>
          </rPr>
          <t xml:space="preserve">
No existe base de datos para almacenar información diligenciada en los recetarios oficiales</t>
        </r>
      </text>
    </comment>
    <comment ref="CZ2" authorId="0" shapeId="0" xr:uid="{7FBD61C8-7852-4A6F-8A99-841BAF36758E}">
      <text>
        <r>
          <rPr>
            <b/>
            <sz val="9"/>
            <color indexed="81"/>
            <rFont val="Tahoma"/>
            <family val="2"/>
          </rPr>
          <t>Daniel S. Parra G.:</t>
        </r>
        <r>
          <rPr>
            <sz val="9"/>
            <color indexed="81"/>
            <rFont val="Tahoma"/>
            <family val="2"/>
          </rPr>
          <t xml:space="preserve">
Una semana</t>
        </r>
      </text>
    </comment>
    <comment ref="DA2" authorId="0" shapeId="0" xr:uid="{DC089D2A-4DC5-4E11-98CD-6DDE758FF323}">
      <text>
        <r>
          <rPr>
            <b/>
            <sz val="9"/>
            <color indexed="81"/>
            <rFont val="Tahoma"/>
            <family val="2"/>
          </rPr>
          <t>Daniel S. Parra G.:</t>
        </r>
        <r>
          <rPr>
            <sz val="9"/>
            <color indexed="81"/>
            <rFont val="Tahoma"/>
            <family val="2"/>
          </rPr>
          <t xml:space="preserve">
12 (Tiempo variable)</t>
        </r>
      </text>
    </comment>
    <comment ref="DB2" authorId="0" shapeId="0" xr:uid="{8345ADA5-E3F1-4561-B1D1-7AAFD64A45F1}">
      <text>
        <r>
          <rPr>
            <b/>
            <sz val="9"/>
            <color indexed="81"/>
            <rFont val="Tahoma"/>
            <family val="2"/>
          </rPr>
          <t>Daniel S. Parra G.:</t>
        </r>
        <r>
          <rPr>
            <sz val="9"/>
            <color indexed="81"/>
            <rFont val="Tahoma"/>
            <family val="2"/>
          </rPr>
          <t xml:space="preserve">
12 (Tiempo variable)</t>
        </r>
      </text>
    </comment>
    <comment ref="DE2" authorId="0" shapeId="0" xr:uid="{1CAD887D-E164-44FE-B5D9-400B796F5FE7}">
      <text>
        <r>
          <rPr>
            <b/>
            <sz val="9"/>
            <color indexed="81"/>
            <rFont val="Tahoma"/>
            <family val="2"/>
          </rPr>
          <t>Daniel S. Parra G.:</t>
        </r>
        <r>
          <rPr>
            <sz val="9"/>
            <color indexed="81"/>
            <rFont val="Tahoma"/>
            <family val="2"/>
          </rPr>
          <t xml:space="preserve">
No se realizan actividades de traslado de medicamentos</t>
        </r>
      </text>
    </comment>
    <comment ref="DM2" authorId="0" shapeId="0" xr:uid="{418F077E-874D-43AA-BA97-67969F215013}">
      <text>
        <r>
          <rPr>
            <b/>
            <sz val="9"/>
            <color indexed="81"/>
            <rFont val="Tahoma"/>
            <family val="2"/>
          </rPr>
          <t>Daniel S. Parra G.:</t>
        </r>
        <r>
          <rPr>
            <sz val="9"/>
            <color indexed="81"/>
            <rFont val="Tahoma"/>
            <family val="2"/>
          </rPr>
          <t xml:space="preserve">
Las condiciones ambientales se revisan diariamente, sin embargo, manifiestan no tener las condiciones adecuadas para el almacén desde la construcción de las instalaciones, los techos, pisos y pinturas con la que se elaboró el almacén no cumple con las BPA. Requieren mantenimiento en área de almacenamiento que esta pendiente por hacer la administración de la gobernación de Córdoba. Por goteras se han dañó un equipo de cómputo. </t>
        </r>
      </text>
    </comment>
    <comment ref="DR2" authorId="0" shapeId="0" xr:uid="{2DC84237-5BD7-4EF7-9775-8D3C49C9349E}">
      <text>
        <r>
          <rPr>
            <b/>
            <sz val="9"/>
            <color indexed="81"/>
            <rFont val="Tahoma"/>
            <family val="2"/>
          </rPr>
          <t>Daniel S. Parra G.:</t>
        </r>
        <r>
          <rPr>
            <sz val="9"/>
            <color indexed="81"/>
            <rFont val="Tahoma"/>
            <family val="2"/>
          </rPr>
          <t xml:space="preserve">
Si</t>
        </r>
      </text>
    </comment>
    <comment ref="ET2" authorId="0" shapeId="0" xr:uid="{8DF9C1F3-970C-4B43-ADDE-2510F4F49791}">
      <text>
        <r>
          <rPr>
            <b/>
            <sz val="9"/>
            <color indexed="81"/>
            <rFont val="Tahoma"/>
            <family val="2"/>
          </rPr>
          <t>Daniel S. Parra G.:</t>
        </r>
        <r>
          <rPr>
            <sz val="9"/>
            <color indexed="81"/>
            <rFont val="Tahoma"/>
            <family val="2"/>
          </rPr>
          <t xml:space="preserve">
No se esta realizando el proceso de consolidación de anexos</t>
        </r>
      </text>
    </comment>
    <comment ref="CM3" authorId="0" shapeId="0" xr:uid="{41A43024-94C4-4685-ACE4-7E4E53DF64DC}">
      <text>
        <r>
          <rPr>
            <b/>
            <sz val="9"/>
            <color indexed="81"/>
            <rFont val="Tahoma"/>
            <family val="2"/>
          </rPr>
          <t>Daniel S. Parra G.:</t>
        </r>
        <r>
          <rPr>
            <sz val="9"/>
            <color indexed="81"/>
            <rFont val="Tahoma"/>
            <family val="2"/>
          </rPr>
          <t xml:space="preserve">
Tiempo de administración</t>
        </r>
      </text>
    </comment>
    <comment ref="DI3" authorId="0" shapeId="0" xr:uid="{367658FB-7677-47C3-A466-96BB63340726}">
      <text>
        <r>
          <rPr>
            <b/>
            <sz val="9"/>
            <color indexed="81"/>
            <rFont val="Tahoma"/>
            <family val="2"/>
          </rPr>
          <t>Daniel S. Parra G.:</t>
        </r>
        <r>
          <rPr>
            <sz val="9"/>
            <color indexed="81"/>
            <rFont val="Tahoma"/>
            <family val="2"/>
          </rPr>
          <t xml:space="preserve">
48</t>
        </r>
      </text>
    </comment>
    <comment ref="DM3" authorId="0" shapeId="0" xr:uid="{250807A5-8853-4CF5-B880-B1E1461C9DFD}">
      <text>
        <r>
          <rPr>
            <b/>
            <sz val="9"/>
            <color indexed="81"/>
            <rFont val="Tahoma"/>
            <family val="2"/>
          </rPr>
          <t>Daniel S. Parra G.:</t>
        </r>
        <r>
          <rPr>
            <sz val="9"/>
            <color indexed="81"/>
            <rFont val="Tahoma"/>
            <family val="2"/>
          </rPr>
          <t xml:space="preserve">
Diaria</t>
        </r>
      </text>
    </comment>
    <comment ref="DR3" authorId="0" shapeId="0" xr:uid="{FD2DEF7B-3ED9-4AE6-8D00-69A3FC8AB8C2}">
      <text>
        <r>
          <rPr>
            <b/>
            <sz val="9"/>
            <color indexed="81"/>
            <rFont val="Tahoma"/>
            <family val="2"/>
          </rPr>
          <t>Daniel S. Parra G.:</t>
        </r>
        <r>
          <rPr>
            <sz val="9"/>
            <color indexed="81"/>
            <rFont val="Tahoma"/>
            <family val="2"/>
          </rPr>
          <t xml:space="preserve">
No</t>
        </r>
      </text>
    </comment>
    <comment ref="ET3" authorId="0" shapeId="0" xr:uid="{67A6372D-3A64-438C-A22E-6F3C33A9AA45}">
      <text>
        <r>
          <rPr>
            <b/>
            <sz val="9"/>
            <color indexed="81"/>
            <rFont val="Tahoma"/>
            <family val="2"/>
          </rPr>
          <t>Daniel S. Parra G.:</t>
        </r>
        <r>
          <rPr>
            <sz val="9"/>
            <color indexed="81"/>
            <rFont val="Tahoma"/>
            <family val="2"/>
          </rPr>
          <t xml:space="preserve">
2</t>
        </r>
      </text>
    </comment>
    <comment ref="CZ4" authorId="0" shapeId="0" xr:uid="{DF0524B9-3F35-4B6F-A760-B76947D03A40}">
      <text>
        <r>
          <rPr>
            <b/>
            <sz val="9"/>
            <color indexed="81"/>
            <rFont val="Tahoma"/>
            <family val="2"/>
          </rPr>
          <t>Daniel S. Parra G.:</t>
        </r>
        <r>
          <rPr>
            <sz val="9"/>
            <color indexed="81"/>
            <rFont val="Tahoma"/>
            <family val="2"/>
          </rPr>
          <t xml:space="preserve">
Una semana</t>
        </r>
      </text>
    </comment>
    <comment ref="DA4" authorId="0" shapeId="0" xr:uid="{A22A5CDE-EA45-41B3-ADCC-2F098BD5C522}">
      <text>
        <r>
          <rPr>
            <b/>
            <sz val="9"/>
            <color indexed="81"/>
            <rFont val="Tahoma"/>
            <family val="2"/>
          </rPr>
          <t>Daniel S. Parra G.:</t>
        </r>
        <r>
          <rPr>
            <sz val="9"/>
            <color indexed="81"/>
            <rFont val="Tahoma"/>
            <family val="2"/>
          </rPr>
          <t xml:space="preserve">
Dos semanas</t>
        </r>
      </text>
    </comment>
    <comment ref="DB4" authorId="0" shapeId="0" xr:uid="{315AE4CB-7B2D-457B-B632-48A84E7EFEA2}">
      <text>
        <r>
          <rPr>
            <b/>
            <sz val="9"/>
            <color indexed="81"/>
            <rFont val="Tahoma"/>
            <family val="2"/>
          </rPr>
          <t>Daniel S. Parra G.:</t>
        </r>
        <r>
          <rPr>
            <sz val="9"/>
            <color indexed="81"/>
            <rFont val="Tahoma"/>
            <family val="2"/>
          </rPr>
          <t xml:space="preserve">
Dos semanas</t>
        </r>
      </text>
    </comment>
    <comment ref="DC4" authorId="0" shapeId="0" xr:uid="{07BECE06-A675-4C4D-918C-3FC975149EFB}">
      <text>
        <r>
          <rPr>
            <b/>
            <sz val="9"/>
            <color indexed="81"/>
            <rFont val="Tahoma"/>
            <family val="2"/>
          </rPr>
          <t>Daniel S. Parra G.:</t>
        </r>
        <r>
          <rPr>
            <sz val="9"/>
            <color indexed="81"/>
            <rFont val="Tahoma"/>
            <family val="2"/>
          </rPr>
          <t xml:space="preserve">
Una semana</t>
        </r>
      </text>
    </comment>
    <comment ref="DD4" authorId="0" shapeId="0" xr:uid="{CA84AE0A-DE91-44B5-90FE-D27D05B87FE0}">
      <text>
        <r>
          <rPr>
            <b/>
            <sz val="9"/>
            <color indexed="81"/>
            <rFont val="Tahoma"/>
            <family val="2"/>
          </rPr>
          <t>Daniel S. Parra G.:</t>
        </r>
        <r>
          <rPr>
            <sz val="9"/>
            <color indexed="81"/>
            <rFont val="Tahoma"/>
            <family val="2"/>
          </rPr>
          <t xml:space="preserve">
Una semana</t>
        </r>
      </text>
    </comment>
    <comment ref="DE4" authorId="0" shapeId="0" xr:uid="{FBF4F5AF-760B-41E7-9FC2-C5DF67ABC32B}">
      <text>
        <r>
          <rPr>
            <b/>
            <sz val="9"/>
            <color indexed="81"/>
            <rFont val="Tahoma"/>
            <family val="2"/>
          </rPr>
          <t>Daniel S. Parra G.:</t>
        </r>
        <r>
          <rPr>
            <sz val="9"/>
            <color indexed="81"/>
            <rFont val="Tahoma"/>
            <family val="2"/>
          </rPr>
          <t xml:space="preserve">
No se hacen traslados porque hay problemas con los balances en la plataforma SAP</t>
        </r>
      </text>
    </comment>
    <comment ref="DI4" authorId="0" shapeId="0" xr:uid="{F09832CB-2654-4F79-8BA8-67B0FB169FAB}">
      <text>
        <r>
          <rPr>
            <b/>
            <sz val="9"/>
            <color indexed="81"/>
            <rFont val="Tahoma"/>
            <family val="2"/>
          </rPr>
          <t>Daniel S. Parra G.:</t>
        </r>
        <r>
          <rPr>
            <sz val="9"/>
            <color indexed="81"/>
            <rFont val="Tahoma"/>
            <family val="2"/>
          </rPr>
          <t xml:space="preserve">
Dos días a una semana de trabajo</t>
        </r>
      </text>
    </comment>
    <comment ref="ET4" authorId="0" shapeId="0" xr:uid="{4725D511-CB64-43F1-AEDE-34007B2F025F}">
      <text>
        <r>
          <rPr>
            <b/>
            <sz val="9"/>
            <color indexed="81"/>
            <rFont val="Tahoma"/>
            <family val="2"/>
          </rPr>
          <t>Daniel S. Parra G.:</t>
        </r>
        <r>
          <rPr>
            <sz val="9"/>
            <color indexed="81"/>
            <rFont val="Tahoma"/>
            <family val="2"/>
          </rPr>
          <t xml:space="preserve">
1</t>
        </r>
      </text>
    </comment>
    <comment ref="DE5" authorId="0" shapeId="0" xr:uid="{4B032208-2F8D-4784-A37E-AEA2CBA8F807}">
      <text>
        <r>
          <rPr>
            <b/>
            <sz val="9"/>
            <color indexed="81"/>
            <rFont val="Tahoma"/>
            <family val="2"/>
          </rPr>
          <t>Daniel S. Parra G.:</t>
        </r>
        <r>
          <rPr>
            <sz val="9"/>
            <color indexed="81"/>
            <rFont val="Tahoma"/>
            <family val="2"/>
          </rPr>
          <t xml:space="preserve">
No realiza traslados</t>
        </r>
      </text>
    </comment>
    <comment ref="DR5" authorId="0" shapeId="0" xr:uid="{1666EECC-C1E5-436F-BEF4-D9738FB23187}">
      <text>
        <r>
          <rPr>
            <b/>
            <sz val="9"/>
            <color indexed="81"/>
            <rFont val="Tahoma"/>
            <family val="2"/>
          </rPr>
          <t>Daniel S. Parra G.:</t>
        </r>
        <r>
          <rPr>
            <sz val="9"/>
            <color indexed="81"/>
            <rFont val="Tahoma"/>
            <family val="2"/>
          </rPr>
          <t xml:space="preserve">
No</t>
        </r>
      </text>
    </comment>
    <comment ref="DX5" authorId="0" shapeId="0" xr:uid="{EE23643B-F914-438E-844F-3499B2C33796}">
      <text>
        <r>
          <rPr>
            <b/>
            <sz val="9"/>
            <color indexed="81"/>
            <rFont val="Tahoma"/>
            <family val="2"/>
          </rPr>
          <t>Daniel S. Parra G.:</t>
        </r>
        <r>
          <rPr>
            <sz val="9"/>
            <color indexed="81"/>
            <rFont val="Tahoma"/>
            <family val="2"/>
          </rPr>
          <t xml:space="preserve">
Los medicamentos menores a 3 meses, se identifican con el color rojo, menores a 6 meses amarillo y por último verde.</t>
        </r>
      </text>
    </comment>
    <comment ref="ET5" authorId="0" shapeId="0" xr:uid="{8EDC4E85-1FFA-44F4-82E3-9F8FD6288D20}">
      <text>
        <r>
          <rPr>
            <b/>
            <sz val="9"/>
            <color indexed="81"/>
            <rFont val="Tahoma"/>
            <family val="2"/>
          </rPr>
          <t>Daniel S. Parra G.:</t>
        </r>
        <r>
          <rPr>
            <sz val="9"/>
            <color indexed="81"/>
            <rFont val="Tahoma"/>
            <family val="2"/>
          </rPr>
          <t xml:space="preserve">
4 horas</t>
        </r>
      </text>
    </comment>
    <comment ref="FH5" authorId="0" shapeId="0" xr:uid="{BBC68CD3-BFE1-4E08-9483-74EEBCFDF0C5}">
      <text>
        <r>
          <rPr>
            <b/>
            <sz val="9"/>
            <color indexed="81"/>
            <rFont val="Tahoma"/>
            <family val="2"/>
          </rPr>
          <t>Daniel S. Parra G.:</t>
        </r>
        <r>
          <rPr>
            <sz val="9"/>
            <color indexed="81"/>
            <rFont val="Tahoma"/>
            <family val="2"/>
          </rPr>
          <t xml:space="preserve">
Se allega base de datos por parte del FRE.</t>
        </r>
      </text>
    </comment>
    <comment ref="FI5" authorId="0" shapeId="0" xr:uid="{2B44DF5A-BD24-4C73-BCC9-5DACADB5BFCA}">
      <text>
        <r>
          <rPr>
            <b/>
            <sz val="9"/>
            <color indexed="81"/>
            <rFont val="Tahoma"/>
            <family val="2"/>
          </rPr>
          <t>Daniel S. Parra G.:</t>
        </r>
        <r>
          <rPr>
            <sz val="9"/>
            <color indexed="81"/>
            <rFont val="Tahoma"/>
            <family val="2"/>
          </rPr>
          <t xml:space="preserve">
Se allega base de datos por parte del FRE.</t>
        </r>
      </text>
    </comment>
    <comment ref="DI6" authorId="0" shapeId="0" xr:uid="{897F7105-F1FD-4384-A0CF-AA90871024FE}">
      <text>
        <r>
          <rPr>
            <b/>
            <sz val="9"/>
            <color indexed="81"/>
            <rFont val="Tahoma"/>
            <family val="2"/>
          </rPr>
          <t>Daniel S. Parra G.:</t>
        </r>
        <r>
          <rPr>
            <sz val="9"/>
            <color indexed="81"/>
            <rFont val="Tahoma"/>
            <family val="2"/>
          </rPr>
          <t xml:space="preserve">
2-3</t>
        </r>
      </text>
    </comment>
    <comment ref="DR6" authorId="0" shapeId="0" xr:uid="{09B6C270-9253-4674-A923-6354AB7BB682}">
      <text>
        <r>
          <rPr>
            <b/>
            <sz val="9"/>
            <color indexed="81"/>
            <rFont val="Tahoma"/>
            <family val="2"/>
          </rPr>
          <t>Daniel S. Parra G.:</t>
        </r>
        <r>
          <rPr>
            <sz val="9"/>
            <color indexed="81"/>
            <rFont val="Tahoma"/>
            <family val="2"/>
          </rPr>
          <t xml:space="preserve">
No</t>
        </r>
      </text>
    </comment>
    <comment ref="ET6" authorId="0" shapeId="0" xr:uid="{276621DE-72FC-45C8-93AC-E615536912E8}">
      <text>
        <r>
          <rPr>
            <b/>
            <sz val="9"/>
            <color indexed="81"/>
            <rFont val="Tahoma"/>
            <family val="2"/>
          </rPr>
          <t>Daniel S. Parra G.:</t>
        </r>
        <r>
          <rPr>
            <sz val="9"/>
            <color indexed="81"/>
            <rFont val="Tahoma"/>
            <family val="2"/>
          </rPr>
          <t xml:space="preserve">
1</t>
        </r>
      </text>
    </comment>
    <comment ref="FH6" authorId="0" shapeId="0" xr:uid="{DD7FB6CD-5D2C-4505-9E7A-AA0F9FA035B9}">
      <text>
        <r>
          <rPr>
            <b/>
            <sz val="9"/>
            <color indexed="81"/>
            <rFont val="Tahoma"/>
            <family val="2"/>
          </rPr>
          <t>Daniel S. Parra G.:</t>
        </r>
        <r>
          <rPr>
            <sz val="9"/>
            <color indexed="81"/>
            <rFont val="Tahoma"/>
            <family val="2"/>
          </rPr>
          <t xml:space="preserve">
Plataforma SAFE de la Gobernación de Bolívar</t>
        </r>
      </text>
    </comment>
    <comment ref="FI6" authorId="0" shapeId="0" xr:uid="{63217A43-DA46-4141-8BF9-12B693CA653A}">
      <text>
        <r>
          <rPr>
            <b/>
            <sz val="9"/>
            <color indexed="81"/>
            <rFont val="Tahoma"/>
            <family val="2"/>
          </rPr>
          <t>Daniel S. Parra G.:</t>
        </r>
        <r>
          <rPr>
            <sz val="9"/>
            <color indexed="81"/>
            <rFont val="Tahoma"/>
            <family val="2"/>
          </rPr>
          <t xml:space="preserve">
Plataforma propia de FRE en Microsoft Access</t>
        </r>
      </text>
    </comment>
    <comment ref="AT7" authorId="0" shapeId="0" xr:uid="{00000000-0006-0000-0000-000002000000}">
      <text>
        <r>
          <rPr>
            <b/>
            <sz val="8"/>
            <color indexed="81"/>
            <rFont val="Tahoma"/>
            <family val="2"/>
          </rPr>
          <t>Daniel S. Parra G.:</t>
        </r>
        <r>
          <rPr>
            <sz val="8"/>
            <color indexed="81"/>
            <rFont val="Tahoma"/>
            <family val="2"/>
          </rPr>
          <t xml:space="preserve">
Imputación desde la expresión más de 1 año</t>
        </r>
      </text>
    </comment>
    <comment ref="DE7" authorId="0" shapeId="0" xr:uid="{CA48E7DD-F9B5-4C86-BF8E-82FEED8C4EC0}">
      <text>
        <r>
          <rPr>
            <b/>
            <sz val="9"/>
            <color indexed="81"/>
            <rFont val="Tahoma"/>
            <family val="2"/>
          </rPr>
          <t>Daniel S. Parra G.:</t>
        </r>
        <r>
          <rPr>
            <sz val="9"/>
            <color indexed="81"/>
            <rFont val="Tahoma"/>
            <family val="2"/>
          </rPr>
          <t xml:space="preserve">
No han recibido traslados</t>
        </r>
      </text>
    </comment>
    <comment ref="ET7" authorId="0" shapeId="0" xr:uid="{3D5CDBE1-6123-47E8-92EB-018FCF53DA3C}">
      <text>
        <r>
          <rPr>
            <b/>
            <sz val="9"/>
            <color indexed="81"/>
            <rFont val="Tahoma"/>
            <family val="2"/>
          </rPr>
          <t>Daniel S. Parra G.:</t>
        </r>
        <r>
          <rPr>
            <sz val="9"/>
            <color indexed="81"/>
            <rFont val="Tahoma"/>
            <family val="2"/>
          </rPr>
          <t xml:space="preserve">
3</t>
        </r>
      </text>
    </comment>
    <comment ref="FI7" authorId="0" shapeId="0" xr:uid="{847FB797-DD7A-4FA1-851E-F6075BA6900B}">
      <text>
        <r>
          <rPr>
            <b/>
            <sz val="9"/>
            <color indexed="81"/>
            <rFont val="Tahoma"/>
            <family val="2"/>
          </rPr>
          <t>Daniel S. Parra G.:</t>
        </r>
        <r>
          <rPr>
            <sz val="9"/>
            <color indexed="81"/>
            <rFont val="Tahoma"/>
            <family val="2"/>
          </rPr>
          <t xml:space="preserve">
Solo particulares </t>
        </r>
      </text>
    </comment>
    <comment ref="FL7" authorId="0" shapeId="0" xr:uid="{EFC53180-A2D7-49A4-BF83-37EB73DA0B54}">
      <text>
        <r>
          <rPr>
            <b/>
            <sz val="9"/>
            <color indexed="81"/>
            <rFont val="Tahoma"/>
            <family val="2"/>
          </rPr>
          <t>Daniel S. Parra G.:</t>
        </r>
        <r>
          <rPr>
            <sz val="9"/>
            <color indexed="81"/>
            <rFont val="Tahoma"/>
            <family val="2"/>
          </rPr>
          <t xml:space="preserve">
Se compra hasta dos veces mensuales, una vez al mes. Se movío mucho por la pandemia.</t>
        </r>
      </text>
    </comment>
    <comment ref="CZ8" authorId="0" shapeId="0" xr:uid="{D8475968-DCED-4E40-B026-0B4542D3ED9D}">
      <text>
        <r>
          <rPr>
            <b/>
            <sz val="9"/>
            <color indexed="81"/>
            <rFont val="Tahoma"/>
            <family val="2"/>
          </rPr>
          <t>Daniel S. Parra G.:</t>
        </r>
        <r>
          <rPr>
            <sz val="9"/>
            <color indexed="81"/>
            <rFont val="Tahoma"/>
            <family val="2"/>
          </rPr>
          <t xml:space="preserve">
1 día</t>
        </r>
      </text>
    </comment>
    <comment ref="DA8" authorId="0" shapeId="0" xr:uid="{0BE28CC3-7EB0-4B81-93B7-F410301089D5}">
      <text>
        <r>
          <rPr>
            <b/>
            <sz val="9"/>
            <color indexed="81"/>
            <rFont val="Tahoma"/>
            <family val="2"/>
          </rPr>
          <t>Daniel S. Parra G.:</t>
        </r>
        <r>
          <rPr>
            <sz val="9"/>
            <color indexed="81"/>
            <rFont val="Tahoma"/>
            <family val="2"/>
          </rPr>
          <t xml:space="preserve">
4 semanas
</t>
        </r>
      </text>
    </comment>
    <comment ref="DB8" authorId="0" shapeId="0" xr:uid="{7EB9D1FF-6073-45E6-977D-F7A0B63B1BF4}">
      <text>
        <r>
          <rPr>
            <b/>
            <sz val="9"/>
            <color indexed="81"/>
            <rFont val="Tahoma"/>
            <family val="2"/>
          </rPr>
          <t>Daniel S. Parra G.:</t>
        </r>
        <r>
          <rPr>
            <sz val="9"/>
            <color indexed="81"/>
            <rFont val="Tahoma"/>
            <family val="2"/>
          </rPr>
          <t xml:space="preserve">
30 días</t>
        </r>
      </text>
    </comment>
    <comment ref="DC8" authorId="0" shapeId="0" xr:uid="{91568BDF-9E19-4A92-BB00-3AB89601EAA9}">
      <text>
        <r>
          <rPr>
            <b/>
            <sz val="9"/>
            <color indexed="81"/>
            <rFont val="Tahoma"/>
            <family val="2"/>
          </rPr>
          <t>Daniel S. Parra G.:</t>
        </r>
        <r>
          <rPr>
            <sz val="9"/>
            <color indexed="81"/>
            <rFont val="Tahoma"/>
            <family val="2"/>
          </rPr>
          <t xml:space="preserve">
2 días</t>
        </r>
      </text>
    </comment>
    <comment ref="DD8" authorId="0" shapeId="0" xr:uid="{B2C319A0-0EE0-45B5-85AA-7704FB177B29}">
      <text>
        <r>
          <rPr>
            <b/>
            <sz val="9"/>
            <color indexed="81"/>
            <rFont val="Tahoma"/>
            <family val="2"/>
          </rPr>
          <t>Daniel S. Parra G.:</t>
        </r>
        <r>
          <rPr>
            <sz val="9"/>
            <color indexed="81"/>
            <rFont val="Tahoma"/>
            <family val="2"/>
          </rPr>
          <t xml:space="preserve">
2 días
</t>
        </r>
      </text>
    </comment>
    <comment ref="DE8" authorId="0" shapeId="0" xr:uid="{C2113A79-8658-4E86-B17C-2C66DDCE07F2}">
      <text>
        <r>
          <rPr>
            <b/>
            <sz val="9"/>
            <color indexed="81"/>
            <rFont val="Tahoma"/>
            <family val="2"/>
          </rPr>
          <t>Daniel S. Parra G.:</t>
        </r>
        <r>
          <rPr>
            <sz val="9"/>
            <color indexed="81"/>
            <rFont val="Tahoma"/>
            <family val="2"/>
          </rPr>
          <t xml:space="preserve">
4 días</t>
        </r>
      </text>
    </comment>
    <comment ref="DI8" authorId="0" shapeId="0" xr:uid="{67FFC809-0DD9-4378-965C-47993A2FF39D}">
      <text>
        <r>
          <rPr>
            <b/>
            <sz val="9"/>
            <color indexed="81"/>
            <rFont val="Tahoma"/>
            <family val="2"/>
          </rPr>
          <t>Daniel S. Parra G.:</t>
        </r>
        <r>
          <rPr>
            <sz val="9"/>
            <color indexed="81"/>
            <rFont val="Tahoma"/>
            <family val="2"/>
          </rPr>
          <t xml:space="preserve">
1 día</t>
        </r>
      </text>
    </comment>
    <comment ref="DX8" authorId="0" shapeId="0" xr:uid="{818F36CA-140F-4C40-BD5B-834E5D896D86}">
      <text>
        <r>
          <rPr>
            <b/>
            <sz val="9"/>
            <color indexed="81"/>
            <rFont val="Tahoma"/>
            <family val="2"/>
          </rPr>
          <t>Daniel S. Parra G.:</t>
        </r>
        <r>
          <rPr>
            <sz val="9"/>
            <color indexed="81"/>
            <rFont val="Tahoma"/>
            <family val="2"/>
          </rPr>
          <t xml:space="preserve">
Si. La semaforización es preparada a partir de la plataforma interna “Extranet”. Cada medicamento es ingresado con la fecha de vencimiento, y el sistema configura automáticamente los colores para cada producto.
Rojo: menos de 6 meses
Amarillo: 6 meses - 12 meses
Verde: más de 12 meses</t>
        </r>
      </text>
    </comment>
    <comment ref="EF8" authorId="0" shapeId="0" xr:uid="{1FC3388E-6509-4781-A47B-F7E96CABAA1D}">
      <text>
        <r>
          <rPr>
            <b/>
            <sz val="9"/>
            <color indexed="81"/>
            <rFont val="Tahoma"/>
            <family val="2"/>
          </rPr>
          <t>Daniel S. Parra G.:</t>
        </r>
        <r>
          <rPr>
            <sz val="9"/>
            <color indexed="81"/>
            <rFont val="Tahoma"/>
            <family val="2"/>
          </rPr>
          <t xml:space="preserve">
Fenobarbital 40 mg y Fenobarbital 200 mg. 300 unidades en total.</t>
        </r>
      </text>
    </comment>
    <comment ref="EM8" authorId="0" shapeId="0" xr:uid="{EFDD9C7B-48EB-4577-8A22-BEB873365F3B}">
      <text>
        <r>
          <rPr>
            <b/>
            <sz val="9"/>
            <color indexed="81"/>
            <rFont val="Tahoma"/>
            <family val="2"/>
          </rPr>
          <t>Daniel S. Parra G.:</t>
        </r>
        <r>
          <rPr>
            <sz val="9"/>
            <color indexed="81"/>
            <rFont val="Tahoma"/>
            <family val="2"/>
          </rPr>
          <t xml:space="preserve">
Solicitud de identificación, Revisión exhaustiva del recetario, Historia clínica</t>
        </r>
      </text>
    </comment>
    <comment ref="FL8" authorId="0" shapeId="0" xr:uid="{493FE319-E165-4717-AC43-5B7803DA98CA}">
      <text>
        <r>
          <rPr>
            <b/>
            <sz val="9"/>
            <color indexed="81"/>
            <rFont val="Tahoma"/>
            <family val="2"/>
          </rPr>
          <t>Daniel S. Parra G.:</t>
        </r>
        <r>
          <rPr>
            <sz val="9"/>
            <color indexed="81"/>
            <rFont val="Tahoma"/>
            <family val="2"/>
          </rPr>
          <t xml:space="preserve">
2 compras frecuentemente</t>
        </r>
      </text>
    </comment>
    <comment ref="FO8" authorId="0" shapeId="0" xr:uid="{C3EA03CE-8C44-46A3-9B7E-98DF844657A4}">
      <text>
        <r>
          <rPr>
            <b/>
            <sz val="9"/>
            <color indexed="81"/>
            <rFont val="Tahoma"/>
            <family val="2"/>
          </rPr>
          <t>Daniel S. Parra G.:</t>
        </r>
        <r>
          <rPr>
            <sz val="9"/>
            <color indexed="81"/>
            <rFont val="Tahoma"/>
            <family val="2"/>
          </rPr>
          <t xml:space="preserve">
5 días.</t>
        </r>
      </text>
    </comment>
    <comment ref="CZ9" authorId="0" shapeId="0" xr:uid="{A4CB050A-218D-46F3-B4CC-67BD0932D1EF}">
      <text>
        <r>
          <rPr>
            <b/>
            <sz val="9"/>
            <color indexed="81"/>
            <rFont val="Tahoma"/>
            <family val="2"/>
          </rPr>
          <t>Daniel S. Parra G.:</t>
        </r>
        <r>
          <rPr>
            <sz val="9"/>
            <color indexed="81"/>
            <rFont val="Tahoma"/>
            <family val="2"/>
          </rPr>
          <t xml:space="preserve">
4 días</t>
        </r>
      </text>
    </comment>
    <comment ref="DA9" authorId="0" shapeId="0" xr:uid="{8A83D960-340E-4606-841B-D736AEB4BAF6}">
      <text>
        <r>
          <rPr>
            <b/>
            <sz val="9"/>
            <color indexed="81"/>
            <rFont val="Tahoma"/>
            <family val="2"/>
          </rPr>
          <t>Daniel S. Parra G.:</t>
        </r>
        <r>
          <rPr>
            <sz val="9"/>
            <color indexed="81"/>
            <rFont val="Tahoma"/>
            <family val="2"/>
          </rPr>
          <t xml:space="preserve">
3 semanas.</t>
        </r>
      </text>
    </comment>
    <comment ref="DB9" authorId="0" shapeId="0" xr:uid="{E228CBBC-D723-40F7-8931-E45AABBC12E1}">
      <text>
        <r>
          <rPr>
            <b/>
            <sz val="9"/>
            <color indexed="81"/>
            <rFont val="Tahoma"/>
            <family val="2"/>
          </rPr>
          <t>Daniel S. Parra G.:</t>
        </r>
        <r>
          <rPr>
            <sz val="9"/>
            <color indexed="81"/>
            <rFont val="Tahoma"/>
            <family val="2"/>
          </rPr>
          <t xml:space="preserve">
1 semana.</t>
        </r>
      </text>
    </comment>
    <comment ref="DC9" authorId="0" shapeId="0" xr:uid="{800F9A13-BFBC-4831-8B83-8635EDDF2CC1}">
      <text>
        <r>
          <rPr>
            <b/>
            <sz val="9"/>
            <color indexed="81"/>
            <rFont val="Tahoma"/>
            <family val="2"/>
          </rPr>
          <t>Daniel S. Parra G.:</t>
        </r>
        <r>
          <rPr>
            <sz val="9"/>
            <color indexed="81"/>
            <rFont val="Tahoma"/>
            <family val="2"/>
          </rPr>
          <t xml:space="preserve">
7 días.</t>
        </r>
      </text>
    </comment>
    <comment ref="DD9" authorId="0" shapeId="0" xr:uid="{2F1EC59B-3633-4668-9EAB-F925A72FE382}">
      <text>
        <r>
          <rPr>
            <b/>
            <sz val="9"/>
            <color indexed="81"/>
            <rFont val="Tahoma"/>
            <family val="2"/>
          </rPr>
          <t>Daniel S. Parra G.:</t>
        </r>
        <r>
          <rPr>
            <sz val="9"/>
            <color indexed="81"/>
            <rFont val="Tahoma"/>
            <family val="2"/>
          </rPr>
          <t xml:space="preserve">
10 días.</t>
        </r>
      </text>
    </comment>
    <comment ref="DE9" authorId="0" shapeId="0" xr:uid="{3DEE5F39-5AC8-48B4-9E31-C220A0E3439D}">
      <text>
        <r>
          <rPr>
            <b/>
            <sz val="9"/>
            <color indexed="81"/>
            <rFont val="Tahoma"/>
            <family val="2"/>
          </rPr>
          <t>Daniel S. Parra G.:</t>
        </r>
        <r>
          <rPr>
            <sz val="9"/>
            <color indexed="81"/>
            <rFont val="Tahoma"/>
            <family val="2"/>
          </rPr>
          <t xml:space="preserve">
2 días.</t>
        </r>
      </text>
    </comment>
    <comment ref="DI9" authorId="0" shapeId="0" xr:uid="{05677733-A838-4D9A-82AE-8018449E71E7}">
      <text>
        <r>
          <rPr>
            <b/>
            <sz val="9"/>
            <color indexed="81"/>
            <rFont val="Tahoma"/>
            <family val="2"/>
          </rPr>
          <t>Daniel S. Parra G.:</t>
        </r>
        <r>
          <rPr>
            <sz val="9"/>
            <color indexed="81"/>
            <rFont val="Tahoma"/>
            <family val="2"/>
          </rPr>
          <t xml:space="preserve">
1 día.</t>
        </r>
      </text>
    </comment>
    <comment ref="DX9" authorId="0" shapeId="0" xr:uid="{46AEC01C-0C0C-4E43-8883-D59CAF9E7EA1}">
      <text>
        <r>
          <rPr>
            <b/>
            <sz val="9"/>
            <color indexed="81"/>
            <rFont val="Tahoma"/>
            <family val="2"/>
          </rPr>
          <t>Daniel S. Parra G.:</t>
        </r>
        <r>
          <rPr>
            <sz val="9"/>
            <color indexed="81"/>
            <rFont val="Tahoma"/>
            <family val="2"/>
          </rPr>
          <t xml:space="preserve">
Sí, es manejado de la siguiente manera:
Rojo: menos de 6 meses
Amarillo: 6 meses - 12 meses
Verde: más de 12 meses</t>
        </r>
      </text>
    </comment>
    <comment ref="EH9" authorId="0" shapeId="0" xr:uid="{2877A2DE-5840-40E0-8497-56BE1CFCFC37}">
      <text>
        <r>
          <rPr>
            <b/>
            <sz val="9"/>
            <color indexed="81"/>
            <rFont val="Tahoma"/>
            <family val="2"/>
          </rPr>
          <t>Daniel S. Parra G.:</t>
        </r>
        <r>
          <rPr>
            <sz val="9"/>
            <color indexed="81"/>
            <rFont val="Tahoma"/>
            <family val="2"/>
          </rPr>
          <t xml:space="preserve">
34 establecimientos.</t>
        </r>
      </text>
    </comment>
    <comment ref="ET9" authorId="0" shapeId="0" xr:uid="{BE529271-7829-4F16-8648-565ECD8A1E8A}">
      <text>
        <r>
          <rPr>
            <b/>
            <sz val="9"/>
            <color indexed="81"/>
            <rFont val="Tahoma"/>
            <family val="2"/>
          </rPr>
          <t>Daniel S. Parra G.:</t>
        </r>
        <r>
          <rPr>
            <sz val="9"/>
            <color indexed="81"/>
            <rFont val="Tahoma"/>
            <family val="2"/>
          </rPr>
          <t xml:space="preserve">
5 días.</t>
        </r>
      </text>
    </comment>
    <comment ref="FO9" authorId="0" shapeId="0" xr:uid="{3550E71B-B249-4047-885E-75B6C201F5E0}">
      <text>
        <r>
          <rPr>
            <b/>
            <sz val="9"/>
            <color indexed="81"/>
            <rFont val="Tahoma"/>
            <family val="2"/>
          </rPr>
          <t>Daniel S. Parra G.:</t>
        </r>
        <r>
          <rPr>
            <sz val="9"/>
            <color indexed="81"/>
            <rFont val="Tahoma"/>
            <family val="2"/>
          </rPr>
          <t xml:space="preserve">
1 día.</t>
        </r>
      </text>
    </comment>
    <comment ref="AY10" authorId="0" shapeId="0" xr:uid="{00000000-0006-0000-0000-000003000000}">
      <text>
        <r>
          <rPr>
            <b/>
            <sz val="8"/>
            <color indexed="81"/>
            <rFont val="Tahoma"/>
            <family val="2"/>
          </rPr>
          <t>Daniel S. Parra G.:</t>
        </r>
        <r>
          <rPr>
            <sz val="8"/>
            <color indexed="81"/>
            <rFont val="Tahoma"/>
            <family val="2"/>
          </rPr>
          <t xml:space="preserve">
Se va a consultar con el FRE</t>
        </r>
      </text>
    </comment>
    <comment ref="CZ10" authorId="0" shapeId="0" xr:uid="{0350C761-B492-4E8F-B449-A5C655042A86}">
      <text>
        <r>
          <rPr>
            <b/>
            <sz val="9"/>
            <color indexed="81"/>
            <rFont val="Tahoma"/>
            <family val="2"/>
          </rPr>
          <t>Daniel S. Parra G.:</t>
        </r>
        <r>
          <rPr>
            <sz val="9"/>
            <color indexed="81"/>
            <rFont val="Tahoma"/>
            <family val="2"/>
          </rPr>
          <t xml:space="preserve">
5 días</t>
        </r>
      </text>
    </comment>
    <comment ref="DA10" authorId="0" shapeId="0" xr:uid="{FBD88C12-A740-477D-BF5A-B1EB5BCC6B40}">
      <text>
        <r>
          <rPr>
            <b/>
            <sz val="9"/>
            <color indexed="81"/>
            <rFont val="Tahoma"/>
            <family val="2"/>
          </rPr>
          <t>Daniel S. Parra G.:</t>
        </r>
        <r>
          <rPr>
            <sz val="9"/>
            <color indexed="81"/>
            <rFont val="Tahoma"/>
            <family val="2"/>
          </rPr>
          <t xml:space="preserve">
4 semanas</t>
        </r>
      </text>
    </comment>
    <comment ref="DB10" authorId="0" shapeId="0" xr:uid="{FB0B164C-5941-40FD-AA70-3E8B921362C4}">
      <text>
        <r>
          <rPr>
            <b/>
            <sz val="9"/>
            <color indexed="81"/>
            <rFont val="Tahoma"/>
            <family val="2"/>
          </rPr>
          <t>Daniel S. Parra G.:</t>
        </r>
        <r>
          <rPr>
            <sz val="9"/>
            <color indexed="81"/>
            <rFont val="Tahoma"/>
            <family val="2"/>
          </rPr>
          <t xml:space="preserve">
4 semanas</t>
        </r>
      </text>
    </comment>
    <comment ref="DC10" authorId="0" shapeId="0" xr:uid="{54482A4C-8858-4887-B95F-E2F366F60201}">
      <text>
        <r>
          <rPr>
            <b/>
            <sz val="9"/>
            <color indexed="81"/>
            <rFont val="Tahoma"/>
            <family val="2"/>
          </rPr>
          <t>Daniel S. Parra G.:</t>
        </r>
        <r>
          <rPr>
            <sz val="9"/>
            <color indexed="81"/>
            <rFont val="Tahoma"/>
            <family val="2"/>
          </rPr>
          <t xml:space="preserve">
FRE no conoce esta información.</t>
        </r>
      </text>
    </comment>
    <comment ref="DD10" authorId="0" shapeId="0" xr:uid="{57572A56-BB8E-48D7-BAC9-361924A1EBE1}">
      <text>
        <r>
          <rPr>
            <b/>
            <sz val="9"/>
            <color indexed="81"/>
            <rFont val="Tahoma"/>
            <family val="2"/>
          </rPr>
          <t>Daniel S. Parra G.:</t>
        </r>
        <r>
          <rPr>
            <sz val="9"/>
            <color indexed="81"/>
            <rFont val="Tahoma"/>
            <family val="2"/>
          </rPr>
          <t xml:space="preserve">
3 - 4 días</t>
        </r>
      </text>
    </comment>
    <comment ref="DE10" authorId="0" shapeId="0" xr:uid="{E56B246D-EAB0-465D-91F8-55C68D7C3D0D}">
      <text>
        <r>
          <rPr>
            <b/>
            <sz val="9"/>
            <color indexed="81"/>
            <rFont val="Tahoma"/>
            <family val="2"/>
          </rPr>
          <t>Daniel S. Parra G.:</t>
        </r>
        <r>
          <rPr>
            <sz val="9"/>
            <color indexed="81"/>
            <rFont val="Tahoma"/>
            <family val="2"/>
          </rPr>
          <t xml:space="preserve">
5 días</t>
        </r>
      </text>
    </comment>
    <comment ref="DI10" authorId="0" shapeId="0" xr:uid="{1A7BE7F8-BCC0-4523-AEDD-3DCA7690618C}">
      <text>
        <r>
          <rPr>
            <b/>
            <sz val="9"/>
            <color indexed="81"/>
            <rFont val="Tahoma"/>
            <family val="2"/>
          </rPr>
          <t>Daniel S. Parra G.:</t>
        </r>
        <r>
          <rPr>
            <sz val="9"/>
            <color indexed="81"/>
            <rFont val="Tahoma"/>
            <family val="2"/>
          </rPr>
          <t xml:space="preserve">
2 días</t>
        </r>
      </text>
    </comment>
    <comment ref="EM10" authorId="0" shapeId="0" xr:uid="{74854F1E-C751-4533-8CF2-98F0F48C9C62}">
      <text>
        <r>
          <rPr>
            <b/>
            <sz val="9"/>
            <color indexed="81"/>
            <rFont val="Tahoma"/>
            <family val="2"/>
          </rPr>
          <t>Daniel S. Parra G.:</t>
        </r>
        <r>
          <rPr>
            <sz val="9"/>
            <color indexed="81"/>
            <rFont val="Tahoma"/>
            <family val="2"/>
          </rPr>
          <t xml:space="preserve">
Solicitud de identificación, Revisión exhaustiva del recetario, Historia clínica, Llamada al Servicio farmacéutico</t>
        </r>
      </text>
    </comment>
    <comment ref="ET10" authorId="0" shapeId="0" xr:uid="{65F37681-07B4-4D5B-8E0A-B31B8A9FF802}">
      <text>
        <r>
          <rPr>
            <b/>
            <sz val="9"/>
            <color indexed="81"/>
            <rFont val="Tahoma"/>
            <family val="2"/>
          </rPr>
          <t>Daniel S. Parra G.:</t>
        </r>
        <r>
          <rPr>
            <sz val="9"/>
            <color indexed="81"/>
            <rFont val="Tahoma"/>
            <family val="2"/>
          </rPr>
          <t xml:space="preserve">
6 días</t>
        </r>
      </text>
    </comment>
    <comment ref="FO10" authorId="0" shapeId="0" xr:uid="{03C31BDD-A839-4BED-8BB2-68342BB93FF3}">
      <text>
        <r>
          <rPr>
            <b/>
            <sz val="9"/>
            <color indexed="81"/>
            <rFont val="Tahoma"/>
            <family val="2"/>
          </rPr>
          <t>Daniel S. Parra G.:</t>
        </r>
        <r>
          <rPr>
            <sz val="9"/>
            <color indexed="81"/>
            <rFont val="Tahoma"/>
            <family val="2"/>
          </rPr>
          <t xml:space="preserve">
5 días</t>
        </r>
      </text>
    </comment>
    <comment ref="DA11" authorId="0" shapeId="0" xr:uid="{73FBECEA-DFAA-43B3-9DFC-3FBEC6330933}">
      <text>
        <r>
          <rPr>
            <b/>
            <sz val="9"/>
            <color indexed="81"/>
            <rFont val="Tahoma"/>
            <family val="2"/>
          </rPr>
          <t>Daniel S. Parra G.:</t>
        </r>
        <r>
          <rPr>
            <sz val="9"/>
            <color indexed="81"/>
            <rFont val="Tahoma"/>
            <family val="2"/>
          </rPr>
          <t xml:space="preserve">
No lo tienen presente</t>
        </r>
      </text>
    </comment>
    <comment ref="DB11" authorId="0" shapeId="0" xr:uid="{7C190797-502A-4A0D-9A6F-D2F9F4D91C57}">
      <text>
        <r>
          <rPr>
            <b/>
            <sz val="9"/>
            <color indexed="81"/>
            <rFont val="Tahoma"/>
            <family val="2"/>
          </rPr>
          <t>Daniel S. Parra G.:</t>
        </r>
        <r>
          <rPr>
            <sz val="9"/>
            <color indexed="81"/>
            <rFont val="Tahoma"/>
            <family val="2"/>
          </rPr>
          <t xml:space="preserve">
No lo tienen presente</t>
        </r>
      </text>
    </comment>
    <comment ref="DC11" authorId="0" shapeId="0" xr:uid="{BFDE3FC2-0B10-40E6-BB11-202972378D16}">
      <text>
        <r>
          <rPr>
            <b/>
            <sz val="9"/>
            <color indexed="81"/>
            <rFont val="Tahoma"/>
            <family val="2"/>
          </rPr>
          <t>Daniel S. Parra G.:</t>
        </r>
        <r>
          <rPr>
            <sz val="9"/>
            <color indexed="81"/>
            <rFont val="Tahoma"/>
            <family val="2"/>
          </rPr>
          <t xml:space="preserve">
No lo tienen presente</t>
        </r>
      </text>
    </comment>
    <comment ref="DE11" authorId="0" shapeId="0" xr:uid="{C524AC90-EBC0-44FE-A05D-25ADA3A35529}">
      <text>
        <r>
          <rPr>
            <b/>
            <sz val="9"/>
            <color indexed="81"/>
            <rFont val="Tahoma"/>
            <family val="2"/>
          </rPr>
          <t>Daniel S. Parra G.:</t>
        </r>
        <r>
          <rPr>
            <sz val="9"/>
            <color indexed="81"/>
            <rFont val="Tahoma"/>
            <family val="2"/>
          </rPr>
          <t xml:space="preserve">
No se realizan traslados</t>
        </r>
      </text>
    </comment>
    <comment ref="DX11" authorId="0" shapeId="0" xr:uid="{F755EE90-CE23-422A-B717-39056CCF134E}">
      <text>
        <r>
          <rPr>
            <b/>
            <sz val="9"/>
            <color indexed="81"/>
            <rFont val="Tahoma"/>
            <family val="2"/>
          </rPr>
          <t>Daniel S. Parra G.:</t>
        </r>
        <r>
          <rPr>
            <sz val="9"/>
            <color indexed="81"/>
            <rFont val="Tahoma"/>
            <family val="2"/>
          </rPr>
          <t xml:space="preserve">
No se tiene</t>
        </r>
      </text>
    </comment>
    <comment ref="ET11" authorId="0" shapeId="0" xr:uid="{0F2FF99B-8061-4027-9206-94357E48FDF9}">
      <text>
        <r>
          <rPr>
            <b/>
            <sz val="9"/>
            <color indexed="81"/>
            <rFont val="Tahoma"/>
            <family val="2"/>
          </rPr>
          <t>Daniel S. Parra G.:</t>
        </r>
        <r>
          <rPr>
            <sz val="9"/>
            <color indexed="81"/>
            <rFont val="Tahoma"/>
            <family val="2"/>
          </rPr>
          <t xml:space="preserve">
5</t>
        </r>
      </text>
    </comment>
    <comment ref="CZ12" authorId="0" shapeId="0" xr:uid="{E8911A77-FF93-4CFD-AF4D-C8A954A1C575}">
      <text>
        <r>
          <rPr>
            <b/>
            <sz val="9"/>
            <color indexed="81"/>
            <rFont val="Tahoma"/>
            <family val="2"/>
          </rPr>
          <t>Daniel S. Parra G.:</t>
        </r>
        <r>
          <rPr>
            <sz val="9"/>
            <color indexed="81"/>
            <rFont val="Tahoma"/>
            <family val="2"/>
          </rPr>
          <t xml:space="preserve">
Casi inmediato</t>
        </r>
      </text>
    </comment>
    <comment ref="DE12" authorId="0" shapeId="0" xr:uid="{5BA97DA3-6D88-4D7F-BBF9-233A1239F912}">
      <text>
        <r>
          <rPr>
            <b/>
            <sz val="9"/>
            <color indexed="81"/>
            <rFont val="Tahoma"/>
            <family val="2"/>
          </rPr>
          <t>Daniel S. Parra G.:</t>
        </r>
        <r>
          <rPr>
            <sz val="9"/>
            <color indexed="81"/>
            <rFont val="Tahoma"/>
            <family val="2"/>
          </rPr>
          <t xml:space="preserve">
No se realiza</t>
        </r>
      </text>
    </comment>
    <comment ref="ET12" authorId="0" shapeId="0" xr:uid="{742A97B3-427E-4F53-89B7-8F81C175C8FC}">
      <text>
        <r>
          <rPr>
            <b/>
            <sz val="9"/>
            <color indexed="81"/>
            <rFont val="Tahoma"/>
            <family val="2"/>
          </rPr>
          <t>Daniel S. Parra G.:</t>
        </r>
        <r>
          <rPr>
            <sz val="9"/>
            <color indexed="81"/>
            <rFont val="Tahoma"/>
            <family val="2"/>
          </rPr>
          <t xml:space="preserve">
2</t>
        </r>
      </text>
    </comment>
    <comment ref="CZ13" authorId="0" shapeId="0" xr:uid="{0A35464B-AFAC-495D-9A67-EF83D6529068}">
      <text>
        <r>
          <rPr>
            <b/>
            <sz val="9"/>
            <color indexed="81"/>
            <rFont val="Tahoma"/>
            <family val="2"/>
          </rPr>
          <t>Daniel S. Parra G.:</t>
        </r>
        <r>
          <rPr>
            <sz val="9"/>
            <color indexed="81"/>
            <rFont val="Tahoma"/>
            <family val="2"/>
          </rPr>
          <t xml:space="preserve">
0</t>
        </r>
      </text>
    </comment>
    <comment ref="DE13" authorId="0" shapeId="0" xr:uid="{F995994B-237E-4DB2-8324-85C7142F2988}">
      <text>
        <r>
          <rPr>
            <b/>
            <sz val="9"/>
            <color indexed="81"/>
            <rFont val="Tahoma"/>
            <family val="2"/>
          </rPr>
          <t>Daniel S. Parra G.:</t>
        </r>
        <r>
          <rPr>
            <sz val="9"/>
            <color indexed="81"/>
            <rFont val="Tahoma"/>
            <family val="2"/>
          </rPr>
          <t xml:space="preserve">
no sabe no segumiento.</t>
        </r>
      </text>
    </comment>
    <comment ref="DI13" authorId="0" shapeId="0" xr:uid="{8ABB327A-2508-4696-8E92-696EDA070E74}">
      <text>
        <r>
          <rPr>
            <b/>
            <sz val="9"/>
            <color indexed="81"/>
            <rFont val="Tahoma"/>
            <family val="2"/>
          </rPr>
          <t>Daniel S. Parra G.:</t>
        </r>
        <r>
          <rPr>
            <sz val="9"/>
            <color indexed="81"/>
            <rFont val="Tahoma"/>
            <family val="2"/>
          </rPr>
          <t xml:space="preserve">
Depende de la cantidad</t>
        </r>
      </text>
    </comment>
    <comment ref="EF13" authorId="0" shapeId="0" xr:uid="{1DCDE2F6-F4A5-46D0-96CA-AA39AAF1D08C}">
      <text>
        <r>
          <rPr>
            <b/>
            <sz val="9"/>
            <color indexed="81"/>
            <rFont val="Tahoma"/>
            <family val="2"/>
          </rPr>
          <t>Daniel S. Parra G.:</t>
        </r>
        <r>
          <rPr>
            <sz val="9"/>
            <color indexed="81"/>
            <rFont val="Tahoma"/>
            <family val="2"/>
          </rPr>
          <t xml:space="preserve">
Metilfenidato Tab x 10 mg, fenobarbital, primidona, todo el ejercicio de intentar rotarla. trabajo con la UES</t>
        </r>
      </text>
    </comment>
    <comment ref="DC14" authorId="0" shapeId="0" xr:uid="{CDDB8ABE-5930-458C-8D4B-DA64A6AF90F8}">
      <text>
        <r>
          <rPr>
            <b/>
            <sz val="9"/>
            <color indexed="81"/>
            <rFont val="Tahoma"/>
            <family val="2"/>
          </rPr>
          <t>Daniel S. Parra G.:</t>
        </r>
        <r>
          <rPr>
            <sz val="9"/>
            <color indexed="81"/>
            <rFont val="Tahoma"/>
            <family val="2"/>
          </rPr>
          <t xml:space="preserve">
No conocen este tiempo</t>
        </r>
      </text>
    </comment>
    <comment ref="DX14" authorId="0" shapeId="0" xr:uid="{8D980106-E070-48C4-A3BB-8467EDEA0112}">
      <text>
        <r>
          <rPr>
            <b/>
            <sz val="9"/>
            <color indexed="81"/>
            <rFont val="Tahoma"/>
            <family val="2"/>
          </rPr>
          <t>Daniel S. Parra G.:</t>
        </r>
        <r>
          <rPr>
            <sz val="9"/>
            <color indexed="81"/>
            <rFont val="Tahoma"/>
            <family val="2"/>
          </rPr>
          <t xml:space="preserve">
Rojo: menor a 3 meses
Amarillo: 3 meses - 6 meses
Verde: mayor a 6 meses</t>
        </r>
      </text>
    </comment>
    <comment ref="EF14" authorId="0" shapeId="0" xr:uid="{1E97DA89-3C76-4320-B50F-0B4D71EF44FC}">
      <text>
        <r>
          <rPr>
            <b/>
            <sz val="9"/>
            <color indexed="81"/>
            <rFont val="Tahoma"/>
            <family val="2"/>
          </rPr>
          <t>Daniel S. Parra G.:</t>
        </r>
        <r>
          <rPr>
            <sz val="9"/>
            <color indexed="81"/>
            <rFont val="Tahoma"/>
            <family val="2"/>
          </rPr>
          <t xml:space="preserve">
En 2018, Hidromorfona (240 unidades – 12 cajas).</t>
        </r>
      </text>
    </comment>
    <comment ref="ET14" authorId="0" shapeId="0" xr:uid="{2D9A4C3A-46F8-40B6-82BB-4A46546D1EC6}">
      <text>
        <r>
          <rPr>
            <b/>
            <sz val="9"/>
            <color indexed="81"/>
            <rFont val="Tahoma"/>
            <family val="2"/>
          </rPr>
          <t>Daniel S. Parra G.:</t>
        </r>
        <r>
          <rPr>
            <sz val="9"/>
            <color indexed="81"/>
            <rFont val="Tahoma"/>
            <family val="2"/>
          </rPr>
          <t xml:space="preserve">
1 día</t>
        </r>
      </text>
    </comment>
    <comment ref="FH14" authorId="0" shapeId="0" xr:uid="{311CFDE9-6536-44A9-857A-C12C6D92177B}">
      <text>
        <r>
          <rPr>
            <b/>
            <sz val="9"/>
            <color indexed="81"/>
            <rFont val="Tahoma"/>
            <family val="2"/>
          </rPr>
          <t>Daniel S. Parra G.:</t>
        </r>
        <r>
          <rPr>
            <sz val="9"/>
            <color indexed="81"/>
            <rFont val="Tahoma"/>
            <family val="2"/>
          </rPr>
          <t xml:space="preserve">
Si tienen un consolidado de las IPS y su complejidad.</t>
        </r>
      </text>
    </comment>
    <comment ref="DE15" authorId="0" shapeId="0" xr:uid="{13274779-9D86-4722-B9AB-CE2FCB17BD5D}">
      <text>
        <r>
          <rPr>
            <b/>
            <sz val="9"/>
            <color indexed="81"/>
            <rFont val="Tahoma"/>
            <family val="2"/>
          </rPr>
          <t>Daniel S. Parra G.:</t>
        </r>
        <r>
          <rPr>
            <sz val="9"/>
            <color indexed="81"/>
            <rFont val="Tahoma"/>
            <family val="2"/>
          </rPr>
          <t xml:space="preserve">
1-15</t>
        </r>
      </text>
    </comment>
    <comment ref="DI15" authorId="0" shapeId="0" xr:uid="{FD40E552-01BE-452E-BD98-7800C7B2C3C3}">
      <text>
        <r>
          <rPr>
            <b/>
            <sz val="9"/>
            <color indexed="81"/>
            <rFont val="Tahoma"/>
            <family val="2"/>
          </rPr>
          <t>Daniel S. Parra G.:</t>
        </r>
        <r>
          <rPr>
            <sz val="9"/>
            <color indexed="81"/>
            <rFont val="Tahoma"/>
            <family val="2"/>
          </rPr>
          <t xml:space="preserve">
1-2</t>
        </r>
      </text>
    </comment>
    <comment ref="ET15" authorId="0" shapeId="0" xr:uid="{3DCC126F-2F5A-45A2-B92D-C506137990AD}">
      <text>
        <r>
          <rPr>
            <b/>
            <sz val="9"/>
            <color indexed="81"/>
            <rFont val="Tahoma"/>
            <family val="2"/>
          </rPr>
          <t>Daniel S. Parra G.:</t>
        </r>
        <r>
          <rPr>
            <sz val="9"/>
            <color indexed="81"/>
            <rFont val="Tahoma"/>
            <family val="2"/>
          </rPr>
          <t xml:space="preserve">
1-7</t>
        </r>
      </text>
    </comment>
    <comment ref="FL15" authorId="0" shapeId="0" xr:uid="{85DC5037-615A-4382-A81F-41EED432867E}">
      <text>
        <r>
          <rPr>
            <b/>
            <sz val="9"/>
            <color indexed="81"/>
            <rFont val="Tahoma"/>
            <family val="2"/>
          </rPr>
          <t>Daniel S. Parra G.:</t>
        </r>
        <r>
          <rPr>
            <sz val="9"/>
            <color indexed="81"/>
            <rFont val="Tahoma"/>
            <family val="2"/>
          </rPr>
          <t xml:space="preserve">
'1-2</t>
        </r>
      </text>
    </comment>
    <comment ref="FO15" authorId="0" shapeId="0" xr:uid="{A0DD6058-29EE-4C4B-A89E-ACADEBF60AA8}">
      <text>
        <r>
          <rPr>
            <b/>
            <sz val="9"/>
            <color indexed="81"/>
            <rFont val="Tahoma"/>
            <family val="2"/>
          </rPr>
          <t>Daniel S. Parra G.:</t>
        </r>
        <r>
          <rPr>
            <sz val="9"/>
            <color indexed="81"/>
            <rFont val="Tahoma"/>
            <family val="2"/>
          </rPr>
          <t xml:space="preserve">
'1-5
</t>
        </r>
      </text>
    </comment>
    <comment ref="CU16" authorId="0" shapeId="0" xr:uid="{858AF995-2614-4D03-9471-AA91C27B6C58}">
      <text>
        <r>
          <rPr>
            <b/>
            <sz val="9"/>
            <color indexed="81"/>
            <rFont val="Tahoma"/>
            <family val="2"/>
          </rPr>
          <t>Daniel S. Parra G.:</t>
        </r>
        <r>
          <rPr>
            <sz val="9"/>
            <color indexed="81"/>
            <rFont val="Tahoma"/>
            <family val="2"/>
          </rPr>
          <t xml:space="preserve">
8</t>
        </r>
      </text>
    </comment>
    <comment ref="FH16" authorId="0" shapeId="0" xr:uid="{251DF628-C3D8-4081-B292-9FEE4ED07275}">
      <text>
        <r>
          <rPr>
            <b/>
            <sz val="9"/>
            <color indexed="81"/>
            <rFont val="Tahoma"/>
            <family val="2"/>
          </rPr>
          <t>Daniel S. Parra G.:</t>
        </r>
        <r>
          <rPr>
            <sz val="9"/>
            <color indexed="81"/>
            <rFont val="Tahoma"/>
            <family val="2"/>
          </rPr>
          <t xml:space="preserve">
Si se tiene, se solicitó durante el acompañamiento.</t>
        </r>
      </text>
    </comment>
    <comment ref="FI16" authorId="0" shapeId="0" xr:uid="{70CFF61B-CC2D-4B7A-AAC4-F12CF22FCA7A}">
      <text>
        <r>
          <rPr>
            <b/>
            <sz val="9"/>
            <color indexed="81"/>
            <rFont val="Tahoma"/>
            <family val="2"/>
          </rPr>
          <t>Daniel S. Parra G.:</t>
        </r>
        <r>
          <rPr>
            <sz val="9"/>
            <color indexed="81"/>
            <rFont val="Tahoma"/>
            <family val="2"/>
          </rPr>
          <t xml:space="preserve">
Si se tiene, se solicitó durante el acompañamiento.</t>
        </r>
      </text>
    </comment>
    <comment ref="FL16" authorId="0" shapeId="0" xr:uid="{B58C56C5-2637-4B98-9F47-D032605792FD}">
      <text>
        <r>
          <rPr>
            <b/>
            <sz val="9"/>
            <color indexed="81"/>
            <rFont val="Tahoma"/>
            <family val="2"/>
          </rPr>
          <t>Daniel S. Parra G.:</t>
        </r>
        <r>
          <rPr>
            <sz val="9"/>
            <color indexed="81"/>
            <rFont val="Tahoma"/>
            <family val="2"/>
          </rPr>
          <t xml:space="preserve">
2 - 3</t>
        </r>
      </text>
    </comment>
    <comment ref="CU17" authorId="0" shapeId="0" xr:uid="{A880F116-385B-4102-BB35-38E2AA9D7D97}">
      <text>
        <r>
          <rPr>
            <b/>
            <sz val="9"/>
            <color indexed="81"/>
            <rFont val="Tahoma"/>
            <family val="2"/>
          </rPr>
          <t>Daniel S. Parra G.:</t>
        </r>
        <r>
          <rPr>
            <sz val="9"/>
            <color indexed="81"/>
            <rFont val="Tahoma"/>
            <family val="2"/>
          </rPr>
          <t xml:space="preserve">
3 de escritorio y ellos tienen sus propios computadores, falta uno para el ingenieros 6 computadores mínimo.</t>
        </r>
      </text>
    </comment>
    <comment ref="DB17" authorId="0" shapeId="0" xr:uid="{FD8BAB19-B224-4873-A62D-FF6DD2763D3C}">
      <text>
        <r>
          <rPr>
            <b/>
            <sz val="9"/>
            <color indexed="81"/>
            <rFont val="Tahoma"/>
            <family val="2"/>
          </rPr>
          <t>Daniel S. Parra G.:</t>
        </r>
        <r>
          <rPr>
            <sz val="9"/>
            <color indexed="81"/>
            <rFont val="Tahoma"/>
            <family val="2"/>
          </rPr>
          <t xml:space="preserve">
1-20</t>
        </r>
      </text>
    </comment>
    <comment ref="DE17" authorId="0" shapeId="0" xr:uid="{D8EC34BE-9C9D-4720-983C-D653D9094496}">
      <text>
        <r>
          <rPr>
            <b/>
            <sz val="9"/>
            <color indexed="81"/>
            <rFont val="Tahoma"/>
            <family val="2"/>
          </rPr>
          <t>Daniel S. Parra G.:</t>
        </r>
        <r>
          <rPr>
            <sz val="9"/>
            <color indexed="81"/>
            <rFont val="Tahoma"/>
            <family val="2"/>
          </rPr>
          <t xml:space="preserve">
'2-3</t>
        </r>
      </text>
    </comment>
    <comment ref="DI17" authorId="0" shapeId="0" xr:uid="{102781BC-6D37-4456-95C0-3649D243A38A}">
      <text>
        <r>
          <rPr>
            <b/>
            <sz val="9"/>
            <color indexed="81"/>
            <rFont val="Tahoma"/>
            <family val="2"/>
          </rPr>
          <t>Daniel S. Parra G.:</t>
        </r>
        <r>
          <rPr>
            <sz val="9"/>
            <color indexed="81"/>
            <rFont val="Tahoma"/>
            <family val="2"/>
          </rPr>
          <t xml:space="preserve">
1-2</t>
        </r>
      </text>
    </comment>
    <comment ref="EH17" authorId="0" shapeId="0" xr:uid="{A70B17BB-F63C-47DF-ADBE-90FF36A7D839}">
      <text>
        <r>
          <rPr>
            <b/>
            <sz val="9"/>
            <color indexed="81"/>
            <rFont val="Tahoma"/>
            <family val="2"/>
          </rPr>
          <t>Daniel S. Parra G.:</t>
        </r>
        <r>
          <rPr>
            <sz val="9"/>
            <color indexed="81"/>
            <rFont val="Tahoma"/>
            <family val="2"/>
          </rPr>
          <t xml:space="preserve">
130 inscritas, Todas compran</t>
        </r>
      </text>
    </comment>
    <comment ref="ET17" authorId="0" shapeId="0" xr:uid="{F759B86F-1951-45C8-8D35-4D27D55FD7CB}">
      <text>
        <r>
          <rPr>
            <b/>
            <sz val="9"/>
            <color indexed="81"/>
            <rFont val="Tahoma"/>
            <family val="2"/>
          </rPr>
          <t>Daniel S. Parra G.:</t>
        </r>
        <r>
          <rPr>
            <sz val="9"/>
            <color indexed="81"/>
            <rFont val="Tahoma"/>
            <family val="2"/>
          </rPr>
          <t xml:space="preserve">
r</t>
        </r>
      </text>
    </comment>
    <comment ref="FL17" authorId="0" shapeId="0" xr:uid="{8660F8B6-8860-48CB-AD64-0911FB714DD2}">
      <text>
        <r>
          <rPr>
            <b/>
            <sz val="9"/>
            <color indexed="81"/>
            <rFont val="Tahoma"/>
            <family val="2"/>
          </rPr>
          <t>Daniel S. Parra G.:</t>
        </r>
        <r>
          <rPr>
            <sz val="9"/>
            <color indexed="81"/>
            <rFont val="Tahoma"/>
            <family val="2"/>
          </rPr>
          <t xml:space="preserve">
Compras semestrales</t>
        </r>
      </text>
    </comment>
  </commentList>
</comments>
</file>

<file path=xl/sharedStrings.xml><?xml version="1.0" encoding="utf-8"?>
<sst xmlns="http://schemas.openxmlformats.org/spreadsheetml/2006/main" count="2065" uniqueCount="1166">
  <si>
    <t>Marca temporal</t>
  </si>
  <si>
    <t xml:space="preserve">Nombre del encuestador </t>
  </si>
  <si>
    <t>Nombre del funcionario que recibe la encuesta (1)</t>
  </si>
  <si>
    <t>Nombre del funcionario que recibe la encuensta (2) (si aplica)</t>
  </si>
  <si>
    <t>Fecha de la visita</t>
  </si>
  <si>
    <t>Departamento</t>
  </si>
  <si>
    <t>Ciudad</t>
  </si>
  <si>
    <t>Dirección</t>
  </si>
  <si>
    <t>E-mail</t>
  </si>
  <si>
    <t>Telefono</t>
  </si>
  <si>
    <t>Acto administrativo de creación</t>
  </si>
  <si>
    <t>Fecha creación FRE</t>
  </si>
  <si>
    <t>Nombre del Secretario de Salud</t>
  </si>
  <si>
    <t>Nombre del Gobernador</t>
  </si>
  <si>
    <t>Nombre del funcionario a cargo del FRE</t>
  </si>
  <si>
    <t>Profesión del funcionario a cargo del FRE</t>
  </si>
  <si>
    <t>Si la respuesta a la pregunta anterior fue "otro", indique cual:</t>
  </si>
  <si>
    <t>Tipo de vinculación</t>
  </si>
  <si>
    <t>Personal de apoyo (1). Nombre</t>
  </si>
  <si>
    <t>Profesión del personal de apoyo (1)</t>
  </si>
  <si>
    <t>Tipo de vinculación del personal de apoyo (1)</t>
  </si>
  <si>
    <t>Personal de apoyo (2). Nombre</t>
  </si>
  <si>
    <t>Profesión del personal de apoyo (2)</t>
  </si>
  <si>
    <t>Tipo de vinculación del personal de apoyo (2)</t>
  </si>
  <si>
    <t>Personal de apoyo (3). Nombre</t>
  </si>
  <si>
    <t>Profesión del personal de apoyo (3)</t>
  </si>
  <si>
    <t>Tipo de vinculación del personal de apoyo (3)</t>
  </si>
  <si>
    <t>Personal de apoyo (4). Nombre</t>
  </si>
  <si>
    <t>Profesión del personal de apoyo (4)</t>
  </si>
  <si>
    <t>Tipo de vinculación del personal de apoyo (4)</t>
  </si>
  <si>
    <t>Personal de apoyo (5). Nombre</t>
  </si>
  <si>
    <t>Profesión del personal de apoyo (5)</t>
  </si>
  <si>
    <t>3.01 Existencias actuales de recetarios en el FRE</t>
  </si>
  <si>
    <t>3.02 Existencias estimadas de recetarios en circulación en el departamento (promedio mensual)</t>
  </si>
  <si>
    <t>3.03 Tiempo de duración proyectada de las actuales existencias de recetarios (semanas).</t>
  </si>
  <si>
    <t>3.04 N.º folios que tiene el recetario</t>
  </si>
  <si>
    <t>3.05 N.º de prescripciones por recetario</t>
  </si>
  <si>
    <t>3.06 Costo de adquisición del recetario (COP)</t>
  </si>
  <si>
    <t>3.07 Precio de venta del recetario (COP)</t>
  </si>
  <si>
    <t>3.08 Precio de venta por prescripción (COP)</t>
  </si>
  <si>
    <t>Observaciones</t>
  </si>
  <si>
    <t>3.11 ¿Cuáles son las fuentes de ingresos que tiene el FRE para la compra de los recetarios?</t>
  </si>
  <si>
    <t>Si la respuesta anterio fue otro, indique cual</t>
  </si>
  <si>
    <t>3.12. ¿Qué porcentaje de los ingresos del FRE proviene de ventas de recetarios, medicamentos u otros?</t>
  </si>
  <si>
    <t>3.13. ¿Qué modalidades de selección se utilizan en la contratación para adquisición de recetarios oficiales en el Departamento?</t>
  </si>
  <si>
    <t>3.14. Describa cómo es el proceso de contratación/licitación de los recetarios oficiales en el Departamento.</t>
  </si>
  <si>
    <t>3.15. ¿Cómo se lleva a cabo la proyección de necesidad de recetarios oficiales que se requieren comprar para cubrir las necesidades del departamento?</t>
  </si>
  <si>
    <t>3.16. ¿Cuánto tiempo toma la adquisición de recetarios? (días)</t>
  </si>
  <si>
    <t>3.17. ¿Cuál es el tiempo que se requiere para llevar a cabo cada una de las partes del proceso de adquisición?</t>
  </si>
  <si>
    <t>3.21. ¿Cuál es el acto administrativo, resolución u ordenanza donde se definió el costo de los recetarios oficiales?</t>
  </si>
  <si>
    <t>3.22. Describa de forma completa cómo es el proceso de venta de los recetarios.</t>
  </si>
  <si>
    <t>3.24. ¿Qué herramienta utiliza el FRE para realizar el control de ventas de los recetarios?</t>
  </si>
  <si>
    <t>Si la respuesta anterior fue otro, indique cual</t>
  </si>
  <si>
    <t>3.25. ¿Qué información (campos) se consigna en el instrumento aplicado en 3.24.?</t>
  </si>
  <si>
    <t>3.26. ¿El FRE cuenta con un plan de contingencia (verbal o escrito) en caso de no disponibilidad de recetarios oficiales?. Sí lo tiene, descríbalo.</t>
  </si>
  <si>
    <t>3.27. ¿Qué tan de acuerdo está el FRE con la implementación del Recetario Oficial Electrónico (ROE)?</t>
  </si>
  <si>
    <t>3.28. ¿Qué argumentos utilizó para la elección de la respuesta en la pregunta 3.27.?</t>
  </si>
  <si>
    <t>3.31. ¿Qué actividades realiza el FRE para realizar un seguimiento al uso de los recetarios oficiales?</t>
  </si>
  <si>
    <t>3.32. Describa el proceso que realiza el FRE ante posibles fraudes o desvíos de los recetarios. ¿Cómo consolida el FRE la información?</t>
  </si>
  <si>
    <t>3.33. ¿Con qué frecuencia realiza el FRE el control de existencias o saldos de los recetarios oficiales?</t>
  </si>
  <si>
    <t>3.34. ¿Describa el proceso de control de existencias o saldos de los recetarios oficiales?</t>
  </si>
  <si>
    <t>3.35. ¿Qué controles realiza el FRE ante la posibilidad de desvíos o fraudes en los casos que no hay disponibilidad del recetario oficial?</t>
  </si>
  <si>
    <t>3.36. ¿Con cuales medidas de seguridad internas/externas cuenta el recetario oficial?</t>
  </si>
  <si>
    <t>3.41. ¿Se reciben los recetarios oficiales de las instituciones inscritas para el manejo de MCE?</t>
  </si>
  <si>
    <t>3.42.¿Con qué frecuencia se reciben los recetarios oficiales de las IPS? Si aplica 3.41.</t>
  </si>
  <si>
    <t>3.43. ¿En qué fechas se reciben los recetarios oficiales de la IPS? Si aplica 3.4.1</t>
  </si>
  <si>
    <t>3.51. En el caso que se reciban los recetarios oficiales en el FRE, ¿Cómo es el proceso establecido para la revisión de los recetarios?</t>
  </si>
  <si>
    <t>3.52. ¿Qué tiempo y recurso humano se requiere para la revisión y consolidación de los recetarios?</t>
  </si>
  <si>
    <t>3.61. ¿Cuánto tiempo se archivan en el FRE los recetarios oficiales?</t>
  </si>
  <si>
    <t>3.62. ¿Con cuales medidas de seguridad se cuentan para el almacenamiento de los recetarios oficiales?</t>
  </si>
  <si>
    <t>3.63. ¿Cuál es la disposición final de los recetarios oficiales?</t>
  </si>
  <si>
    <t>3.64. ¿Existe alguna base de datos donde se almacene la información diligenciada en los recetarios?</t>
  </si>
  <si>
    <t>3.65. ¿Existe alguna herramienta en donde se almacene la información diligenciada en los recetarios?</t>
  </si>
  <si>
    <t>3.66. ¿Qué información (campos) se consigna en la herramienta aplicado en 3.65.?</t>
  </si>
  <si>
    <t>4.01. ¿Con cuales herramientas cuenta el FRE para el manejo de inventarios?</t>
  </si>
  <si>
    <t>Si seleccionó paquete ofimático o software, especifique cuál</t>
  </si>
  <si>
    <t>4.02. ¿Qué herramienta usa el FRE para la consolidación de anexos de la Resolución 1479 de 2006?</t>
  </si>
  <si>
    <t>4.03. ¿Qué medios utiliza de manera frecuente para la comunicación con sus clientes?</t>
  </si>
  <si>
    <t>4.04. ¿Cómo puntuaría la velocidad de conexión de su internet?</t>
  </si>
  <si>
    <t xml:space="preserve">4.05. ¿Cuántos equipos de cómputo tiene el FRE para el desarrollo de sus actividades?  </t>
  </si>
  <si>
    <t>4.06. Los equipos de cómputo disponibles son:</t>
  </si>
  <si>
    <t>4.11. Describa el proceso que realiza el FRE para la estimación de compra de MME que realiza el FRE. (manual, ecuaciones, etc.)</t>
  </si>
  <si>
    <t>4.12. ¿Qué herramienta utiliza el FRE para realizar la estimación de compra de MME?</t>
  </si>
  <si>
    <t>4.13. ¿Cuánto tiempo toma la etapa de estimación de la necesidad de compra de MME (en días)?</t>
  </si>
  <si>
    <t>4.14. ¿Cuánto tiempo toma la etapa precontractual para la compra de MME? (en semanas)</t>
  </si>
  <si>
    <t>4.15. ¿Cuánto tiempo toma la etapa contractual para la compra de MME? (en semanas)</t>
  </si>
  <si>
    <t>4.16. ¿Cuánto tiempo toma la solicitud en plataforma tecnológica? (en días)</t>
  </si>
  <si>
    <t>4.17. ¿Cuánto tiempo toma el despacho de los MME? (en días)</t>
  </si>
  <si>
    <t>4.18. ¿Cuánto tiempo transcurre en el caso de traslados desde otros departamentos desde la solicitud hasta el despacho? (en días)</t>
  </si>
  <si>
    <t>4.19. ¿Qué tan conforme se encuentra el FRE con la plataforma Colombia Compra Eficiente?</t>
  </si>
  <si>
    <t>4.20. Justifique la respuesta a la pregunta 4.19</t>
  </si>
  <si>
    <t>4.21. Describa el proceso de revisión de condiciones técnicas y físicas del producto</t>
  </si>
  <si>
    <t>4.22. ¿Cuánto tiempo se emplea para la recepción y almacenamiento de los medicamentos? (en días)</t>
  </si>
  <si>
    <t>4.23. ¿Cómo es el manejo de producto no conforme y averías durante el proceso de recepción técnica?</t>
  </si>
  <si>
    <t>4.31. ¿Qué controles se tienen para limitar el acceso de medicamentos al personal?</t>
  </si>
  <si>
    <t>4.32. ¿Con que frecuencia se revisan las condiciones ambientales en el lugar de almacenamiento de los medicamentos?</t>
  </si>
  <si>
    <t>4.33. ¿Qué equipo o tecnología se utiliza para el control y seguimiento de condiciones ambientales?</t>
  </si>
  <si>
    <t>4.34. ¿Cada cuánto se hace la calibración y mantenimiento de los equipos?</t>
  </si>
  <si>
    <t>4.35. ¿Qué estrategias se realizan para el manejo y almacenamiento de medicamentos LASA y alto riesgo?</t>
  </si>
  <si>
    <t>4.36. ¿Con que otros medicamentos o productos se comparten los MME en el almacén?</t>
  </si>
  <si>
    <t>Si la respuesta anterior es "Otros items", indique ¿Cuáles?</t>
  </si>
  <si>
    <t>4.38. ¿Qué tan conforme se encuentra el FRE el transporte de los MME desde el FNE?</t>
  </si>
  <si>
    <t>4.39. Justifique la respuesta a la pregunta 4.38.</t>
  </si>
  <si>
    <t>4.41. ¿Cuál es la frecuencia definida para el control de existencias de los medicamentos?</t>
  </si>
  <si>
    <t>4.42. Describa el proceso completo que hace el FRE para el control de existencias y fechas de vencimiento.</t>
  </si>
  <si>
    <t>4.43. ¿Se utilizan técnicas de semaforización en el inventario?</t>
  </si>
  <si>
    <t>4.44. ¿Se utilizan las técnicas FIFO y FEFO para el manejo de inventario?</t>
  </si>
  <si>
    <t>4.45. ¿El FRE tiene niveles de seguridad en el inventario definidos?</t>
  </si>
  <si>
    <t>4.46. ¿El FRE tiene reglas de decisión que indiquen la necesidad inminente de compra?</t>
  </si>
  <si>
    <t>Si la respuesta anterior fue Si, indique cuales</t>
  </si>
  <si>
    <t>4.47. ¿Cuál es la capacidad de almacenamiento máxima para medicamentos, se tiene alguna estimación?</t>
  </si>
  <si>
    <t>4.48. ¿Se tiene alguna estimación del coste en que incurre el FRE por concepto de almacenamiento de inventario?</t>
  </si>
  <si>
    <t>4.49. ¿Se han presentado casos de vencimiento de medicamentos en el almacén del FRE en los últimos 4 años?</t>
  </si>
  <si>
    <t>4.51. Describa cómo es el proceso que realiza el FRE para determinar la cantidad de venta de MME a las instituciones en el momento que se recibe una solicitud de compra.</t>
  </si>
  <si>
    <t>4.53. Brinde una estimación del número de entidades que han realizado compras al FRE en el último año.</t>
  </si>
  <si>
    <t>4.54. Describa el proceso para el manejo de devoluciones de MME en caso de vencimiento o baja rotación y los tiempos estipulados para llevarlo a cabo.</t>
  </si>
  <si>
    <t>4.55. ¿Cuánto tiempo toma el proceso descrito en el numeral 4.54.?</t>
  </si>
  <si>
    <t>4.56. El FRE ha recibido quejas por demanda insatisfecha de alguna institución ¿cuál es el plan en caso de que se presenten?</t>
  </si>
  <si>
    <t>4.61. Describa el proceso completo para la venta de medicamentos a particulares.</t>
  </si>
  <si>
    <t xml:space="preserve">4.62. ¿Cuáles controles realiza el FRE durante la venta de los MME? </t>
  </si>
  <si>
    <t>Si la respuesta anterior fue otra, indique cuales</t>
  </si>
  <si>
    <t>4.63. ¿Cómo es el manejo de irregularidades que se encuentren durante la venta y dispensación de medicamentos?</t>
  </si>
  <si>
    <t>4.64. ¿Cómo se hace la validación de recetarios oficiales que provienen de otros FRE?</t>
  </si>
  <si>
    <t>4.65. ¿Cómo es el manejo en el caso de una fórmula de Bogotá y Cundinamarca?</t>
  </si>
  <si>
    <t>4.71. Describa el procedimiento completo para el diligenciamiento del Anexo 1 de la Resolución 1479 de 2006.</t>
  </si>
  <si>
    <t>4.72. ¿Cuánto recurso humano se utiliza para la consolidación del Anexo 1 de la R. 1479/2006?</t>
  </si>
  <si>
    <t>4.73. ¿Qué tiempo toma la consolidación del Anexo 1 de la R. 1479/2006? (en días)</t>
  </si>
  <si>
    <t xml:space="preserve">4.81. ¿Cómo se recibe el FRE el anexo 13 de la Resolución 1478 de 2006 </t>
  </si>
  <si>
    <t>Si la respuesta anterior fue otra, indique cual</t>
  </si>
  <si>
    <t>4.82. ¿Cómo y en donde se guardan los informes recibidos?</t>
  </si>
  <si>
    <t>4.83. ¿Cuánto tiempo se archivan en el FRE los informes recibidos?</t>
  </si>
  <si>
    <t>4.84. ¿Cuál es el recurso humano requerido para la recepción de los Anexos 13?</t>
  </si>
  <si>
    <t>4.91. Describa el procedimiento completo para el diligenciamiento del Anexo 2 de la Resolución 1479 de 2006.</t>
  </si>
  <si>
    <t>4.92. ¿Qué recurso humano y tiempo se utiliza para la consolidación del Anexo 2 de la Resolución 1479 de 2006?</t>
  </si>
  <si>
    <t>4.93. ¿Cuánto tiempo se archivan en el FRE los informes recibidos?</t>
  </si>
  <si>
    <t>4.10.1. ¿De qué manera el FRE recuerda o hace seguimiento al envío de los informes de consumo a las instituciones autorizadas para el manejo de MME? (llamada, correo, visita)</t>
  </si>
  <si>
    <t>4.10.2. ¿Qué documento o base se utiliza para llevar el control de envío de informes de consumo de MME?</t>
  </si>
  <si>
    <t>4.10.3. ¿Qué medidas realiza el FRE ante el incumplimiento del envío de los informes?</t>
  </si>
  <si>
    <t>4.10.4. ¿Cómo se garantiza la seguridad de la información?</t>
  </si>
  <si>
    <t>Si la respuesta a anterior fue otro, indique cuales</t>
  </si>
  <si>
    <t>4.10.5. ¿El FRE cuenta con alguna base de datos donde exista información consolidad sobre las instituciones inscritas?, p.ej. número de camas, ventas mensuales, complejidad, etc.</t>
  </si>
  <si>
    <t>4.10.6. ¿El FRE cuenta con información consolidada sobre los pacientes que han adquirido medicamentos?, p.ej. cuanto se ha comprado, con qué indicaciones, etc.</t>
  </si>
  <si>
    <t xml:space="preserve">Capture evidencia de Manuales, protocolo, procedimientos con los que cuenta el FRE de los temas anteriormente tratados. </t>
  </si>
  <si>
    <t>Tipo de vinculación del personal de apoyo (5)</t>
  </si>
  <si>
    <t>4.50. ¿Con qué frecuencia (número de ventas por año) el FRE realiza compra de MME al FNE?</t>
  </si>
  <si>
    <t>4.66     ¿En el Departamento existe algún establecimiento - diferente al FRE - que realice venta a pacientes de Medicamentos monopolio el Estado?</t>
  </si>
  <si>
    <t>4.67 En caso de que la respuesta a la pregunta 4.66. sea afirmativa mencione los establecimientos y describa la autorización que el FRE realiza a estos establecimientos.</t>
  </si>
  <si>
    <t>¿Cuánto tiempo toma la venta de los recetarios para los clientes? (días)</t>
  </si>
  <si>
    <t>¿Con que frecuencia el FRE vende MME a una institución?</t>
  </si>
  <si>
    <t xml:space="preserve">3.12  Venta de medicamentos MME: </t>
  </si>
  <si>
    <t>3.12  Venta de recetarios oficiales:</t>
  </si>
  <si>
    <t>3.12 Inscripciones-novedades establecimientos:</t>
  </si>
  <si>
    <t>3.12 Otras resoluciones (destrucciones, transformaciones):</t>
  </si>
  <si>
    <t xml:space="preserve">3.12 Sanciones: </t>
  </si>
  <si>
    <t>3.12  Recursos de la gobernación:</t>
  </si>
  <si>
    <t>4.37. ¿Qué proporción de los medicamentos que ocupa el almacén corresponde a MME?</t>
  </si>
  <si>
    <t>CARLOS GUILLERMO LEAL JIMENEZ</t>
  </si>
  <si>
    <t>HELIODORO KERGUELEN</t>
  </si>
  <si>
    <t>ERICK NOVOA</t>
  </si>
  <si>
    <t>CÓRDOBA</t>
  </si>
  <si>
    <t>MONTERIA</t>
  </si>
  <si>
    <t>CALLE 42 #8 - 23 Barrio: LAURELES</t>
  </si>
  <si>
    <t xml:space="preserve">quimicosecretaria2015@gmail.com; medicamentos.salud@cordoba.gov.co </t>
  </si>
  <si>
    <t>3106564272 - 3126260806</t>
  </si>
  <si>
    <t>NO TIENE</t>
  </si>
  <si>
    <t>Carlos Andrés Vasco</t>
  </si>
  <si>
    <t>Orlando Benítez Mora</t>
  </si>
  <si>
    <t>Heliodoro Kerguelen</t>
  </si>
  <si>
    <t>Otro</t>
  </si>
  <si>
    <t>Médico</t>
  </si>
  <si>
    <t>Nombramiento</t>
  </si>
  <si>
    <t>Erick Nova</t>
  </si>
  <si>
    <t>Técnico en Regencia de Farmacia</t>
  </si>
  <si>
    <t>Contrato</t>
  </si>
  <si>
    <t>Yohana Cuadrado</t>
  </si>
  <si>
    <t>Por definir</t>
  </si>
  <si>
    <t>El costo de adquisicion del talonario depende de la licitacion y en cuanto se acuerde la compra con la empresa oferente, con ello calculan un margen de ganancia adecuado. El precio de venta de 33000 COP es el valor de los antiguos recetarios oficiales.</t>
  </si>
  <si>
    <t>Ventas de medicamentos, Venta de recetarios</t>
  </si>
  <si>
    <t>Resoluciones de inscripción de instituciones</t>
  </si>
  <si>
    <t>Venta de medicamentos: 75%, venta de recetarios oficiales: 15%, resoluciones: 10%</t>
  </si>
  <si>
    <t>Licitación pública</t>
  </si>
  <si>
    <t>Presentan las necesidades de talento humano y de recetarios oficiales a secretario de salud, secretario hace solicitud hace solicitud de CDP, cuando lo tiene inicia cotizaciones y estudios previos, la gobernación se encarga de seleccionar la empresa. Se emite un registro, y elaboración del contrato. La gobernación normalmente contrata una empresa, la modalidad de contratación a variado a través del tiempo. 90 millones de pesos asignados para compra de recetarios (CDP). Cuando se establece la necesidad de recetarios se hace contrato y entra a almacén de la gobernación, lo transfieren a la bodega del FRE, establecen el precio de cada recetario. La licitación dura entre 45 y 90 días, se presentan oferentes, presentan sus propuestas con sus valores y se escoge el que mejor se ajuste a los estudios previos.</t>
  </si>
  <si>
    <t>Según el histórico de consumo de medicamentos en el departamento</t>
  </si>
  <si>
    <t>Tiempo variante entre administraciones. El FRE Córdoba lleva sin concretar una orden de recetarios oficiales desde el año pasado.</t>
  </si>
  <si>
    <t>No existe acto administrativo de costo de recetarios oficiales</t>
  </si>
  <si>
    <t>Una vez en el almacén del FRE e ingresado al software de manejo de recetarios oficiales y MME, se genera un PIN de pago para cada producto. El interesado consigna a la cuenta de la gobernación y se acerca a las oficinas del FRE para el despacho.</t>
  </si>
  <si>
    <t>Aplicativo Softmedicamentos</t>
  </si>
  <si>
    <t>Tipo de persona (comprador), Nombre de persona, Documento de identificación</t>
  </si>
  <si>
    <t>Se autorizó utilizar las formulas institucionales. Copia del anexo de la 1478 para llevar un consecutivo de distribución.</t>
  </si>
  <si>
    <t>Muy de acuerdo</t>
  </si>
  <si>
    <t>“Por el tema de almacenamiento seria bueno, por condiciones físicas y de ahorro de papel”</t>
  </si>
  <si>
    <t>Verficación de base de ventas</t>
  </si>
  <si>
    <t>Se han presentado casos por personal de salud. El ultimo caso fue de una persona quien era parte de una institución inscrita para manejo de MME. La persona seguía solicitando medicamentos al FRE pero ya no estaba vinculado a la institución. Se abrió proceso a la institución por no notificar el caso y se remitió a inspección, vigilancia y control.</t>
  </si>
  <si>
    <t>Ocasionalmente</t>
  </si>
  <si>
    <t>Revisión del software Softmedicamentos siguiendo la codificación de cada recetario</t>
  </si>
  <si>
    <t>Se autorizó utilizar las fórmulas institucionales. Copia del anexo de la 1478 para llevar un consecutivo de distribución.</t>
  </si>
  <si>
    <t>Tinta invisibles o fluorescentes, Sellos/Escudos</t>
  </si>
  <si>
    <t>No</t>
  </si>
  <si>
    <t>N/A</t>
  </si>
  <si>
    <t>No se reciben recetarios oficiales (N/A)</t>
  </si>
  <si>
    <t>0 a 6 meses</t>
  </si>
  <si>
    <t>Gabinete con llave</t>
  </si>
  <si>
    <t>No hay procesos de disposición final de recetarios oficiales</t>
  </si>
  <si>
    <t>No se realiza la actividad</t>
  </si>
  <si>
    <t>No existe base de datos para almacenar información diligenciada en los recetarios oficiales</t>
  </si>
  <si>
    <t>Software</t>
  </si>
  <si>
    <t>Softmedicamentos</t>
  </si>
  <si>
    <t>Correo electrónico</t>
  </si>
  <si>
    <t>Muy mala</t>
  </si>
  <si>
    <t>Deben ser reemplazados por obsolescencia</t>
  </si>
  <si>
    <t>Inicialmente se usaba Microsoft Excel pero en una auditoria se recomendó migrar a algo mas seguro, así que se cambió al software. Se empezó utilizando solo para MME pero ahora se incluyó recetarios oficiales también. Se hace un corte el ultimo día del mes, el software da la información de las ventas. Antes de 2020 se venia cumpliendo con los anexos, sin embargo, por carencia de recurso humano, no se ha podido realizar, el encargado de realizar los informes de los anexos no lo volvieron a contratar. Los funcionarios del FRE deben hacer una recolección de dinero con el programa del PAI para el internet, ya que la conexión es demasiado irregular, insuficiente para realizar todos los procesos con eficiencia. Se cuenta con 50 Gb de internet para todas las dependencias de la gobernación, incapaz de suplir la necesidad de todas las dependencias. Los puntos de conexión se encuentran obsoletos y faltos de mantenimiento. Solo un equipo de computo de los 3 es adecuado para realizar plenamente las labores del FRE. Concretar ordenes de compra  de MME puede llevar entre 6 a 8 meses, por lo que cuando se va a solicitar los medicamentos cotizados, el FNE ya los ha vendido y no tiene la misma cantidad para vender. Se espera que con la nueva administración departamental se pueda agilizar el proceso de adquisición de MME. Comúnmente manifiestan que llega una ampolla rota en la orden de compra de MME. Antiguamente se hacían prestamos pero se dejó de realizar por no tenerlo dentro de sus procesos debidamente documentado además de que en ocasiones los tiempos de reposición han sido muy largos. Se requiere con urgencia mejorar las condiciones de almacenamiento, temperatura, humedad, iluminación, control de plagas, techos y pintura epóxica para las paredes.</t>
  </si>
  <si>
    <t>Histórico. Si se presentó algún sesgo en alguno de los medicamentos durante el año, se aumenta en un 20%. Los MME que no se consumen en Córdoba son primidona, fenobarbital de 40 mg, ritalina, metilfenidato 36 mg. El proceso de compra no lo maneja el FRE sino la gobernación. Lo que toma mas tiempo en la gobernación es la expedición del RP, la plataforma de Colombia compra eficiente son 15 min. Posterior se anexa, se expide la resolución.</t>
  </si>
  <si>
    <t>Muy conforme</t>
  </si>
  <si>
    <t>El proceso no tarda mas de 15 minutos para realizar la compra, es veloz y eficaz.</t>
  </si>
  <si>
    <t>Una regente de farmacia realiza la inspección física de los productos. Es necesario que de parte de la gobernación de Córdoba envíen a alguien encargado del almacén para que acompañe la inspección técnica. Lotes, cantidades y fechas de vencimiento. Se verifica información de remisión, medicamento y se llena un formato tipo check list acerca de las condiciones en la que los medicamentos llegaron. Posterior a ello, otro regente de farmacia ingresa la información en el aplicativo.</t>
  </si>
  <si>
    <t>No hay un protocolo establecido para ello, se afirma que en cada orden de compra llega al menos una ampolla rota, lo que para el FRE Córdoba es normal y se deja pasar sin que se le de mayor importancia al asunto. Antiguamente el mismo FRE se encargaba de traer desde Bogotá los medicamentos por sus medios pero las averías de productos era mayúsculo, por esta razón una ampolla rota en la orden de compra es despreciable según su opinión.</t>
  </si>
  <si>
    <t>Gabinete con llave simple, Acceso de seguridad restringido a cierto personal, Almacenamiento en oficina privada</t>
  </si>
  <si>
    <t>Disponibilidad de personal de seguridad privada y cámaras de seguridad</t>
  </si>
  <si>
    <t>Termohigrómetro</t>
  </si>
  <si>
    <t>No se realiza</t>
  </si>
  <si>
    <t>Se disponen en un segmento de la bodega distinta. El primer segmento de la bodega esta apartado para MME, el segundo medicamentos para el programa de vectores como tuberculosis, LASA y de alto riesgo, y en el tercero se tiene misceláneos.</t>
  </si>
  <si>
    <t>Si</t>
  </si>
  <si>
    <t>Es compartido pero la bodega tiene segmentos separados. Los MME están en un espacio distinto a los medicamentos LASA, de alto riesgo y del programa de vectores de la secretaria de salud departamental</t>
  </si>
  <si>
    <t>Algo conforme</t>
  </si>
  <si>
    <t>En cuestión de 5 días llegan los pedidos. Afirman que no les ha ido mal con el transportador, y que es veloz.</t>
  </si>
  <si>
    <t>Diaria</t>
  </si>
  <si>
    <t>Cada vez que se entra a el programa Softmedicamentos el aplicativo indica las fechas de vencimiento próximas a vencerse. El encargado del proceso afirma que el producto metilfenidato usualmente llega al FRE para vencerse en 8 o 9 meses. A pesar de que no deberían recibirlos por su corto tiempo de vencimiento, lo hacen porque es un medicamento de alto consumo en el departamento de Córdoba. Esta como pendiente la devolución por parte del FNE metilfenidato que se les venció.</t>
  </si>
  <si>
    <t>Sí</t>
  </si>
  <si>
    <t>Depende la cantidad que se le establezca al aplicativo cuando se ingresa el nuevo pedido de medicamentos. Ultima regla de decisión fue de 500 unidades.</t>
  </si>
  <si>
    <t>No se tiene estimación de la capacidad de almacenamiento máximo de la bodega, pero se estima que quizá alcanzaría para almacenar medicamento entre uno y dos años.</t>
  </si>
  <si>
    <t>No, la bodega no pertenece al FRE sino a la secretaria de salud departamental</t>
  </si>
  <si>
    <t>Verificación que la institución este inscrita para el manejo de MME, si es un punto de dispensación que no esta autorizado para administrar soluciones inyectables no se le vende ningún tipo de inyectable, pues no se puede garantizar la correcta administración del medicamento. El establecimiento que desea hacer compra de MME envía un correo al FRE, allí se autoriza y se envía el PIN de pago, cancelan el valor en el banco, van a las oficinas del FRE con los soportes y se les dispensa los medicamentos. Cada PIN tiene un consecutivo único que lo asigna la fiducia de la gobernación.</t>
  </si>
  <si>
    <t>Dato en bases de datos</t>
  </si>
  <si>
    <t>No se reciben devolución de medicamentos, solo una vez se recibió metilfenidato de 18 mg pero no es un proceso que se realice ni que este establecido en el FRE. Cuando se recibió el metilfenidato 18 mg se notificó al FNE por medio de Cesar Chavarro, posterior se notifico al laboratorio fabricante y su representante gestionó con el FRE el envío de los medicamentos.</t>
  </si>
  <si>
    <t>6 meses</t>
  </si>
  <si>
    <t>Si se expone inconformidad de parte de las instituciones inscritas bajo la jurisdicción del FRE. Para estos casos se les recomienda hacer la solicitud al FNE directamente, el FNE envía un correo informando que la institución ha solicitado compra directa, el FRE envía la resolución de la institución para manejo de MME, autoriza la compra directa y se procede a hacerla efectiva.</t>
  </si>
  <si>
    <t>Antiguamente se realizaba la actividad de venta directa a particulares, sin embargo, ahora la venta por ventanilla a usuarios es prácticamente nula. La población ambulatoria la maneja nueva EPS en el departamento. Sin embargo, cuando se atienden a particulares, que son casos especiales únicamente, se solicita la copia de la cedula de ciudadanía, se hace revisión del recetario y llamada al medico prescriptor.</t>
  </si>
  <si>
    <t>Solicitud de identificación, Revisión exhaustiva del recetario, Llamada al médico prescriptor</t>
  </si>
  <si>
    <t>Se hace llamada a los referentes de los FRE de otros departamentos de donde provenga el recetario oficial</t>
  </si>
  <si>
    <t>Se hace llamada a los referentes de los FRE de otros departamentos de donde provenga el recetario oficial. Posteriormente y con el aval del encargado del FRE con quien se estableció la comunicación se procede a autorizar la dispensación del medicamento.</t>
  </si>
  <si>
    <t xml:space="preserve">No ha habido casos de recetarios oficiales provenientes de Bogotá o Cundinamarca </t>
  </si>
  <si>
    <t>El tema de recurso humano imposibilita la consolidación de anexos. El FRE de Córdoba tiene inscritos alrededor de 200 instituciones para manejo de MME. Desde el año pasado no se ha podido realizar las actividades referentes a los anexos puesto que la persona encargada de ello no fue contratada de nuevo. Un ingeniero de sistema realizada la labor de consolidación de anexos.</t>
  </si>
  <si>
    <t>Una persona</t>
  </si>
  <si>
    <t>No se esta realizando el proceso de consolidación de anexos</t>
  </si>
  <si>
    <t>En los equipos de cómputo del FRE</t>
  </si>
  <si>
    <t>No se lleva a cabo el proceso desde el año 2020 por falta de personal. La persona que realizaba los informes de los anexos no la volvieron a contratar.</t>
  </si>
  <si>
    <t>Un ingeniero de sistemas</t>
  </si>
  <si>
    <t>No lo hace</t>
  </si>
  <si>
    <t>No se lleva control del envío de informes de consumo de MME en la actualidad. Existe un documento que lleva registro hasta 2019 .</t>
  </si>
  <si>
    <t>Restricción de acceso</t>
  </si>
  <si>
    <t>-</t>
  </si>
  <si>
    <t>Wilder Estiben Meneses Garavito</t>
  </si>
  <si>
    <t>Jovana Vitola Julio</t>
  </si>
  <si>
    <t>Leidy Llorente Villadiego</t>
  </si>
  <si>
    <t>Barranquilla</t>
  </si>
  <si>
    <t>Calle 75 No. 72 - 140</t>
  </si>
  <si>
    <t>fre@atlantico.gov.co</t>
  </si>
  <si>
    <t>Resolución 0666 de 1975</t>
  </si>
  <si>
    <t>Alma Solano</t>
  </si>
  <si>
    <t>Elsa Noguera de la Espriella</t>
  </si>
  <si>
    <t>Dilia Borge Bonadiez</t>
  </si>
  <si>
    <t>Químico Farmacéutico</t>
  </si>
  <si>
    <t>Sanciones, inscripciones, ampliaciones y renovaciones.</t>
  </si>
  <si>
    <t>Mínima Cuantía</t>
  </si>
  <si>
    <t>El proceso es compartido por el FRE y la Secretaria General. El FRE tiene la responsabilidad técnica del proceso (estimación de consumos, estudios previos, justificación y verificación de contratación). La Secretaría se encarga de la revisión administrativa y operativa (valor del contrato, seguimiento, plataforma SECOP).
Primero se verifica el nivel de consumo promedio mensual de los RO contra los datos históricos y la estimación de los gastos fijos para tanto insumos como impresos. 
Luego se realizan los estudios previos, y considerando las existencias del FRE, se hace la estimación de los requerimientos del contrato, especificando la cantidad de RO.
Se cuelga la solicitud del contrato en la plataforma SECOP por mínima cuantía, se disponen 3 días de respuesta, 2 días para hacer la evaluación de la propuesta (participa Secretaria y un representante del FRE como revisor técnico), posteriormente se cuelgan los seleccionados, a continuación, hay un tiempo donde el FRE con cada seleccionado debate los hallazgos encontrados durante la evaluación, hallazgos como: el monto del capital de la empresa no sustenta o no soporta un contrato de este valor. El proceso completo tarda aproximadamente un mes.
La empresa contratada tiene 3 meses por contrato para allegar los RO, previamente aprobados mediante muestrarios por el FRE en cuanto a los proyectos de artes y su sistema de seguridad.</t>
  </si>
  <si>
    <t>Base de datos en la cual se van radicando los datos crudos de las entregas de las ventas. A partir de los anteriores, en otra hoja del libro, se hacen los cálculos de venta mensual promedio. La venta promedio se le adiciona un 10% de contingencia. Por ejemplo, si la venta promedio mensual son 700 RO, se multiplica por la cantidad de meses que se quiere cubrir y por el 10% de contingencia; a excepción, como se mencionó en las observaciones del punto 1, cuando hay cambios en la administración, se compran los RO para cubrir 2 años.</t>
  </si>
  <si>
    <t xml:space="preserve">120 días. 1 mes de estudios previos y estimación de consumo, respuesta de ponentes, evaluación y aprobación de proveedor. 3 meses de elaboración y entrega de RO. </t>
  </si>
  <si>
    <t>La ordenanza sigue siendo la misma que se tiene en FNE con No. 074 de 2019. Donde se encuentran los valores para el RO, inscripciones para manejo de MME y Sanciones.</t>
  </si>
  <si>
    <t>Actualmente, se realiza el pago de los RO en el banco de la Gobernación de los RO requeridos por las entidades inscritas o médicos prescriptores, adjuntando la solicitud firmada por el representante legal. 
Los días miércoles y viernes (medida adoptada durante la pandemia COVID-19. Anteriormente, se dispensaban de lunes a viernes de 8 am a 12 m), los RO son entregados en un punto autorizado, en la Secretaría de salud con el pago en original, la carta firmada por el RL y copia de la cédula de la persona que recibe los RO.
El personal del FRE que dispensa los RO registra la entrega, y el que recibe firma el recibido.
Cuando es primera vez, se exige que el RL o el médico prescriptor reciban de forma presencial, para el registro de firmas, en adelante, cualquier persona con carta autorizada por los RL puede recibir.
Al final de los talonarios, se encuentra un formato de compra de nuevos RO, el cual debe ser llenado por el médico o la entidad cuando requiera nuevos RO. Este formato debe allegarse al FRE junto con la información ya mencionada para poder adquirirlos. La cantidad debe ser descrita tanto en números como en letras.</t>
  </si>
  <si>
    <t>Hoja de cálculo</t>
  </si>
  <si>
    <t>Códigos seriales de recetarios</t>
  </si>
  <si>
    <t xml:space="preserve">Desde el 2010 no se ha presentado ninguna dificultad con la disponibilidad de los RO. Se aclara que hubo un hecho ocurrido en el 2010 y fue debido a la ruptura de un dique que afecto el departamento. Sin embargo, el plan de contingencia fue autorizar temporalmente los recetarios internos de cada entidad como oficiales con el compromiso de homologarlos posteriormente con el FRE. </t>
  </si>
  <si>
    <t>Ni de acuerdo ni en desacuerdo</t>
  </si>
  <si>
    <t>No se tiene una respuesta negativa ni positiva respecto al ROE por parte del FRE del atlántico.</t>
  </si>
  <si>
    <t>Visitas a institciones/clientes</t>
  </si>
  <si>
    <t>Cuando se identifica un RO falso, este se retiene, no se dispensa y es deber del paciente comunicarse con el FRE para su resolución. Sin embargo, los pacientes hacen caso omiso. 
Debido a que las medidas de seguridad en el RO son altas, no se reportan muchos intentos de fraude, sin embargo, en los casos reportados y/o evidenciados, se realiza una investigación, con consecuencias como no renovar la compra de RO. Por ejemplo, se evidenció que los pacientes o personas ajenas, han hecho asociaciones con médicos para poder acceder a MME con los RO oficiales.
No se consolidan dichos casos.</t>
  </si>
  <si>
    <t>Mensual</t>
  </si>
  <si>
    <t xml:space="preserve">El control de existencias se verifica mensualmente, al final de mes, tras el consolidado de las ventas de los RO. Cuando se estima un cubrimiento de RO menor o igual a 4 meses, se procede con el proceso de adquisición de nuevos RO con el proveedor a contratar. </t>
  </si>
  <si>
    <t xml:space="preserve">Como se mencionó anteriormente, respecto a desvíos o fraudes el FRE confía en las medidas de seguridad en el RO, sin embargo, se realiza seguimiento pasivo en base a reportes. En cuanto a no disponibilidad de RO, se autorizan temporalmente los recetarios internos con compromiso de homologación. </t>
  </si>
  <si>
    <t>Marcas de agua, Microletras / microtexto, Relieve / laminado, Tinta invisibles o fluorescentes, Otro</t>
  </si>
  <si>
    <t>Prueba moneda reactivo metal. 
El código del RO esta hecho con tinta tri-reactiva.</t>
  </si>
  <si>
    <t>Primeros días del mes</t>
  </si>
  <si>
    <t>Cada entidad debe allegar los primeros 10 días de cada mes el anexo número 13 con los soportes de salida de cada uno de los medicamentos descritos en el anexo, es decir, los RO con los tránsitos originales y los tránsitos de la entidad. Estos últimos se devuelven, almacenando únicamente los originales en el FRE. Luego se firma un recibido con copia, uno para la entidad y otro para el FRE.</t>
  </si>
  <si>
    <t>Se requiere un técnico en regencia para dicha actividad, el cual no se ha podido contratar y está en proceso. Ahora la encargada es Leidy Llorente.</t>
  </si>
  <si>
    <t>&gt; 5 años</t>
  </si>
  <si>
    <t>Almaceamiento en oficina privada</t>
  </si>
  <si>
    <t>Antes del 2017, se destruían los RO pasado un año de almacenamiento. Desde entonces se han almacenado hasta la fecha, como si fueran parte de una historia clínica. Por cuestiones de infraestructura, ahora mismo no se cuenta con un área habilitada para el almacenamiento, está en proceso, el objetivo es guardar la información por fecha.</t>
  </si>
  <si>
    <t>Ninguna</t>
  </si>
  <si>
    <t>Atlantis</t>
  </si>
  <si>
    <t>Paquete ofimático</t>
  </si>
  <si>
    <t>Teléfono, Correo electrónico</t>
  </si>
  <si>
    <t>Buena</t>
  </si>
  <si>
    <t>Adecuados para las actividades del FRE</t>
  </si>
  <si>
    <t>Se realiza mediante un archivo de Excel, tomando la distribución de los últimos 6 meses. Este dato estipula cuanto es el consumo promedio mensual de ese periodo y de acuerdo a este valor, establece los niveles mínimos y máximos de existencia, y sumado a esto, los valores de inventario en bodega, dando como resultado las cantidades que se quieren para un periodo de tiempo. Una vez obtenido la cantidad todas de medicamentos a comprar, se envía la información a SG junto con el estudio previo y ellos son los encargados de realizar la compra. Anteriormente, se hacía directamente, pero el proceso paso a ser centralizado en la SG y los tiempos para la adquisición de medicamentos son muchos mayores a los que se hacían anteriormente. El FRE aclara que esto ha generado retrasos y contratiempos en estos procesos. Para los numerales siguientes: en el 2020 se comenzó una compra en marzo, pero terminó realizándose en agosto. En septiembre se realizó otra y se terminó completando en enero del 2021.</t>
  </si>
  <si>
    <t>Ni conforme ni inconforme</t>
  </si>
  <si>
    <t>Anteriormente, se hacía directamente (es decir, el FRE realizaba la compra por la plataforma), pero el proceso paso a ser centralizado en la Secretaría y los tiempos para la adquisición de medicamentos son muchos mayores a los que se hacían anteriormente. El FRE aclara que esto ha generado retrasos y contratiempos en estos procesos. En el 2020 se comenzó una compra en marzo, pero terminó realizándose en agosto. En septiembre se realizó otra y se terminó completando en enero del 2021. En conclusión, no se sabe si los tiempos de demora corresponden a problemas con la plataforma o retrasos internos de la Secretaría.</t>
  </si>
  <si>
    <t xml:space="preserve">Los MME son recibidos en el área de almacén, la Técnico del Almacén debe informar al programa de medicamentos y dispositivos médicos la llegada de los mismo y solicita el acompañamiento del Químico Farmacéutico. Se realiza una inspección física donde se verifica el buen estado de las cajas examinando el embalaje, material de envase y empaque y la información que contiene, a fin de verificar las condiciones de transporte.
Se verifican los siguientes aspectos comparando la orden de compra con la factura:
-	Nombre del producto solicitado Vs. El despachado. 
-	Concentración. 
-	Forma Farmacéutica. 
-	Precio Unitario.
-	Fecha y Forma de entrega.
-	Cantidad Pedida. 
-	Cantidad Recibida.
-	Cantidad Facturada.
Utilizando el formato de Recepción técnica se verifican los siguientes aspectos: 
-	Nombre genérico
-	Concentración
-	Presentación
-	Fecha de Vencimiento
-	Número de lote de fabricación
-	Registro Sanitario 
-	Laboratorio Fabricante
-	Cantidad de unidades. 
-	Condiciones de almacenamiento durante el transporte.
-	Manipulación.
-	Embalaje. Material de empaque y envase.
-	Condiciones técnica- administrativas.
Realizada la inspección, se firma el Formato de Recepción Técnica de MME por el químico Farmacéutico y el técnico del almacén, encargados de realizar la recepción. Sí se encuentran inconsistencias en el proceso de recepción, se notifica vía correo electrónico al Fondo Nacional de Estupefacientes.
</t>
  </si>
  <si>
    <t>Correo electrónico al FNE</t>
  </si>
  <si>
    <t>Acceso de seguridad restringido a cierto personal</t>
  </si>
  <si>
    <t>Entre 9 a 12 meses</t>
  </si>
  <si>
    <t>Algo inconforme</t>
  </si>
  <si>
    <t>El FRE aclara que últimamente las entregas son demoradas y que ha tenido que recurrir a otros convenios para poder acceder a los medicamentos. Por ejemplo, al inicio de este año se logró llevar los MME desde Bogotá, por medio del transportador de las vacunas, evitando así el riesgo de desabastecimiento que se venia presentando.</t>
  </si>
  <si>
    <t>Cada mes</t>
  </si>
  <si>
    <t xml:space="preserve">La frecuencia con la cual se realiza el control de las existencias de los medicamentos es mensual con existencias mínimas definidas por producto, puesto que este inventario es necesario para la estimación de compra de los MME, como se explicó en el numeral de compra de MME, así mismo, también se realizan técnicas de semaforización anteriormente explicadas, al igual que técnicas de almacenamiento FEFO. </t>
  </si>
  <si>
    <t>No se tiene el dato</t>
  </si>
  <si>
    <t>El FRE informa a cada una de las entidades las fechas de vencimiento de los medicamentos una vez se inicia el proceso de compra para que las mismas evalúen su rotación, con esto se evita hacer recambios en dado caso que se venzan los MME. De requerir la devolución, se debe avisar con mínimo tres meses de antelación a la fecha de vencimiento para proceder con la solicitud al FRE, y el FRE gestiona con los laboratorios.</t>
  </si>
  <si>
    <t>Antes de hacer los respectivos pagos, el FRE les aclara a cada una de las entidades, que las fechas de vencimiento están próximas a vencer, así se evita hacer recambios en dado caso que se venzan los medicamentos. De requerir la devolución, se debe avisar con mínimo tres meses de antelación a la fecha de vencimiento para proceder con la solicitud al FRE, y el FRE gestiona con los laboratorios.</t>
  </si>
  <si>
    <t>Depende del laboratorio. Aproximadamente 3 meses. Sin embargo, hay casos en los que los laboratorios no proceden con la devolución, y los medicamentos quedan en cuarentena indefinidamente.</t>
  </si>
  <si>
    <t>Si. Cuando no hay disponibilidad de compra desde el FRE, se autoriza a las instituciones a que hagan la compra directa al FNE.</t>
  </si>
  <si>
    <t xml:space="preserve">El FRE del Atlántico no vende a directamente a pacientes de forma particular. </t>
  </si>
  <si>
    <t>Solicitud de identificación, Revisión exhaustiva del recetario</t>
  </si>
  <si>
    <t>Las entidades del convenio se comunican con el FRE y se hace seguimiento a las irregularidades encontradas. Por ejemplo, el FRE realiza confirmaciones directas con los médicos prescriptores respecto a los RO con irregularidades, las más comunes en cuanto a cantidades o por qué se prescribe tan seguido al mismo paciente.</t>
  </si>
  <si>
    <t>Comunicación con el líder del FRE, número de codificación.</t>
  </si>
  <si>
    <t>No se reciben, puesto que en el departamento del Atlántico solo se dispensa con el RO. En caso de que llegue una formula de Bogotá, se contactaría al médico prescriptor para corroborar la información. De corroborarse se dispensa.</t>
  </si>
  <si>
    <t>La persona encargada de la bodega, entrega un consolidado a la persona que maneja el anexo número 1 en el FRE. El consolidado se entrega el primero de cada mes con el inventario actual y las salidas que se obtuvieron en el mes. Una vez consolidada la información se comienza a llenar el anexo de forma manual diligenciando las respectivas casillas.</t>
  </si>
  <si>
    <t>Hoja de cálculo formato estándar</t>
  </si>
  <si>
    <t>Se guardan en la bodega de archivo puesto que antes del 2020 se allegaban de forma física. Durante el 2020 se han allegado por vía correo electrónico.</t>
  </si>
  <si>
    <t xml:space="preserve">Las entidades allegan en los primeros días del mes sus informes, luego la encargada diligencia toda la información en el anexo. Al igual que el anexo 13, antes del 2020 toda la información se manejaba de forma física, ahora se envía por correo electrónico. 
Una vez diligenciado el anexo, se envía al FNE.
</t>
  </si>
  <si>
    <t>Solo una persona, 7 días</t>
  </si>
  <si>
    <t>Correo, Visita personal</t>
  </si>
  <si>
    <t>Hoja de excel</t>
  </si>
  <si>
    <t>Backups</t>
  </si>
  <si>
    <t>Anexos</t>
  </si>
  <si>
    <t>Paola Andrea Gómez Llano</t>
  </si>
  <si>
    <t>ANTIOQUIA</t>
  </si>
  <si>
    <t>MEDELLIN</t>
  </si>
  <si>
    <t>CALLE 20 No 65 G-57 Barrio Trinidad</t>
  </si>
  <si>
    <t>paola.gomez@antioquia.gov.co</t>
  </si>
  <si>
    <t>3839802-3835665-3839856</t>
  </si>
  <si>
    <t>Hector Manuel Quiros Arango</t>
  </si>
  <si>
    <t>Aníbal Gaviria Correa</t>
  </si>
  <si>
    <t>NATALIA BEDOYA CHICA</t>
  </si>
  <si>
    <t>VIVIANA JANETH MADRIGAL ARBOLEDA</t>
  </si>
  <si>
    <t>Ventas de medicamentos, Venta de recetarios, Recursos de gobernación</t>
  </si>
  <si>
    <t>Venta de recetarios oficiales: 3%</t>
  </si>
  <si>
    <t>Selección abreviada</t>
  </si>
  <si>
    <t>Se lleva a cabo mediante una subasta inversa electrónica, que es una selección abreviada. En la secretaria se conforma un comité asesor y evaluador que se encarga de la etapa precontractual. Del rol logístico se encarga una persona del área financiera, del rol jurídico una persona del área jurídica y Paola Gómez del rol técnico. Entre ellos tres construyen los estudios previos, hacen la cotización, piden cotización a diferentes empresas oferentes, con base en esa cotización construyen un prepuesto oficial y se presenta al comité interno de contratación de la secretaria de salud, el comité lo acepta o no, o hace sugerencias. Cuando lo aceptan van a otra instancia que es el comité de orientación y seguimiento que es donde se adjudican los contratos que superan cierto monto de dinero de la gobernación. Cuando se avala en ambos comités se adjudica en el SECOP. La secretaria lo adjudica. Una vez adjudicado, el contratista debe expedir las pólizas, cuando las obtiene, se firma la minuta, el acta de inicio y según los estudios previos ellos deben entregar en 2 tandas los recetarios. La primera parte, que son 15000 recetarios se entregan un mes después de la firma del acta de inicio, y otros 10000, un mes de la primera entrega. Se desembolsan dos dos pagos. Todo se sube a SECOP.</t>
  </si>
  <si>
    <t>Se compra según el histórico de ventas por mes de recetarios, es decir, 25 mil recetarios que sirvan para abarcar aproximadamente 24 meses. Cada mes de gasta de 1000 a 1200 recetarios.</t>
  </si>
  <si>
    <t>3 meses</t>
  </si>
  <si>
    <t>Varía según la administración</t>
  </si>
  <si>
    <t>ORDENANZA N° 10 DEL 11 DE MAYO DE 2006</t>
  </si>
  <si>
    <t>El recetario trae un formulario de solicitud, lo puede obtener de la página web de la secretaria o de la gobernación o personalmente también. Diligencia los datos, numero de recetarios a comprar y firma de representante legal. Consigna en la cuenta bancaria del FRE, se dirige a las oficinas con el formato diligenciado, copia de consignación y se despacha. Si no va representante legal, debe ser el apoderado.</t>
  </si>
  <si>
    <t>SAP</t>
  </si>
  <si>
    <t>Tipo de persona (comprador), Nombre de persona, Documento de identificación, Dirección de domicilio, Teléfono, Unidades compradas, Venta total en moneda (COP), Fecha y hora, Códigos seriales de recetarios</t>
  </si>
  <si>
    <t>Solo una vez se quedaron sin contrato para recetarios, entre 15 días y un mes sin recetarios. Como antes se manejaba recetario institucional (antes de que manejara recetario oficial), que debía dar cumplimiento al anexo 8 de la 1478. En ese momento se autorizó a las institucionales a usar recetarios institucionales. Este hecho ocurrió hace 6 años.</t>
  </si>
  <si>
    <t>La directora del FRE Antioquia, Paola Gómez, está de acuerdo con la implementación del ROE ya que según su percepción brindaría mayor oportunidad de seguimiento, trazabilidad y seguridad. Sin embargo, manifiesta que la transición al ROE debe ser progresiva hasta el agotamiento de los recetarios oficiales físicos con los que cuentan los FRE en este momento.</t>
  </si>
  <si>
    <t>Han llegado de otros departamentos a los que se procede a hacer la correspondiente verificación, se solicita la autorización para dispensar, deben enviar un correo con una foto para ser autorizado. Paola lo reenvía al director del FRE de procedencia para que valide si realmente es de ellos o no la prescripción, cuando se valida, ella autoriza a la entidad para dispensar.</t>
  </si>
  <si>
    <t>Se lleva a cabo mediante plataforma SAP</t>
  </si>
  <si>
    <t>No ha habido casos de desvíos o fraudes. Han llegado de otros departamentos a los que se procede a hacer la correspondiente verificación, se solicita la autorización para dispensar, deben enviar un correo con una foto para ser autorizado. La encargada del FRE lo reenvía al encargado del FRE de procedencia para que valide si realmente es de ellos o no, cuando validan, ella autoriza a la entidad para dispensar.</t>
  </si>
  <si>
    <t>Marcas de agua, Bande de seguridad, Filamentos de seguridad, Fondos especiales (membretes), Tinta invisibles o fluorescentes, Sellos/Escudos</t>
  </si>
  <si>
    <t>No se reciben recetarios oficiales</t>
  </si>
  <si>
    <t>Gabinete con llave, Almaceamiento en oficina privada, Otra</t>
  </si>
  <si>
    <t>El almacén es vigilado, queda en un área industrial, parece bodega desde afuera, tiene área para cargue y descargue, alarma para ingreso, para entrar y salir es con clave, el vigilante no tiene acceso a donde están almacenado medicamentos ni demás.</t>
  </si>
  <si>
    <t>Los recetarios que devuelven las entidades que cerraron se llevan a disposición final, realizado por el proyecto de la dirección llamado residuos sólidos hospitalarios. Se llevan a disposición final recetarios, medicamentos y dispositivos médicos dos veces al año. Se almacenan en una bodega mientras se llevan a destrucción. Los medicamentos que se vencen no son destruidos sino se disponen en bolsa roja y son llevados aparte para disposición final. Se realiza el acta por parte de un auxiliar administrativo, se guardan registros fotográficos de la destrucción.</t>
  </si>
  <si>
    <t>Atención presencial en el FRE</t>
  </si>
  <si>
    <t>Excelente</t>
  </si>
  <si>
    <t>Suficientes para todo el personal</t>
  </si>
  <si>
    <t>Solicitud de información (4 días), solicitud de cotización (5 días), etapa precontractual (CDP, estudio previo, comité asesor y evaluador, comité interno de contratación, comité de orientación y seguimiento, RPC, contrato humano -15 días-), autorizar orden de compra, ingresar a la tienda virtual a aprobar la compra, de aprobación de compra a despacho (1 semana)</t>
  </si>
  <si>
    <t>La directora del FRE de Antioquia manifiesta que en la plataforma no esta en problema central de la adquisición de MME sino que los inconvenientes centrales radican en la baja disponibilidad de productos y los largos tiempos de espera en el proceso de compra de medicamentos.</t>
  </si>
  <si>
    <t>Dos regentes hacen la recepción con tabla militar estándar. Llegan 200-400 cajas de medicamentos. Se hace un muestreo, después de la recepción se procede a almacenar en la bodega. Se han tenido problemas de calidad o que no llegan los medicamentos completos por lo que en ocasiones se ha hecho inspección al 100%.</t>
  </si>
  <si>
    <t>Se notifica al FNE con evidencias fotográficas para realizar proceso de reposición. Se le informa a Rafael Barreto que es el coordinador los hallazgos de producto no conforme, esto hace parte del acta de recepción.</t>
  </si>
  <si>
    <t>Gabinete con llave simple, Acceso de seguridad restringido a cierto personal, Sistemas de alarma, Inventario físico diario, Disponibilidad local de protección policial</t>
  </si>
  <si>
    <t>No se realiza calibración del equipo, se compra un nuevo termohigrómetro</t>
  </si>
  <si>
    <t>Se tienen diferenciados y separados físicamente en estanterías</t>
  </si>
  <si>
    <t>Vacunas y otros medicamentos de la secretaria de salud departamental</t>
  </si>
  <si>
    <t>Se han visto inconvenientes en la etapa de transporte de los productos ya que las condiciones de temperatura y humedad que da el intermediario pueden estar comprometiendo la estabilidad de los medicamentos. En ocasiones arriban órdenes de compra inconclusas o en distintos días de entrega, además que se afirma que el tiempo que los MME están en poder del transportador es demasiado extenso.</t>
  </si>
  <si>
    <t xml:space="preserve">Todos los días se hace inventario a las 7:30 am, revisando fechas de vencimiento y cada mes, los 10 primeros días de cada mes se envía informe al FNE para recambio de importados. Para los no importados se hace esa inspección desde la compra. Si la fecha de vencimiento está muy próxima se compra para un periodo menor. </t>
  </si>
  <si>
    <t>Medicamentos para 6 meses (6000-7200)</t>
  </si>
  <si>
    <t>No se tiene dicha estimación. El almacén es de la secretaria de salud.</t>
  </si>
  <si>
    <t>Deben estar inscritos, hace solicitud de cotización en un formato dispuesto para ello a través de la página web, diligencia su necesidad, su consumo promedio, existencias y lo que solicitan. Lo envían a cotizacionesfre@antioquia.gov.co. Una regente encargada de cotizaciones lo recibe, revisa la cotización, que este inscrita la entidad, vigencia de su resolución de inscripción y procede a la cotización. Teniendo en cuenta su consumo promedio y existencias le cotiza para un mes, puesto que como el FNE les da medicamentos al FRE para un mes, eso es por lo que se vende. Se ingresa al SAP (maneja toda el área financiera y de inventarios de la gobernación), se hace en SAP la reserva de la cotización, si al 25 de cada mes la cotización no se relaciona a una factura se cancela y los medicamentos regresan al inventario. Se genera un PDF de la cotización que es la respuesta a la institución interesada en la compra. Ellos hacen el pago y vienen al FRE a recoger los medicamentos. A veces llega la ambulancia con la autorización del representante legal y la consignación. Se atiende de lunes a viernes de 8 am-4 pm. Se revisa la documentación que sea efectiva, que no esté en proceso la consignación. Se hace la factura electrónica, alistamiento en área de almacenamiento otro regente lo revisa y lo entrega al usuario.</t>
  </si>
  <si>
    <t>Información en bases de datos adjuntas extraídas de SAP</t>
  </si>
  <si>
    <t>No reciben devoluciones. Los únicos que se reciben como devolución son los vencidos de los medicamentos importados porque son los únicos que el FNE hace recambio. Se le pide a la entidad que almacene los medicamentos en sus instalaciones hasta que el FNE de aviso de recogerlos. El FRE comunica a las IPS y entidades que cuentan con productos para devolver que los hagan llegar a sus instalaciones para luego ser entregados al FNE.</t>
  </si>
  <si>
    <t>Lo máximo que duro algún proceso de devolución fue un año</t>
  </si>
  <si>
    <t>Quejas formales no ha habido, si malestares de algunas instituciones varias veces y frecuentemente. Si no se tiene disponibilidad se recomienda hacer compra directa pero a las instituciones no les gusta mucho porque deben hacer la logística para recoger los medicamentos desde Bogotá. El FRE Antioquia si ha puesto oficios de porcentajes de demanda insatisfecha al FNE.</t>
  </si>
  <si>
    <t>No se vende a particulares, se delega a dos cadenas de farmacias llamadas Botica Junin y Pasteur, las cuales cuentan con 24 droguerías presentes en las 9 subregiones del departamento de Antioquia.</t>
  </si>
  <si>
    <t>Solicitud de identificación</t>
  </si>
  <si>
    <t>Solo se tuvo un caso en donde venían diferentes pacientes con prescripciones del mismo médico para dispensar el mismo medicamento, se remitió al FRE</t>
  </si>
  <si>
    <t>Solicitud de autorización de dispensación al FRE</t>
  </si>
  <si>
    <t>No se han tenido casos</t>
  </si>
  <si>
    <t>Las regentes extraen la información de SAP y el informe del anexo está listo</t>
  </si>
  <si>
    <t>Se reciben los informes de las IPS en los equipos del FRE y allí se almacenan en el servidor de la secretaria, en donde reposan por 5 años.</t>
  </si>
  <si>
    <t>2 a 5 años</t>
  </si>
  <si>
    <t>Un regente realiza el proceso en aproximadamente 30 minutos</t>
  </si>
  <si>
    <t>Llamada, Correo, Visita personal</t>
  </si>
  <si>
    <t xml:space="preserve">Base de datos de Microsoft Excel </t>
  </si>
  <si>
    <t>Rafael Tapia Buendia</t>
  </si>
  <si>
    <t>Magdalena</t>
  </si>
  <si>
    <t>Santa Marta</t>
  </si>
  <si>
    <t>Calle 23 No. 13 A - 02</t>
  </si>
  <si>
    <t>freesalud@magdalena.gov.co</t>
  </si>
  <si>
    <t>4209687 Ext. 209</t>
  </si>
  <si>
    <t>Resolución No. 0265</t>
  </si>
  <si>
    <t>Carlos Eduardo Caicedo Omar</t>
  </si>
  <si>
    <t>Julio de Jesús salas burgos</t>
  </si>
  <si>
    <t>No aplica</t>
  </si>
  <si>
    <t>450-500</t>
  </si>
  <si>
    <t>Ventas de medicamentos, Venta de recetarios, Inscripciones-novedades establecimientos</t>
  </si>
  <si>
    <t>Actos administrativos de ampliación, modificación, etc</t>
  </si>
  <si>
    <t xml:space="preserve">A partir del dinero o salgo presupuestado, (el cual da un estimado de cuantas unidades se requieren), el FRE tiene la responsabilidad de realizar lo que es la estimación de consumos y estudios previos (cotización con empresas) Luego, la información recolectada se pasa al área jurídica, allí se realizan los estudios de mercado y monta los términos a la plataforma para que se oferte. Estas ofertas tienen un tiempo límite para que las empresas se postulen. 
Para la elección del proveedor de RO, se evalúa que cumplan con las partes técnicas, operativas y de costos. </t>
  </si>
  <si>
    <t xml:space="preserve">Por consumo histórico a 12 meses. </t>
  </si>
  <si>
    <t>Desde que se pasa la solicitud a la parte jurídica hasta que llegan los RO al FRE, se tarda entre mes a mes y medio.</t>
  </si>
  <si>
    <t>Decreto No. 486 de 1 de diciembre de 2014</t>
  </si>
  <si>
    <t>Se recibe la solicitud por escrito del medico o IPS con copia de la tarjeta profesional y cédula. Luego la persona encargada revisa la documentación y le entrega los valores para consignar al banco. Después de que se realiza la consignación mas los anexo, se factura y se entregan los RO. Por último, se sistematiza las facturas de venta de RO, se envía mensualmente la información de venta al FNE, y se archiva la copia de la consignación y factura.</t>
  </si>
  <si>
    <t>Libro contable</t>
  </si>
  <si>
    <t>Tipo de persona (comprador), Nombre de persona, Documento de identificación, Unidades compradas, Venta total en moneda (COP), Códigos seriales de recetarios</t>
  </si>
  <si>
    <t>Cuenta con plan de contingencia verbal, puesto que ya se presentó en años anteriores dicha situación, el cual consta de realizar copias de RO los cuales son sellados por el FRE.</t>
  </si>
  <si>
    <t>Muy en desacuerdo</t>
  </si>
  <si>
    <t>Debido a que es el mayor ingreso del FRE proviene de la venta de RO, no están de acuerdo puesto que los ingresos se verán disminuidos y el FRE como tal se vería afectado y en crisis para realizar las funciones, así mismo, es el único control que tienen frente a la venta de MME en las instituciones inscritas.</t>
  </si>
  <si>
    <t>Verificación de los RO</t>
  </si>
  <si>
    <t>Por medio de denuncia y acto administrativo firmado por el secretario de salud.</t>
  </si>
  <si>
    <t>Se realiza comparando las existencias físicas con lo reportado en el libro contable.</t>
  </si>
  <si>
    <t>Todos los RO tienen una codificación que se registro en el sistema para llevar el control de los mismos.</t>
  </si>
  <si>
    <t>Marcas de agua, Microletras / microtexto, Relieve / laminado, Tinta invisibles o fluorescentes, Codificación</t>
  </si>
  <si>
    <t>No se reciben recetarios</t>
  </si>
  <si>
    <t>No se reciben los RO, solo cuando es venta directa a pacientes.</t>
  </si>
  <si>
    <t xml:space="preserve">Los RO se reciben únicamente cuando el FRE realiza visitas de IVC a las instituciones. En ese caso, se revisan, pero el FRE no los recibe.
</t>
  </si>
  <si>
    <t>Inventario físico diario</t>
  </si>
  <si>
    <t>Por temas de almacenamiento, los RO no se tienen el los FRE. Cada entidad es responsable de su disposición final.</t>
  </si>
  <si>
    <t>Manual, Paquete ofimático</t>
  </si>
  <si>
    <t xml:space="preserve">Excel </t>
  </si>
  <si>
    <t>Teléfono</t>
  </si>
  <si>
    <t xml:space="preserve">Para la estimación de compra, se toman los valores de venta de los últimos tres años. Además de esto, se tiene en cuenta la ´rotación de los medicamentos, como es el caso de la metadona, donde el FRE menciona que este medicamento es uno de los que tienen mayor consumo en el departamento. La estimación se realiza con tres meses de anticipación. </t>
  </si>
  <si>
    <t>Debido a la agilidad del proceso puesto que antes era muy demorado.</t>
  </si>
  <si>
    <t>Los MME son recibidos y se procede a revisar de donde proceden. También se revisa que las cantidades solicitadas sean las allegadas, junto con otras características. Después se revisa que los MME hayan llegado en óptimas condiciones. Sin embargo, no se tiene un proceso escrito para tal procedimiento, se está incursionando.</t>
  </si>
  <si>
    <t>Se llama y se envía correo electrónico al FNE.</t>
  </si>
  <si>
    <t>Almacenamiento en oficina privada</t>
  </si>
  <si>
    <t>Dos veces al día</t>
  </si>
  <si>
    <t>NO se tiene puesto que no se ve necesaria dichas estrategias.</t>
  </si>
  <si>
    <t>Ninguno de las anteriores</t>
  </si>
  <si>
    <t>Se expresa que al llegar lo medicamentos al FRE, no se están manejando en condiciones óptimas puesto que están llegando en el platón de una camioneta destapada sin nada que las proteja del calor y la luz solar.</t>
  </si>
  <si>
    <t xml:space="preserve">Las existencias de medicamentos se controlan mediante libro contable y archivo en Excel. Cuando se hace recepción técnica, se observan las fechas de vencimiento, así mismo, se expresa que hay casos donde los medicamentos llegan desde el FNE con fechas próxima al vencimiento. </t>
  </si>
  <si>
    <t>Comparación con movimientos historicos, Niveles de inventario mínimo</t>
  </si>
  <si>
    <t>Estando la bodega llena, los MME podrían abastecer el departamento para 12 meses.</t>
  </si>
  <si>
    <t>No tiene costo alguno.</t>
  </si>
  <si>
    <t xml:space="preserve">Recibe y orienta al público sobre los precios de los medicamentos monopolio del Estado. Liquida los precios y orienta a los solicitantes a consignar al Banco designado. El solicitante entrega recibo de consignación, carta de solicitud o la prescripción médica; se elabora la factura y se entrega el medicamento. Se incluye en el sistema las facturas. Se archiva copia de la consignación y el consecutivo de la factura. A final del mes se consolida las ventas. Clasifica la información en
los diferentes formatos según las resoluciones 1478 y 1479 de mayo de 2006. Envía mensualmente al Fondo Nacional de Estupefacientes, la información sobre la venta, dispensación y distribución de medicamentos monopolio del Estado 
</t>
  </si>
  <si>
    <t>El FRE tiene que avisar con 3 meses de anticipación para realizar los recambios, por medio de correo electrónico. Los recambios puedes ser casi que inmediatos o pueden llegar a tardar varios meses, puesto que la cantidad a reponer depende del importador del Medicamento.</t>
  </si>
  <si>
    <t>No se ha recibido ninguna queja hasta el momento.</t>
  </si>
  <si>
    <t>El FRE del Magdalena realiza la compra directa a paciente revisando bases de datos de los mismos, los cuales son recurrentes. Si el paciente no registra en esa base de datos, se le pide la historia clínica para evidenciar que si requiere el medicamento. Al igual que con la venta de RO y MME a instituciones, se requiere que el paciente haga la consignación en la entidad bancaria correspondiente para que se puede hacer efectiva la entrega.</t>
  </si>
  <si>
    <t>Solicitud de identificación, Revisión exhaustiva del recetario, Revisión de registro del prescriptor</t>
  </si>
  <si>
    <t>Historia clínica</t>
  </si>
  <si>
    <t>Se realiza un seguimiento para ver quien es el responsable. Si la irregularidad es muy grave, puede llegar hasta una instancia legal.</t>
  </si>
  <si>
    <t>Por llamada telefónica con el FRE para validar dicha información.</t>
  </si>
  <si>
    <t>No se reciben dichas formulas, debido a que la norma exige que sólo se reciban RO. En dado caso que sea una urgencia, se hará la trascripción a un RO para la debida entre del medicamento.</t>
  </si>
  <si>
    <t>El encargado del FRE, el señor Rafael Tapia, se encarga de llenar dicho anexo. Debido a que en el momento no tiene casi ventas, el diligenciamiento es mas sencillo, donde se llena el anexo de forma manual diligenciado las respectivas casillas.</t>
  </si>
  <si>
    <t>Al ser digitales, todos estos informes se encuentran dentro del correo electrónico del FRE.</t>
  </si>
  <si>
    <t>La manera de realizarlo es tomando los archivos y se filtra por medicamentos, esos valores se consolidan en el anexo para luego enviarlos al FNE.</t>
  </si>
  <si>
    <t xml:space="preserve">El encargado del FRE, el señor Rafael Tapia, se encarga de llenar dicho anexo. </t>
  </si>
  <si>
    <t>Visita personal</t>
  </si>
  <si>
    <t>Dicha información se maneja por libro contable para el envío y seguimiento de informes.</t>
  </si>
  <si>
    <t>Llamado de atención</t>
  </si>
  <si>
    <t>Backups, Replicación de información en red</t>
  </si>
  <si>
    <t>Se allega base de datos por parte del FRE.</t>
  </si>
  <si>
    <t>Como se mencionó, el FRE no posee convenios para la venta de MME</t>
  </si>
  <si>
    <t>Excel</t>
  </si>
  <si>
    <t>80-100%</t>
  </si>
  <si>
    <t>MARIA EUGENIA BARRIOS</t>
  </si>
  <si>
    <t>BOLIVAR</t>
  </si>
  <si>
    <t>TURBACO</t>
  </si>
  <si>
    <t>Calle de la macieda, pasaje No. 207</t>
  </si>
  <si>
    <t xml:space="preserve">frebolivar@hotmail.com; medicamentos@bolivar.gov.co </t>
  </si>
  <si>
    <t>Álvaro González Hollman</t>
  </si>
  <si>
    <t>VICENTE ANTONIO BLEL SCAFF</t>
  </si>
  <si>
    <t>María Mercado</t>
  </si>
  <si>
    <t xml:space="preserve">Auxiliar de enfermería </t>
  </si>
  <si>
    <t>Gustavo Almauza</t>
  </si>
  <si>
    <t>Ketys Alcala</t>
  </si>
  <si>
    <t>Ingeniera de sistemas</t>
  </si>
  <si>
    <t>No tienen recetarios oficiales en este momento, pero están por llegar. Hubo un retraso en el proceso de contratación de la gobernación. Se hace orden de compra de 5500 recetarios oficiales anualmente con 50 prescripciones por talonario.</t>
  </si>
  <si>
    <t>-Se pasa carta de necesidad de recetarios oficiales, en mes de enero
-Se hace solicitud de CDP
-Elaboración de estudios previos
-Firma del secretario de salud publica
-Orden de disponibilidad del CDP
-Pasa a jurídica y se acepta el contrato</t>
  </si>
  <si>
    <t>De acuerdo con el consumo histórico y las estadísticas del departamento</t>
  </si>
  <si>
    <t>Normalmente tarda un mes el proceso</t>
  </si>
  <si>
    <t>No se tiene el documento</t>
  </si>
  <si>
    <t>-Comprobación de inscripción para manejo de MME
-Estudio de solicitud de recetarios 
-Consignación en cuenta bancaria
-Allegan consignación y documentos de inscripción al FRE
-Se realiza una factura, el usuario queda con una copia y el FRE con otra
-La factura pasa a pagaduría</t>
  </si>
  <si>
    <t>Microsoft Access</t>
  </si>
  <si>
    <t>Deben allegar las formulas institucionales al FRE. Posteriormente la directora del FRE los valida, los sella y los firma, autorizando la prescripción para ser dispensada.</t>
  </si>
  <si>
    <t>Algo en desacuerdo</t>
  </si>
  <si>
    <t>Manifiesta dudas por el posible abuso del ROE ante personas que no están autorizadas para manejo de MME. Con las fórmulas en físico la directora del FRE afirma tener más control de las prescripciones. También acepta que el ROE quita una carga en temas de contratación.</t>
  </si>
  <si>
    <t>Se hace seguimiento al registro de administración de MME. Validaciones de los prescriptores. Se hace visitas sin aviso a pacientes usuarios de MME. Se pide epicrisis a particulares que vienen por MME personalmente al FRE.</t>
  </si>
  <si>
    <t>Semanal</t>
  </si>
  <si>
    <t>Verificación en la plataforma de Microsoft Access dispuesta para el manejo de recetarios oficiales</t>
  </si>
  <si>
    <t xml:space="preserve">Validación a la prescripción de la entidad que emite la formula, así como al profesional de la salud prescriptor. </t>
  </si>
  <si>
    <t>Marcas de agua, Sellos/Escudos</t>
  </si>
  <si>
    <t>Se llevan a destrucción posterior a la verificación del FRE en su visita a cada institución apta para manejo de MME. Se pasa por una picadora de papel y se levanta el acta.</t>
  </si>
  <si>
    <t>Plataforma SAFE de la Gobernación de Bolívar</t>
  </si>
  <si>
    <t>Atención presencial en el FRE, Teléfono, Correo electrónico</t>
  </si>
  <si>
    <t>-se pasa una circular a todas las instituciones inscritas para manejo de MME solicitando el requerimiento trimestral
-se hace evaluación de la cantidad de MME requeridos de acuerdo con el consumo mensual y a los requerimientos de las instituciones
-Sobre el estimado del consumo mensual se suma 10% más.</t>
  </si>
  <si>
    <t>Muy inconforme</t>
  </si>
  <si>
    <t>No les han llegado los pedidos que requieren. No tienen claridad acerca del uso de la plataforma. Aseguran que la contratación directa, como se realizaba antiguamente era más rápida y segura. Manifiesta que se debe afirmar la herramienta para que sea mas rápida y eficiente.</t>
  </si>
  <si>
    <t>La directora del FRE, regentes de farmacia y la abogada reciben los productos. Se revisa lo que entrega el transportador, luego se revisa contra la orden y se dispone a almacenar los medicamentos en la bodega.</t>
  </si>
  <si>
    <t xml:space="preserve">Normalmente no se notifica al FNE porque el proceso de reposición es muy largo. De hacerse se notificaría al FNE y se esperaría la confirmación para que el fabricante allegue nuevos productos. </t>
  </si>
  <si>
    <t>No se revisan condiciones ambientales</t>
  </si>
  <si>
    <t>La bodega no es compartida con la secretaria de salud departamental por lo que no se comparte espacio con medicamentos diferentes a los MME.</t>
  </si>
  <si>
    <t>Puesto que es nuevo no tiene mucha información ni experiencias con el transportador, sin embargo, hasta ahora no se ha tenido problemas.</t>
  </si>
  <si>
    <t>La encargada del FRE, una auxiliar y la encargada del área jurídica están presentes en el proceso de control de existencias contra la plataforma  Microsoft Access.</t>
  </si>
  <si>
    <t>Niveles de inventario mínimo</t>
  </si>
  <si>
    <t>La bodega no genera ningún costo para el FRE</t>
  </si>
  <si>
    <t>-Solicitud de necesidad de medicamentos
-Allegar copia de la resolución para manejo de MME
-Consignación en cuenta bancaria del FRE
-Radicación de documentos
-Validación y despacho de medicamentos.</t>
  </si>
  <si>
    <t>No se realizan devoluciones por sus largos periodos de reposición. Si se realizaran, se notificaría al FNE y posteriormente se ajustaría la logística con el laboratorio fabricante para la llegada de los nuevos medicamentos.</t>
  </si>
  <si>
    <t>No se realizan devoluciones</t>
  </si>
  <si>
    <t>El FRE Bolívar no se hace responsable por falta de disponibilidad de medicamentos a instituciones que no cumplan el oficio de requerimiento periódico que se dicta en el departamento para tener la cantidad de productos necesarios y suficientes para toda la región. Ante la ausencia de disponibilidad de algún medicamento requerido por alguna entidad se autoriza a realizar compra directamente con el FNE.</t>
  </si>
  <si>
    <t>-Se solicita la epicrisis y consignación bancaria
-Se valida la prescripción
-Se tiene un documento en donde se registra cuando fue su ultima dispensación de medicamento y cuando es la siguiente
-Si todo esta en orden se procede a dispensar el medicamento prescrito</t>
  </si>
  <si>
    <t>Solicitud de identificación, Revisión de registro del prescriptor</t>
  </si>
  <si>
    <t>Se coteja la información de la prescripción en bases de datos y se establece comunicación con la entidad o medico prescriptor.</t>
  </si>
  <si>
    <t>Se coteja la información de la prescripción en bases de datos y se establece comunicación con el encargado del FRE del que procede el recetario oficial.</t>
  </si>
  <si>
    <t>No se han tenido fórmulas de Bogotá o Cundinamarca. Si llegase recetarios de esta región, se procedería a establecer comunicación con la entidad prescriptora para la validación de la formula.</t>
  </si>
  <si>
    <t>La plataforma SAFE de la Gobernación de Bolívar se abre hasta el décimo día del mes. Hasta dicha fecha las entidades pueden allegar sus datos de consumo. Posteriormente la ingeniera encargada de los anexos en el FRE consolida toda la información.</t>
  </si>
  <si>
    <t>Se almacena en una base de datos ORACLE de la Gobernación de Bolívar.</t>
  </si>
  <si>
    <t>Un día, realizado por la ingeniera de sistemas del FRE.</t>
  </si>
  <si>
    <t>Llamada, Visita personal</t>
  </si>
  <si>
    <t>Jhonathan Venegas</t>
  </si>
  <si>
    <t>Amilcar Marquez</t>
  </si>
  <si>
    <t>Norte de Santander</t>
  </si>
  <si>
    <t>Av Cero # 9-60 Edificio Roetam tercer piso oficina 306</t>
  </si>
  <si>
    <t>frenortedesantander@gmail.com</t>
  </si>
  <si>
    <t>decreto 487 de 8/09/08</t>
  </si>
  <si>
    <t>Carlos Arturo Martinez Garcia</t>
  </si>
  <si>
    <t>Silvano Serrano</t>
  </si>
  <si>
    <t xml:space="preserve">Aura Moreno </t>
  </si>
  <si>
    <t>Yarima Chinchilla</t>
  </si>
  <si>
    <t>Nayra Bastos</t>
  </si>
  <si>
    <t>De Planta</t>
  </si>
  <si>
    <t>Maria Evleyn Jaimes</t>
  </si>
  <si>
    <t>De planta</t>
  </si>
  <si>
    <t>Maria Angélica Hernandez</t>
  </si>
  <si>
    <t>Estudiante Regencia en Farmacia</t>
  </si>
  <si>
    <t>Recursos propios del FRE</t>
  </si>
  <si>
    <t>Contratación directa, Mínima Cuantía</t>
  </si>
  <si>
    <t>Se hace la cotización, se hacen los estudios previos (5 días), la oficina de compras ( 2 meses), llegada de recetarios (1 mes también)</t>
  </si>
  <si>
    <t xml:space="preserve">Depende de la existencia que haya, si ven que hay 500-600 comienzan a pedir, se elabora consumo promedio, </t>
  </si>
  <si>
    <t xml:space="preserve">•	Estudios Previos (5 días)
•	Proceso de creación de pliegos, oferta en SECOP y selección del contratista (2 meses)
•	Despacho de Recetarios al FRE (1 mes)
</t>
  </si>
  <si>
    <t>No hay</t>
  </si>
  <si>
    <t>Solicitan cotización cotización a correo electrónico, si es médico se verica que tenga consultorio habilitado, para el despacho se saca un recibo del inventario, con la consignación del banco y la autorización, despacho presencial. Mensajero autorizados.</t>
  </si>
  <si>
    <t>Tipo de persona (comprador), Teléfono, Unidades compradas, Venta total en moneda (COP), Códigos seriales de recetarios</t>
  </si>
  <si>
    <t>No tiene plan de contingencia</t>
  </si>
  <si>
    <t>Ponerlo en marcha a nivel local e ir aprendiendo de los errores, es un proceso de educación. Preocupados por los rubros que dejarían de entrar al FRE</t>
  </si>
  <si>
    <t>Verificación de recambios, Visitas a institciones/clientes</t>
  </si>
  <si>
    <t>Durante las visitas de IVC, hay recetarios que no vienen con el sello o con letra y estructura. Necesidad por la cuestión fronteriza. Se inició proceso sancionatorio con médico</t>
  </si>
  <si>
    <t>Están juntos recetarios y medicamentos, en la contabilidad del sistema</t>
  </si>
  <si>
    <t>Si son Recetarios de Santander y llaman a FRE de Santander.</t>
  </si>
  <si>
    <t>Tinta invisibles o fluorescentes</t>
  </si>
  <si>
    <t>Se destruyen a penas se reciben</t>
  </si>
  <si>
    <t>TNS</t>
  </si>
  <si>
    <t>Microsoft Excel</t>
  </si>
  <si>
    <t>Inadecuados para las actividades del FRE</t>
  </si>
  <si>
    <t>Se necesita otro computador</t>
  </si>
  <si>
    <t>Consumos y fechas de vencimiento, no se puede comprar metilfenidato de 10, está a punto de vencerse, manejan cortes semestrales un solo registro anual de compras, presupuesto anual</t>
  </si>
  <si>
    <t>No entienden bien el proceso porque no lo manejan.</t>
  </si>
  <si>
    <t xml:space="preserve">Tienen un formato para recepción técnica, se recibe la guía, se hace la técnica estándar, 1 sola persona, </t>
  </si>
  <si>
    <t xml:space="preserve">Averia caja nueva de 5 ampollas, morfina de 10ml 5 ml, vienen separadas, cartón es muy bajito, notifican a Servientrega hacen hallazgo. Servientrega, ellos pagan, no les gusta el servicio de medicamento, no los enrutan bien, llegan las cajas deformadas no aseguran el medicamento. A final y a principio de año es muy tortuoso el FNE les debe 10 millones de pesos. No se ha cumplido el FNE es el que ha colocado. 2 años. </t>
  </si>
  <si>
    <t>Gabinete con llave doble, Procedimientos para el manejo de personal huésped, visitantes, mantenimiento o no empleados del FRE., Almacenamiento en oficina privada</t>
  </si>
  <si>
    <t>Aire acondicionado 24/7</t>
  </si>
  <si>
    <t>No los tienen identificado cómo lasa, los tienen por orden alfabético</t>
  </si>
  <si>
    <t>Papelería</t>
  </si>
  <si>
    <t>Muy incoforme</t>
  </si>
  <si>
    <t xml:space="preserve"> Servientrega, ellos pagan, no les gusta el servicio de medicamento, no los enrutan bien, llegan las cajas deformadas no aseguran el medicamento. A final y a principio de año es muy tortuoso el FNE les debe 10 millones de pesos. No se ha cumplido el FNE es el que ha colocado. 2 años.</t>
  </si>
  <si>
    <t>Cada quince días</t>
  </si>
  <si>
    <t>Se descarga el inventario total, tanto físico y tanto en sistema, luego se hace la cuenta, lo realiza una sola persona.</t>
  </si>
  <si>
    <t>no</t>
  </si>
  <si>
    <t>Comparación con movimientos historicos, Desabastecimiento de ciertos medicamentos</t>
  </si>
  <si>
    <t>No se sabe</t>
  </si>
  <si>
    <t>A determinar</t>
  </si>
  <si>
    <t>No se reciben devoluciones</t>
  </si>
  <si>
    <t>No ha sucedido</t>
  </si>
  <si>
    <t>Solo en metil fenidato, tienen pacientes identificados, consignan valor, piden el recetario oficial y se despacha.</t>
  </si>
  <si>
    <t>No ha sucedido, pacientes completamente identificados.</t>
  </si>
  <si>
    <t>Solo de Santander y se llama al encargado</t>
  </si>
  <si>
    <t>No ha llegado</t>
  </si>
  <si>
    <t>Cardex en Excel de todo el portafolio, se va registrando salida del medicamento, se registra todo el movimiento, se saca información del cardex y se pega en el informe y se cruza con inventario.</t>
  </si>
  <si>
    <t xml:space="preserve">Si, en el computador </t>
  </si>
  <si>
    <t xml:space="preserve">Sumatorias de Excel, tienen todos los informes y al final se hacen una sumatoria de entradas salidas y saldos, de esa sumatoria sale informe.
246 inscritos
</t>
  </si>
  <si>
    <t>1 persona</t>
  </si>
  <si>
    <t>Hoja de Excel.</t>
  </si>
  <si>
    <t>Amonestación</t>
  </si>
  <si>
    <t>si</t>
  </si>
  <si>
    <t>Nicolás Alexander Cadena Ayala</t>
  </si>
  <si>
    <t>Diana Carolina Valbuena Sterling</t>
  </si>
  <si>
    <t>Edimer Covaleda Yustres</t>
  </si>
  <si>
    <t>HUILA</t>
  </si>
  <si>
    <t>Neiva</t>
  </si>
  <si>
    <t>Carrera 20 No. 5B - 36</t>
  </si>
  <si>
    <t>ivcmedicamentoshuila@gmail.com</t>
  </si>
  <si>
    <t>2221/1989</t>
  </si>
  <si>
    <t>Cesar Alberto Polania Silva</t>
  </si>
  <si>
    <t>Luis Enrique Dussan Lopez</t>
  </si>
  <si>
    <t>N.A</t>
  </si>
  <si>
    <t>Ventas de medicamentos, Venta de recetarios, Recursos propios del FRE</t>
  </si>
  <si>
    <t>Encargada del FRE proyecta el estudio previo, por medio de la plataforma tecnológica interna llamada “Extranet”. En este estudio se describen las necesidades, el objeto a contratar, condiciones y cantidad del recetario oficial. Así mismo, contiene cotizaciones con diferentes litografías.
Este estudio previo es revisado por diferentes dependencias internas de la Secretaria de salud, a través de la plataforma tecnológica interna “Extranet”, con el fin de obtener el visto bueno y las respectivas firmas. Primero es revisado por el abogado de la Secretaria de salud, luego pasa a la persona que publica el proceso en la plataforma Secop, después llega a la oficina de planeación, y por último lo recibe el Secretario de salud del Huila.
Una vez revisado y aprobado en la Secretaria de salud, el estudio previo llega a la Gobernación del Huila y lo revisa el abogado encargado y el jefe de contratación de la Gobernación del Huila. Una vez revisado y aprobado por la Gobernación del Huila, se envía solicitud de CDP (aprobado por el Secretario de salud) al área de presupuesto de hacienda de la Gobernación del Huila. Secretaria de hacienda envía en físico el CDP. Nuevamente el estudio previo es enviado a la Gobernación del Huila, para ser revisado junto al CDP aprobado. Del mismo modo, se presentan los pliegos de compra de recetarios oficiales, donde se incluyen los requisitos que deben anexar los proveedores, para ser aprobados por la Gobernación del Huila. Con los pliegos aprobados, se hace licitación y se publica en Secop. Los proveedores cargan sus documentos a la plataforma, y luego se hace el respectivo estudio técnico y legal por parte de la Química Farmacéutica y  el abogado.</t>
  </si>
  <si>
    <t>La proyección de necesidad de recetarios oficiales se hace a partir de un cálculo, contemplando la última compra de recetarios oficiales y el comportamiento histórico que han tenido los recetarios en el territorio.</t>
  </si>
  <si>
    <t>•	Aprobación por parte de la Secretaria de salud: 2 meses.
•	Primera aprobación por parte de la Gobernación del Huila: 1 semana.
•	Solicitud CDP: 2 semana
•	Segunda aprobación por parte de la Gobernación del Huila: 1 semana.
•	Publicación en Secop y selección del proveedor: 1 semana.</t>
  </si>
  <si>
    <t>No hay acto administrativo.</t>
  </si>
  <si>
    <t>Por medio del correo electrónico del FRE Huila, llegan las solicitudes de recetarios oficiales. El regente en farmacia se encarga de aprobar la cantidad de recetarios, sin embargo, frecuentemente se aprueba la cantidad que solicitan. Se solicita un oficio firmado por el representante legal del establecimiento, el visto bueno del coordinador médico de la institución y su tarjeta profesional. Así mismo, en el mismo oficio debe estar mencionada la persona que recogerá los recetarios oficiales. Lo anterior es presentado a través del correo electrónico, y lo único que debe ser presentado en físico es la consignación bancaria, al momento de visitar el FRE Huila para recoger los recetarios.</t>
  </si>
  <si>
    <t>Bases de datos</t>
  </si>
  <si>
    <t>Nombre de persona, Unidades compradas, Fecha y hora, Códigos seriales de recetarios</t>
  </si>
  <si>
    <t>No hay plan de contingencia, en caso de no disponibilidad de recetarios oficiales. Sin embargo, por medio de Circular emitida por la Secretaria de salud del Huila, se permite la prescripción de MME en recetas institucionales.</t>
  </si>
  <si>
    <t>FRE Huila menciona que puede ser un proceso interesante para llevar trazabilidad de los recetarios oficiales. El recetario oficial actual es insuficiente para hacer el respectivo seguimiento y control. Igualmente, el ROE podría mejorar la accesibilidad de medicamentos.</t>
  </si>
  <si>
    <t>Verficación de base de ventas, Visitas a institciones/clientes</t>
  </si>
  <si>
    <t>Se debe notificar inmediatamente el robo de los recetarios oficiales, y se emite alerta en el territorio con los consecutivos de los recetarios, para que no sean dispensados los MME de esas prescripciones. FRE Huila verifica que establecimiento compró los recetarios oficiales. No llevan base de datos de los casos mencionados. Solo queda la evidencia por correo electrónico.</t>
  </si>
  <si>
    <t>Hacen un inventario, a partir del conteo en físico de todas las existencias de recetarios oficiales.</t>
  </si>
  <si>
    <t>Se exige al paciente presentar copia de la historia clínica, y se valida la fórmula médica.</t>
  </si>
  <si>
    <t>Marcas de agua, Sellos/Escudos, Codificación</t>
  </si>
  <si>
    <t>Anteriormente se hacía una revisión de manera aleatoria, verificando en físico uno a uno y posteriormente consolidando la información en un archivo. Actualmente ya no se realiza esta actividad.</t>
  </si>
  <si>
    <t>Regente en farmacia anteriormente tardaba 2 semanas en esta revisión y consolidación.</t>
  </si>
  <si>
    <t>1 a 2 años</t>
  </si>
  <si>
    <t>Después de 2 años se rasgan en 4 partes y se desecha toda la documentación.</t>
  </si>
  <si>
    <t>Atención presencial en el FRE, Teléfono, Correo electrónico, Plataforma virtual</t>
  </si>
  <si>
    <t xml:space="preserve">La estimación de compra de MME es un proceso muy casero. FRE Huila saca el libro de control y observan el movimiento de MME un año atrás. Sacan un promedio mensual y tienen en cuenta un colchón por encima, para no quedar tan limitados. Así mismo, contemplan las ocasiones atípicas de consumo de MME en el territorio. Personal vinculado al FRE, mantiene constante comunicación con las instituciones para conocer el consumo de cada establecimiento. </t>
  </si>
  <si>
    <t>FRE Huila fue de los primeros entes territoriales que realizaron compra por Colombia Compra Eficiente. Otros entes territoriales acudían al FRE Huila para solicitar ayuda. No obstante, al inicio de la implementación de la plataforma, estaban inconformes por las pocas capacitaciones que se hicieron.</t>
  </si>
  <si>
    <t>La revisión de condiciones técnicas y físicas es llevada a cabo por la encargada del FRE y el Regente en farmacia. Los medicamentos son ubicados en el área de recepción de medicamentos, con el fin de contar todos los medicamentos, verificar lotes y fecha de vencimiento y comprobar que los empaques primarios y secundarios no tengan averías. Se hace acta de recepción, y los medicamentos son ingresados en el sistema de inventario, ubicado en la plataforma tecnológica interna llamada “Extranet”. Los medicamentos deben estar cargados en dicha plataforma para hacer las ventas de los MME.</t>
  </si>
  <si>
    <t>Se notifica al FNE inmediatamente y se separa el producto en un contenedor aparte en el área de almacenamiento (cuarentena). Cada dos meses hacen disposición final de estos productos, separando los empaques secundarios de los primarios.</t>
  </si>
  <si>
    <t>Termohigrómetro, Formatos de registro</t>
  </si>
  <si>
    <t xml:space="preserve">Tienen separados los medicamentos por formas farmacéuticas. Los medicamentos que son similares en sus nombres o apariencia física, no se encuentran cercanos. Estos son dejados separados para evitar confusiones.  </t>
  </si>
  <si>
    <t>Solo han tenido un inconveniente con el transporte de los MME, FRE Huila tuvo que ir por los medicamentos a Bogotá D.C. No obstante,  FRE Huila manifiesta que con Servientrega es mucho mejor el servicio.</t>
  </si>
  <si>
    <t>Los medicamentos son ingresados al sistema de inventario, ubicado en la plataforma tecnológica interna llamada “Extranet”. Aquí se tiene información de las unidades de MME y sus fechas de vencimiento. El personal vinculado al FRE cuenta todos las cajas y unidades de MME presentes en la bodega, mientras lleva un registro en cuaderno. Este valor se corrobora con la información disponible en la plataforma “Extranet”.</t>
  </si>
  <si>
    <t>Desabastecimiento de ciertos medicamentos, Niveles de inventario mínimo</t>
  </si>
  <si>
    <t>Hay suficiente espacio para almacenar MME. Con 45 cajas sobra aún mucho espacio.</t>
  </si>
  <si>
    <t>Ningún coste.</t>
  </si>
  <si>
    <t>Llega la solicitud al correo electrónico y FRE Huila responde la cotización inmediatamente. Frecuentemente el FRE Huila no ajustan la cantidad y aprueba la cantidad inicial de la cotización.  FRE Huila se comunica con la institución para confirmar la proyección de los MME. Se informa a la institución que debe llevar un termo para que puedan ser despachados los MME. Así mismo, deben llevar consignación bancaria.</t>
  </si>
  <si>
    <t>No responde el FRE.</t>
  </si>
  <si>
    <t>No aceptan devoluciones en caso de vencimiento o baja rotación.</t>
  </si>
  <si>
    <t xml:space="preserve">Si han recibido quejas por demanda insatisfecha. En estos casos el FRE Huila emite oficios o redacta correos electrónicos para los establecimientos, donde brindan la información para hacer compras directas al FNE. En el correo, mencionan las instrucciones para la adquisición directa. Así mismo, el FRE se comunica con el FNE para notificar la compra del establecimiento. </t>
  </si>
  <si>
    <t>La venta de medicamentos a particulares se hace directamente en la oficina del FRE Huila. El personal vinculado al ente territorial revisa la documentación, contemplando formula médica, copia de la historia clínica, documento de identificación de la persona que reclamará el medicamento. Posteriormente, se brinda información del precio y la cuenta de consignación. Por último, se realiza la dispensación del medicamento.</t>
  </si>
  <si>
    <t>Si han encontrado irregularidades, pero el FRE Huila no maneja estos casos.</t>
  </si>
  <si>
    <t>Se realiza la validación respectiva del recetario oficial y se corrobora la información con la IPS que corresponda al paciente.</t>
  </si>
  <si>
    <t>Se verifica la historia clínica del paciente. Si hay alguna inconsistencia, se solicita documentación adicional al paciente.</t>
  </si>
  <si>
    <t>A partir del registro diario o semanal de la distribución de MME, se diligencia el Anexo 1.</t>
  </si>
  <si>
    <t>Documentos físico, Hoja de cálculo formato estándar</t>
  </si>
  <si>
    <t>Los informes recibidos en los dos últimos meses, son guardados en la oficina. Los demás están guardados en la bodega general de la Secretaria de salud del Huila.</t>
  </si>
  <si>
    <t>A partir del registro diario o semanal de la distribución de MME, se diligencia el Anexo 2.</t>
  </si>
  <si>
    <t>El regente en farmacia lo hace en 1 día y medio.</t>
  </si>
  <si>
    <t>Correo</t>
  </si>
  <si>
    <t>No hay esta base de datos.</t>
  </si>
  <si>
    <t>Antivirus</t>
  </si>
  <si>
    <t>Se tiene proyectada la actualización de protocolos operativos y procedimientos para este año. FRE Huila declara que todos los procesos y actividades que desarrolla la entidad territorial, están en la cabeza, pero no están documentados.</t>
  </si>
  <si>
    <t>Julieta Palacios Pinzón</t>
  </si>
  <si>
    <t>Jonathan Sánchez Mateus</t>
  </si>
  <si>
    <t>CASANARE</t>
  </si>
  <si>
    <t>Yopal</t>
  </si>
  <si>
    <t>Carrera 21 No. 8 - 32</t>
  </si>
  <si>
    <t>fre@casanare.gov.co</t>
  </si>
  <si>
    <t>1765/1989</t>
  </si>
  <si>
    <t>María Constanza Vega Orduz</t>
  </si>
  <si>
    <t>Salomón Andrés Sanabria Chacón</t>
  </si>
  <si>
    <t>Julieta Palacio Pinzón</t>
  </si>
  <si>
    <t>Psicóloga</t>
  </si>
  <si>
    <t>Xiomara Colmenares</t>
  </si>
  <si>
    <t>Didier Manrique</t>
  </si>
  <si>
    <t>Técnico en Área de salud</t>
  </si>
  <si>
    <t>Katherine Sierra Cáceres</t>
  </si>
  <si>
    <t>Emiliano Madrid Blanco</t>
  </si>
  <si>
    <t>El proceso de contratación para la adquisición de recetarios oficiales es apoyado por la Oficina Jurídica de la Secretaria de Salud departamental.  Regente hace un estudio previo respecto a las necesidades y lo sube a plataforma “Contractos”. Pasa por diferentes dependencias internas como la oficina Administrativa y Financiera, la dirección en salud pública, oficina de jurídica y termina siendo aprobado por el secretario de salud departamental. Una vez se aprueba el estudio anterior, se recogen firmas y se solicita CDP al presupuesto de la Gobernación de Casanare. La documentación retorna a la oficina jurídica y esta se encarga del inicio pre-contractual (subir las condiciones y términos de la propuesta) y escoger el proveedor. Posteriormente, el FRE hace la supervisión y control de calidad con el proveedor; Liquidan el contrato y reciben los recetarios oficiales.</t>
  </si>
  <si>
    <t>La proyección es llevada a cabo por medio de una base de datos, diferenciada por cada establecimiento autorizado o prescriptor que maneja recetarios oficiales. La información es ingresada en cada momento, de manera que, la proyección de necesidades de recetarios oficiales se mantiene al día. La información registrada son los números de recetarios oficiales adquiridos por cada establecimiento o prescriptor. Con estos datos se puede conocer el consumo de recetarios actual, en el territorio de Casanare, y se determina la cantidad de existencias requeridas para cubrir las necesidades del departamento.</t>
  </si>
  <si>
    <t>- Estudio previo con la creación de la necesidad y dando inicio del proceso de planeación: 15 días.
- Revisión de las diferentes dependencias internas de la secretaria de salud: 15 - 20 días.
- Solicitud del CDP: 30 días.
- Publicación términos y condiciones para calificar las propuestas y designar en proceso “Mínima Cuantía”: 7 días
- Entrega y verificación de requisitos de los recetarios oficiales: 15 días.</t>
  </si>
  <si>
    <t>NO hay acto administrativo.</t>
  </si>
  <si>
    <t>Las solicitudes de recetarios oficiales llegan al correo electrónico, establecido por el FRE Casanare, en el formato indicado. El ente territorial autoriza la cantidad de recetarios oficiales, según stock actual y el historial de consumo de recetarios oficiales del establecimiento autorizado. Si la cantidad solicitada por el establecimiento, no es aprobada totalmente, se hacen planes de mejora (capacitaciones en diligenciamiento con prescriptores, por mala prescripción. Verificación de la calidad en el diligenciamiento de recetarios oficiales). Luego, se envía respuesta al usuario por correo electrónico y se hace la facturación electrónica al establecimiento. Se hace nota en factura del consecutivo de los recetarios oficiales.</t>
  </si>
  <si>
    <t>Nombre de persona, Documento de identificación, Dirección de domicilio, Teléfono, Unidades compradas, Venta total en moneda (COP), Códigos seriales de recetarios, Otros</t>
  </si>
  <si>
    <t>Número facturación.</t>
  </si>
  <si>
    <t>FRE cuenta con un Recetario oficial digital, como plan de contingencia. Se comunica novedad de no disponibilidad vía correo electrónico a todos los establecimientos autorizados. El Establecimiento hace la solicitud y el personal del FRE autoriza cantidad de recetarios oficiales. Por medio del correo electrónico se envía oficio al establecimiento donde se mencionan los consecutivos de recetarios oficiales aprobados. Cada establecimiento debe imprimir el Recetario oficial digital. Este recetario digital es el mismo recetario físico que emplea el FRE, con las mismas características y requisitos plasmadas en un archivo PDF.</t>
  </si>
  <si>
    <t>La razón principal es el factor financiero. FRE necesita los ingresos generados por los recetarios oficiales propios, para su sostenimiento. Igualmente, consideran difícil continuar con las actividades de seguimiento y control para los recetarios oficiales. Así mismo, podría prestarse para un manejo inadecuado de los MME, contemplando fraude y desvíos en los recetarios oficiales electrónicos.</t>
  </si>
  <si>
    <t>Verficación de base de ventas, Otro</t>
  </si>
  <si>
    <t>Verificación de informes digitales</t>
  </si>
  <si>
    <t>FRE Casanare, dentro de sus actividades IVC, hace revisión completa de algunos recetarios oficiales empleados por establecimientos autorizados. Se verifica la inscripción del establecimiento con el ente territorial, y se comprueba la información de los consecutivos autorizados para cada institución. Igualmente, en las visitas realizadas por el personal vinculado al FRE, se hace un seguimiento cercano a la calidad de los recetarios oficiales y se comprueban los planes implementados por el servicio farmacéutico para minimizar los daños de estos recetarios.</t>
  </si>
  <si>
    <t>El FRE verifica las existencias de recetarios, a partir de la base de datos relacionada al inventario de recetarios. Así mismo, esta cantidad se corrobora en físico y se mantiene el dato actualizado, a medida que se van autorizando los consecutivos de los recetarios oficiales.</t>
  </si>
  <si>
    <t>Los controles se aumentan en estos escenarios. Se hace verificación de los consecutivos autorizados al establecimiento en base de datos, verificación de la inscripción del establecimiento y revisión de los campos obligatorios que debe llevar el recetario. Las droguerías y otros establecimientos autorizados se comunican con el FRE para comprobar si el recetario oficial es legítimo y poder dispensar el medicamento.
En el caso de los prescriptores independientes que no tienen autorización por el FRE, se solicita los siguientes requisitos: Diploma, inscripción en ReTHUS, capacitaciones en el manejo crónico del dolor y manejo de analgésicos.</t>
  </si>
  <si>
    <t>Sellos/Escudos, Codificación, Otro</t>
  </si>
  <si>
    <t>contraseña de seguridad digital</t>
  </si>
  <si>
    <t>No se hace una revisión exhaustiva de todos los informes y recetarios por falta de personal en el FRE. Solo se hace para establecimientos medianos y pequeños. Las instituciones escanean los recetarios oficiales y los envían junto con los informes. Personal del FRE Casanare hace la revisión del formato en Excel (anexo 13) con los recetarios anexados.</t>
  </si>
  <si>
    <t>Un regente en farmacia se encarga de esta actividad y tarda aproximadamente 5 días.</t>
  </si>
  <si>
    <t>El mismo procedimiento mencionado en el apartado “destrucción”, en la ley 594 del 2000, conocida como Ley general de archivo. Es responsabilidad del Archivo departamental de Casanare.</t>
  </si>
  <si>
    <t>Adecuados para las actividades del FRE, Suficientes para todo el personal</t>
  </si>
  <si>
    <t>Se crea tabla en Excel y se usa una ecuación creada por el personal del FRE.
Inicialmente, se solicita la proyección de compra anual de MME a cada establecimiento en diciembre. Con esto se obtiene una la proyección de compra anual del FRE Casanare. Se distribuye por consumo mensual, contemplando las ventas que el FRE ha tenido en el año y el resultado se multiplica por el 20% para dejar un margen.</t>
  </si>
  <si>
    <t>Implementación de la plataforma en el FRE fue un proceso muy complejo y demorado. No hubo explicación detallada del proceso. Las actualizaciones de la plataforma no se ajustan con el sistema operativo de los equipos del FRE.
La liberación presupuestal de la Gobernación de Casanare presenta problemas con el proceso de la plataforma, por razones legales. Por lo tanto, lo más complejo fue conectar los procesos jurídicos con la plataforma “Colombia compra eficiente”.</t>
  </si>
  <si>
    <t>FRE cuenta con zona de recepción y tienen establecida un acta de recepción técnica para darle ingreso. Regente en farmacia verifica lotes y fechas de vencimiento. Se cuentan los medicamentos, y se ingresan al archivo de Excel donde se tiene el inventario de MME y se ingresa al libro. Luego se verifican las condiciones técnicas y físicas del producto con un muestreo total.</t>
  </si>
  <si>
    <t>Se aísla el medicamento en zona de cuarentena. En acta de recepción técnica se dejan las correspondientes observaciones y se notifica inmediatamente al FNE.</t>
  </si>
  <si>
    <t>Gabinete con llave simple, Gabinete hecho en un material resistente, Acceso de seguridad restringido a cierto personal, Almacenamiento en oficina privada, Inventario físico diario, Disponibilidad local de protección policial</t>
  </si>
  <si>
    <t>Todos los medicamentos están separados e identificados por gabinetes bajo llave. De esta forma, se reconoce cada medicamento en particular.</t>
  </si>
  <si>
    <t>Otros items.</t>
  </si>
  <si>
    <t>Medicamentos para ETV
Medicamentos para la tuberculosis
Medicamentos biológicos
Dispositivos médicos</t>
  </si>
  <si>
    <t>Una vez se notifica al FRE que los medicamentos ya se dirigen al territorio, tardan 2 días en llegar los medicamentos al FRE Casanare.</t>
  </si>
  <si>
    <t>Para el control de existencias de MME se maneja base de datos (archivo Excel), con los lotes de los medicamentos. Esta información se mantiene actualizada y se compara con las existencias mencionadas en el libro por cada medicamento.</t>
  </si>
  <si>
    <t>Puntos de reórden definidos (con cantidad de compra y tiempos de espera)</t>
  </si>
  <si>
    <t>Es suficiente el espacio de almacenamiento en este momento, incluidas las condiciones que se deben mantener para garantizar la calidad de los medicamentos.</t>
  </si>
  <si>
    <t>Ningún costo, bodega propia de la secretaria de salud de Casanare.</t>
  </si>
  <si>
    <t>Se diseñó un formato de cotización por parte del FRE. Los establecimientos autorizados envían este formato al correo del FRE, mencionando tipo de medicamento, forma farmacéutica y cantidades requeridas. Personal del FRE verifica vigencia de la resolución, listado aprobado al establecimiento, según su proyección de necesidades, y el historial de consumo que tiene el establecimiento. Con los anteriores criterios se autoriza la cantidad de MME y se notifica a la institución. Posteriormente el establecimiento debe presentar la consignación bancaria de la compra y se hace la factura electrónica. Finalmente, se entrega el medicamento.</t>
  </si>
  <si>
    <t>No han tenido casos de devoluciones de MME en caso de vencimiento o baja rotación. Solo se efectúa acompañamiento para la desnaturalización de los medicamentos.</t>
  </si>
  <si>
    <t>4 días.</t>
  </si>
  <si>
    <t>FRE Casanare no ha recibido quejas por demanda insatisfecha de alguna institución.</t>
  </si>
  <si>
    <t>No es muy frecuente. Cuando la red no tiene el medicamento o cuando llegan de otros departamentos. Requieren todas las condiciones de la normativa para hacer la venta. Llaman a la EPS para que autorice la entrega.</t>
  </si>
  <si>
    <t>Personal del FRE ha desarrollado habilidades para detectar irregularidades en el proceso de venta de MME a pacientes. Si se llega a presentar un caso de estos, se inicia el proceso sancionatorio y se hace requerimiento al establecimiento para hacer la respectiva demanda con la policía nacional.</t>
  </si>
  <si>
    <t>Se verifica que la prescripción cumpla con los requisitos mínimos. Se verifica en ReTHUS la inscripción del profesional y se llama al consultorio para corroborar la autenticidad de la formula.</t>
  </si>
  <si>
    <t>FRE Casanare no ha recibido fórmulas de Bogotá o Cundinamarca.</t>
  </si>
  <si>
    <t>El anexo 1 de distribución se va alimentando a medida que se efectúan las ventas de los MME. No tienen base de datos en este caso.</t>
  </si>
  <si>
    <t>Los informes son archivados en un espacio determinado. La custodia de estos anexos es responsabilidad del regente en farmacia, de manera que, si ocurre alguna anormalidad, esta persona debería responder.</t>
  </si>
  <si>
    <t>Información del anexo se va alimentando inmediatamente, de acuerdo a las ventas de MME. Para el consolidado de MME se tiene tabla en Excel con todos los establecimientos que han comprado.</t>
  </si>
  <si>
    <t>Una persona para consolidar la información en 5 días.</t>
  </si>
  <si>
    <t>Tabla de Excel donde se consolida la información se señala el cliente que ha enviado los informes.
El correo electrónico es el control de envío de los informes de consumo, allegados por los establecimientos.</t>
  </si>
  <si>
    <t>Restricción de acceso, Antivirus</t>
  </si>
  <si>
    <t>Ningún POE recopilado.</t>
  </si>
  <si>
    <t>20-40%</t>
  </si>
  <si>
    <t>Marly Julieth Espitia</t>
  </si>
  <si>
    <t>TOLIMA</t>
  </si>
  <si>
    <t>Ibagué</t>
  </si>
  <si>
    <t>Carrera 3 entre calle 10 y 11 (piso 2)</t>
  </si>
  <si>
    <t>stella.torres@saludtolima.gov.co</t>
  </si>
  <si>
    <t>1145/2009</t>
  </si>
  <si>
    <t>Jorge Luciano Bolívar Torres</t>
  </si>
  <si>
    <t>José Ricardo Orozco Valero</t>
  </si>
  <si>
    <t>Stella Torres Sanabria</t>
  </si>
  <si>
    <t>Julian Garcia</t>
  </si>
  <si>
    <t>Natalia Andrea Berrio Enciso</t>
  </si>
  <si>
    <t>Proceso de contratación de los recetarios oficiales es dirigido por la dependencia de contratación de la Gobernación del Tolima. Ellos hacen la publicación de la convocatoria en portal Secop, diferentes proveedores se postulan en el portal, cargan la documentación solicitada por la gobernación, luego se hace la respectiva revisión de requisitos de cada proveedor y se emite una carta al proveedor que ganó.</t>
  </si>
  <si>
    <t>No hay base de datos para la proyección de necesidades de recetarios oficiales. Este es llevado a cabo por medio de las copias de facturas emitidas en cada venta de recetario oficial y luego se hace un estimado del número de recetarios oficiales requeridos por las diferentes instituciones o prestadores independientes. Igualmente, están definidos 20 millones COP anuales para adquisición de recetarios oficiales.</t>
  </si>
  <si>
    <t>El proceso de contratación lo maneja el sector de contratación de la Gobernación del Tolima (Dependencia de contratación), por este motivo el FRE no tiene claro los tiempos en cada parte del proceso. FRE no sabe cuánto tiempo da Secop para la vacante. Solo conocen el tiempo de la revisión de requisitos a proveedores, ya que el FRE hace el estudio y tarda 1 semana. Inmediatamente después se le comunica al proveedor ganador y este tiene un plazo de 30 días para la entrega.</t>
  </si>
  <si>
    <t>No hay acto administrativo</t>
  </si>
  <si>
    <t>Institución o prestador independiente solicita cotización por medio de correo electrónico dirigido al correo del FRE, donde menciona número de recetarios oficiales que necesita. Dependiendo la información que tiene el FRE del consumo que ha tenido esta institución o prestador independiente, se le aprueba la cantidad y se notifica al cliente. Se menciona que debe acercarse con consignación del valor de los recetarios oficiales, fotocopia cédula, oficio firmado por representante legal donde autorice que va a reclamar los recetarios oficiales.</t>
  </si>
  <si>
    <t>Tipo de persona (comprador), Nombre de persona, Documento de identificación, Dirección de domicilio, Códigos seriales de recetarios</t>
  </si>
  <si>
    <t>Informar por correo electrónico a las diferentes EPS, IPS y servicios farmacéuticos. FRE recibirá formula institucional, siempre y cuando cumpla con los requisitos del artículo 89 de la resolución 1478 de 2006.</t>
  </si>
  <si>
    <t>La entidad territorial muestra intenciones de mejorar y modernizar los procesos internos incluido el recetario oficial.</t>
  </si>
  <si>
    <t>De acuerdo a la base de datos de ventas de recetarios oficiales que tiene el FRE, en la que se contiene número de recetario oficial que adquiere institución o prestador independiente, se puede conocer a quien se le ha vendido y que recetarios oficiales tiene. Además, las instituciones o prestadores independientes deben conservarlo por 3 años en su archivo.</t>
  </si>
  <si>
    <t>Diario</t>
  </si>
  <si>
    <t>Los recetarios oficiales llegan por unidad de empaque, por ejemplo, en cada caja vienen 100 recetarios oficiales. De esta forma, la encargada del FRE entra a la bodega para ver número de cajas y determinar cuántas unidades tiene.</t>
  </si>
  <si>
    <t>FRE recibirá prescripciones médicas, que cumplan con los requisitos del artículo 89 de la resolución 1478 de 2006 y la información del Anexo 8.</t>
  </si>
  <si>
    <t>Sellos/Escudos, Codificación</t>
  </si>
  <si>
    <t>FRE NO hace archivo de recetarios oficiales</t>
  </si>
  <si>
    <t>Deben ser reemplazados por obsolescencia, Suficientes para todo el personal</t>
  </si>
  <si>
    <t>Actualmente el FRE Tolima está en proceso de cotización y compra de computadores, para las funciones y actividades que debe cumplir el FRE. Se espera contar con 3 equipos de cómputo con funcionalidad completa.</t>
  </si>
  <si>
    <t xml:space="preserve">No hay base de datos para la estimación de compra de MME. La estimación de compra se hace con los informes mensuales enviados por las instituciones y prestadores independientes, para conocer movimientos de los medicamentos y de acuerdo al stock actual de la bodega. Cada año el FRE tiene un valor autorizado para compra de MME. Actualmente tienen autorizado 267 millones COP. </t>
  </si>
  <si>
    <t>Es una herramienta poco eficiente y el FRE Tolima percibe un atraso en los procesos de abastecimiento de MME por parte de la UAE FNE.</t>
  </si>
  <si>
    <t>Se hace recepción administrativa, en primer lugar, para verificar lo solicitado con la factura de compra. Igualmente, se hace la revisión de orden de compra para comparar las cantidades de medicamentos recibidos. Posteriormente, se hace revisión de condiciones técnicas y físicas del producto, abriendo todas las cajas y se hace un muestreo casi del 100%. En año 2020, la recepción se hizo en Bogotá, aquí se hizo la recepción administrativa y luego en el FRE Tolima se revisaron detenidamente las cajas y la orden de compra a la vez.</t>
  </si>
  <si>
    <t>No han tenido situaciones de producto no conforme o averías durante el proceso de recepción. Producto en cuarentena y notificación inmediata al FNE.</t>
  </si>
  <si>
    <t>Gabinete con llave simple, Acceso de seguridad restringido a cierto personal</t>
  </si>
  <si>
    <t>No hay estrategia con medicamentos LASA.</t>
  </si>
  <si>
    <t>Mala experiencia en el año 2020 con la empresa de transporte. No se hizo despacho y FRE Tolima deduce una mala planificación en la contratación del transporte por parte del FNE.</t>
  </si>
  <si>
    <t>Encargada del FRE hace el proceso para el control de existencias y fechas de vencimiento, a través de la base de datos (Excel) que se maneja en el FRE, en el sentido de que las cantidades contadas en físico deben coincidir con las registradas en la base de datos - Excel.</t>
  </si>
  <si>
    <t>Realización de compras en meses específicos</t>
  </si>
  <si>
    <t>Cuando se hace 1° compra, queda lleno el almacén, queda justo el espacio para todo.</t>
  </si>
  <si>
    <t>Ningún costo, la bodega es de la oficina.</t>
  </si>
  <si>
    <t>Las instituciones o prestadores independientes hacen solicitud/cotización de compra vía correo electrónico. La encargada del FRE revisa y aprueba cotización, de acuerdo a la revisión de informes y el movimiento de MME que ha tenido la IPS. Si la cotización es acorde al movimiento de la instituciones o prestador independiente, se aprueba, de lo contrario se ajusta la cantidad para aprobarse. FRE aconsejan a instituciones o prestadores independientes, hacer abastecimiento para 3 meses por tema de pandemia.</t>
  </si>
  <si>
    <t>FRE no responde.</t>
  </si>
  <si>
    <t>No se reciben devoluciones en el FRE, en caso de vencimiento o baja rotación. Cuando IPS se le vence o tiene averías con producto, debe diligenciar anexo 6 y enviarlo al correo electrónico del FRE. Este recibe requerimiento y luego hace visita de vigilancia a la institución y se diligencia anexo 7 por parte del FRE, autorizando el proceso de destrucción. Es muy raro recibir solicitudes de devolución en caso de baja rotación, sin embargo encargada del FRE permite un recambio cuando se solicita.</t>
  </si>
  <si>
    <t>1 semana si está el personal contratado. En caso de no estar contratados, el proceso puede tardar meses.</t>
  </si>
  <si>
    <t>No han recibido quejas por demanda insatisfecha.</t>
  </si>
  <si>
    <t>Este proceso solo aplica para pacientes que visitan prestadores/médicos independientes o en caso que el servicio farmacéutico no tenga disponibilidad del medicamento. Se recibe recetario original con copias, fotocopia del documento del paciente, consignación a Davivienda por valor del medicamento. Posteriormente, se entrega factura a paciente y FRE se queda con copia.</t>
  </si>
  <si>
    <t>No se han presentado irregularidades por que se revisa que traigan el recetario oficial, cumpliendo requisitos del artículo 89 de la resolución 1478 de 2006.</t>
  </si>
  <si>
    <t>Hasta el momento no se ha tenido este escenario.</t>
  </si>
  <si>
    <t>Paciente debe presentar formulario de prescripción, cumpliendo requisitos del artículo 89 de la resolución 1478 de 2006. Además, se solicita historia clínica y documento de identidad del paciente.</t>
  </si>
  <si>
    <t>La consolidación del anexo 1 Resolución 1479 de 2006 se realiza con ayuda de los informes que llegan de las instituciones o prestadores independientes. Mensualmente encargada del FRE envía informe FRE Tolima al FNE.</t>
  </si>
  <si>
    <t>Hoja de cálculo no estandarizada</t>
  </si>
  <si>
    <t>Antes los informes eran recibidos en físico. A partir de la emergencia sanitaria por la COVID-19 se reciben por correo electrónico.</t>
  </si>
  <si>
    <t>La consolidación del anexo 2 Resolución 1479 de 2006 se realiza por medio de los informes que llegan de las instituciones o prestadores independientes. Mensualmente encargada del FRE envía informe FRE Tolima al FNE.</t>
  </si>
  <si>
    <t>La encargada del FRE y un regente en farmacia hacen la consolidación, y tardan 1 semana aproximadamente.</t>
  </si>
  <si>
    <t>No lleva datos de quien le envía anexos. Pero se podría implementar, manifiesta el FRE.</t>
  </si>
  <si>
    <t>FRE Tolima no cuenta con protocolos de procedimiento, debido al poco recurso humano que tiene el ente territorial. Existe un POE desactualizado y NO aprobado por la Gobernación del Tolima, cuyo fin es solo situar internamente el personal de apoyo vinculado al FRE.</t>
  </si>
  <si>
    <t>Adriana María Murillo</t>
  </si>
  <si>
    <t>Armenia</t>
  </si>
  <si>
    <t>Calle 20 No. 13 -22 piso 15</t>
  </si>
  <si>
    <t>saludmedicamentos@quindio.gov.co</t>
  </si>
  <si>
    <t>7417700 – extensión 340</t>
  </si>
  <si>
    <t>Resolución 2870 de noviembre de 1993</t>
  </si>
  <si>
    <t>Jenny Alexandra Trujillo</t>
  </si>
  <si>
    <t>Roberto Jairo Jaramillo</t>
  </si>
  <si>
    <t>El FRE Quindío sólo realiza la estimación de RO a requerir, el resto del proceso lo realiza la Gobernación.</t>
  </si>
  <si>
    <t>Se realiza mediante consumos promedios mensuales tomando como referencia el consumo del último año.</t>
  </si>
  <si>
    <t>No lo tienen presente</t>
  </si>
  <si>
    <t>Para la venta de los RO, el interesado envía un correo electrónico al FRE consultando el valor de la cantidad de RO a requerir, esta cantidad se analiza observando la cantidad promedio de RO que suele comprar la institución. Una vez obtienen la cotización, el solicitante se acerca al Banco de la Gobernación para realizar el pago del mismo. Realizado el pago, se dirigen al FRE para realizar la validación y entrega de los RO. Al momento de realizar la entrega, los datos se consignan en un libro contable y en el sistema SEVEN. El uso del libro físico se realiza para tener soporte de los movimientos que realiza el FRE.</t>
  </si>
  <si>
    <t>Libro contable, Otro</t>
  </si>
  <si>
    <t>Algo de acuerdo</t>
  </si>
  <si>
    <t>Respecto a la implementación del Recetario Oficial Electrónico (ROE), el FRE Quindío expresa que, si de alguna u otra forma tiene recursos para soportar la deficiencia y sustentar todos los gastos de personal y actividades que desarrolla el FRE, la implementación del ROE tiene sus ventajas de índole económico y administrativo. Sin embargo, se tiene preocupación por la población del Departamento que no tiene acceso a internet, viendo falencias en la implementación del ROE.</t>
  </si>
  <si>
    <t>Verificación de recambios</t>
  </si>
  <si>
    <t>Haciendo la respectiva denuncia ante las autoridades y realizando el reporte ante el FRE.</t>
  </si>
  <si>
    <t>Por software llamado PSP. Se relaciona el inventario electrónico con el inventario físico.</t>
  </si>
  <si>
    <t>No lo realizan</t>
  </si>
  <si>
    <t>El proceso de revisión física de los RO allegados es realizado por un TRF, revisando que los consecutivos y que copias amarillas estén bien diligenciadas, las cuales son las que son parte del seguimiento del FRE.</t>
  </si>
  <si>
    <t>El tiempo que se demora el TRF para esta actividad depende de la cantidad de RO que alleguen, el tiempo que puede llegar a tomar son de 15 a 20 minutos.</t>
  </si>
  <si>
    <t>Una semana después de haber sido validados se destruyen.</t>
  </si>
  <si>
    <t>Paquete ofimático, Software</t>
  </si>
  <si>
    <t>Plataforma en implementación.</t>
  </si>
  <si>
    <t>La estimación de compra de MME se realiza mediante el sistema PSP, el cual será reemplazado por el sistema SEVEN, se determina el consumo promedio mensual y se multiplica por la estimación mensual requerida.</t>
  </si>
  <si>
    <t>Por la transparencia y porque se ha tornado mucho más fácil la compra de medicamentos, además es raído. Las demoras vienen son en los procesos administrativos que están ligadas a esta actividad.</t>
  </si>
  <si>
    <t xml:space="preserve">Se realiza en acompañamiento del área de control interno disciplinario con el objetivo de auditar lo pedido versus lo recibido. A continuación se realiza el ingreso en el sistema, con la factura de entrega se realiza un acta de supervisión, la cual mas el resto de soportes son entregadas a Hacienda, pago seguridad social al FNE, para que la Gobernación haga el respectivo pago. </t>
  </si>
  <si>
    <t>Se envía un correo al FNE pero no se da respuesta por lo que el FRE toma la decisión de realizar las respectivas destrucciones.</t>
  </si>
  <si>
    <t>Gabinete con llave simple</t>
  </si>
  <si>
    <t>No se tiene dichas estrategias</t>
  </si>
  <si>
    <t>Medicamentos de Salud Pública</t>
  </si>
  <si>
    <t>Debido a los tiempos de entrega. Son bastantes rápidos, sin embargo, hay algunos casos donde llegan algunas ampollas rotas (unidades mínimas), pero no es algo que lo justifiquen para decir que el transportador no cumple.</t>
  </si>
  <si>
    <t xml:space="preserve">El control de existencias es mensual mediante el sistema PSP el consumo promedio mensual arrojado por el software es llevado a una hoja de Excel mediante la cual se calcula los máximos y mínimos requeridos de cada MME. </t>
  </si>
  <si>
    <t>No se tienen reglas de decisión</t>
  </si>
  <si>
    <t>No se tiene, sin embargo, mencionan que el almacenamiento de medicamentos podrías abarcar la necesidad de un año o más, pero el FNE no les permite el manejo de gran cantidad de MME.</t>
  </si>
  <si>
    <t>Ninguno puesto que se almacena dentro de la gobernación.</t>
  </si>
  <si>
    <t>No se tiene resuesta</t>
  </si>
  <si>
    <t>Se valida la información de compra de las instituciones, con el promedio de compra que han realizado, así, se tienen valores estandarizados para que no haya una sobrecompra de MME.</t>
  </si>
  <si>
    <t>No se realizan devoluciones. Así que se opta por realizar destrucciones.</t>
  </si>
  <si>
    <t>No se ha tenido dicha situación.</t>
  </si>
  <si>
    <t>No se realiza venta directa a paciente.</t>
  </si>
  <si>
    <t>No se realizan controles</t>
  </si>
  <si>
    <t>Tampoco se presentan.</t>
  </si>
  <si>
    <t>Se realiza verificando que el médico prescriptor se encuentre inscrito en el RETHUS, que la formula este bien diligenciada y con eso se puede dispensar, tal como lo exige la circular expedida por el FNE.</t>
  </si>
  <si>
    <t>No se informa desde las instituciones al FRE si llegan o no tales prescripciones.</t>
  </si>
  <si>
    <t>Se realiza de manera manual diligenciado la respectiva información de las casillas.</t>
  </si>
  <si>
    <t>Debido a que se allegan de manera electrónica, estos permanecen almacenados en el disco duro del computador.</t>
  </si>
  <si>
    <t>AL igual que el anexo 1, se realiza de manera manual consolidando la información allegada por las instituciones.</t>
  </si>
  <si>
    <t>Lo realiza el TRF y tarda aproximadamente 5 días en realizar la consolidación de la información.</t>
  </si>
  <si>
    <t>No se tiene presente</t>
  </si>
  <si>
    <t>Llamado de atención, Multa</t>
  </si>
  <si>
    <t>NA</t>
  </si>
  <si>
    <t>Dos cadenas de medicamentos</t>
  </si>
  <si>
    <t>40-60%</t>
  </si>
  <si>
    <t>Sara Bacares</t>
  </si>
  <si>
    <t>Pilar Pacheco</t>
  </si>
  <si>
    <t>Boyacá</t>
  </si>
  <si>
    <t>Tunja</t>
  </si>
  <si>
    <t>Av colon 22 a 16 parque Santander TUNJA Secretaria De salud) Control de Medicamentos</t>
  </si>
  <si>
    <t>freboyaca@gmail.com</t>
  </si>
  <si>
    <t>7420111 EXT 4155</t>
  </si>
  <si>
    <t>RES 1384 julio 7 1988</t>
  </si>
  <si>
    <t>Jairo Mauricio Santoyo</t>
  </si>
  <si>
    <t>Ramiro Barragán</t>
  </si>
  <si>
    <t>Lic. Química</t>
  </si>
  <si>
    <t>Pilar Pacheco Pachón</t>
  </si>
  <si>
    <t>Mercedes Cinfuentes</t>
  </si>
  <si>
    <t>Tatiana Castiblanco</t>
  </si>
  <si>
    <t xml:space="preserve">Estela Gutierrez </t>
  </si>
  <si>
    <t>David Guio</t>
  </si>
  <si>
    <t>Pasan estudios Previos con especificaciones, la gobernación se encarga del resto.</t>
  </si>
  <si>
    <t>Se miran consumos históricos y se hace Proyección para tres o cuatro años</t>
  </si>
  <si>
    <t>15 días</t>
  </si>
  <si>
    <t xml:space="preserve">Res 1440 18 oct 2005 </t>
  </si>
  <si>
    <t>Traen solicitud por escrito firmada por gerente, todos los datos de la IPS, listado con la oficina de médicos, que médicos van a formular, presentan oficio, hacen cotización, algunos traen plata directa a cuenta Davivienda, antes de la pandemia era ingreso del recibo a la gobernación, fre recibe recibo, consignen en un libro los números de  los recetarios y los números de formulas, entregas, cuando terminan los recetarios tienen que traer las colillas anteriores, anulan del libro.</t>
  </si>
  <si>
    <t>Tipo de persona (comprador), Nombre de persona, Documento de identificación, Unidades compradas, Venta total en moneda (COP), Fecha y hora, Códigos seriales de recetarios</t>
  </si>
  <si>
    <t>Formularian en el recetario de la IPS</t>
  </si>
  <si>
    <t>No conoce a profundidad qué es el ROE y si podría afectarlos</t>
  </si>
  <si>
    <t xml:space="preserve">Buena fé, siempre cumplen </t>
  </si>
  <si>
    <t>Cajas ennumeradas y control de existencias.</t>
  </si>
  <si>
    <t>Denuncio a la policía.</t>
  </si>
  <si>
    <t>Marcas de agua, Bande de seguridad, Filamentos de seguridad, Tinta invisibles o fluorescentes</t>
  </si>
  <si>
    <t>Archivo</t>
  </si>
  <si>
    <t>Deben ser reemplazados por obsolescencia, Adecuados para las actividades del FRE</t>
  </si>
  <si>
    <t>Dos compras al año establecidas, por consumo anual  y por necesidades de las IPS, depende también la solicitud. Y se incrementa un 10%</t>
  </si>
  <si>
    <t>No han tenido problemas</t>
  </si>
  <si>
    <t>Alistan bodega, bajan el medicamento, del fondo dan un número, cuentan cajas, organizan en estibas por medicamentos, revisan las cajas, hacen muestreo, no han tenido averías, acta de recepción, verificación de cantidades</t>
  </si>
  <si>
    <t>Hay un formato de producto averiado, darlo de baja e informar al fondo, nunca ha pasado</t>
  </si>
  <si>
    <t>Gabinete con llave doble, Gabinete hecho en un material resistente, Acceso de seguridad restringido a cierto personal</t>
  </si>
  <si>
    <t>Cajones separados modulares, todo marcado</t>
  </si>
  <si>
    <t>No han presentado problemas</t>
  </si>
  <si>
    <t>Cada semana</t>
  </si>
  <si>
    <t>Se mira en mira en los datos arrojados por el Kardex las fechas de vencimiento y se van depurando los que ya se han vencido, se tiene especial atención con Concerta y Ritalina</t>
  </si>
  <si>
    <t>Espacio es pequeño para lo que manejan</t>
  </si>
  <si>
    <t>Algunas primero hacen cotización, hace PSE, llegan con orden y solicitud de venta firmada ppr el gerente</t>
  </si>
  <si>
    <t>Contratos con empresas incineradoras , tienen punto azul, hacen acta de baja, tiene seguridad, dos contenedores grandes y uno pequeño.</t>
  </si>
  <si>
    <t>Inmediato</t>
  </si>
  <si>
    <t xml:space="preserve">Con formula médcamento de Recetario, se trata al paciente como una institución </t>
  </si>
  <si>
    <t>Revisión exhaustiva del recetario</t>
  </si>
  <si>
    <t>Pacientes ya están identificados</t>
  </si>
  <si>
    <t>Con libros de medicos</t>
  </si>
  <si>
    <t xml:space="preserve">Llama al Fondo, Cesar o Daniela para verificar, muy esporádicamente de santander de Santander, ritalina a Leonel, verificación con encargado del FRE
De Bogotá, mandan al paciente al hospital san Rafael por urgencias para tener datos y que los atiendan, con venezolanos pasa mucho
</t>
  </si>
  <si>
    <t>Lo hace la encargada del FRE con la referencia del  Cardex</t>
  </si>
  <si>
    <t>Reciben informes en físico con las fórmulas y lo revisan toda la formulación una por institución</t>
  </si>
  <si>
    <t>Se van revisando detalladamente 1 a 1 los anexos enviados por los clíentes</t>
  </si>
  <si>
    <t>2 personas</t>
  </si>
  <si>
    <t xml:space="preserve">Base Datos </t>
  </si>
  <si>
    <t>Revisión fisica y personal</t>
  </si>
  <si>
    <t>Entregados</t>
  </si>
  <si>
    <t>Jhonathan Felipe Venegas Parra</t>
  </si>
  <si>
    <t>Andrea Porras</t>
  </si>
  <si>
    <t>Valle del Cauca</t>
  </si>
  <si>
    <t>Cali</t>
  </si>
  <si>
    <t>Cra 76 # 4-30 Complejo de Servicios Hanibal Patiño Napoles</t>
  </si>
  <si>
    <t>fre@valledelcauca.gov.co</t>
  </si>
  <si>
    <t>3245858/ 3104683988</t>
  </si>
  <si>
    <t>Decreto 0471 de 1966</t>
  </si>
  <si>
    <t>Maria Cristina Lesmes Duque</t>
  </si>
  <si>
    <t>Clara Luz Roldán</t>
  </si>
  <si>
    <t>Odontóloga</t>
  </si>
  <si>
    <t>Joahana Alexandra Escobar</t>
  </si>
  <si>
    <t>Ingeniera Industrial</t>
  </si>
  <si>
    <t xml:space="preserve">Nayda Becerra </t>
  </si>
  <si>
    <t>Luis David Hurtado</t>
  </si>
  <si>
    <t>Auxiliar Administrativo</t>
  </si>
  <si>
    <t xml:space="preserve">Marlen Niño </t>
  </si>
  <si>
    <t>Recursos de gobernación</t>
  </si>
  <si>
    <t>Contratación directa</t>
  </si>
  <si>
    <t>Búsqueda de recursos, elaboración de estudios previos, GDP, pasar a comité de contratación, luego imprenta debe mandar a hacer los recetarios (características físicas especiales crean demora)</t>
  </si>
  <si>
    <t>De acuerdo a consumos mensuales y stock físico, se quedaron sin recetarios más de un mes 2019-2020 2000 recetarios (Están autorizando formulación electrónica.</t>
  </si>
  <si>
    <t xml:space="preserve">Circular No. 092298016 del 04 de Septiembre del 2017 </t>
  </si>
  <si>
    <t>Proceso organizado, correo a FRE, formato de autoevaluación, envía pantallazo, necesidad, mandar la hoja de control de consumo de recetarios, se emite cotización, enviar soporte, cita validada, se le entregan recetaruios fisicos</t>
  </si>
  <si>
    <t>Tipo de persona (comprador), Nombre de persona, Documento de identificación, Venta total en moneda (COP), Códigos seriales de recetarios</t>
  </si>
  <si>
    <t>Autorización de fórmulas médicas, transitorios</t>
  </si>
  <si>
    <t>Facilidad de trámite para todas las partes</t>
  </si>
  <si>
    <t xml:space="preserve">No han tenido situaciones de ese tipo
Seguimiento pasivo.
</t>
  </si>
  <si>
    <t>El software va arrojando el dato.</t>
  </si>
  <si>
    <t>Ninguno</t>
  </si>
  <si>
    <t>Marcas de agua, Fluorescencia, Fondos especiales (membretes), Tinta invisibles o fluorescentes</t>
  </si>
  <si>
    <t>Todo el mes</t>
  </si>
  <si>
    <t>Está consolidado por el profesional</t>
  </si>
  <si>
    <t>Auxiliar administrativo Semanalmente</t>
  </si>
  <si>
    <t>Gabinete con llave, Inventario físico diario, Almaceamiento en oficina privada</t>
  </si>
  <si>
    <t>Codificación, Nombre prescriptor</t>
  </si>
  <si>
    <t>INVENTARIOS</t>
  </si>
  <si>
    <t>Infonet</t>
  </si>
  <si>
    <t>La estimación de compra de MME que realiza el FRE es por Promedios de consumo anual y la herramienta utilizada por el FRE para realizar la estimación de compra de MME es el Software. INVENTARIOS. El tiempo de la etapa de estimación de la necesidad de compra de MME es inmediato.
El Tiempo de la etapa precontractual para la compra de MME lleva de 2-3 semanas , el tiempo de la etapa contractual para la compra de MME lleva 2 meses, el tiempo de la solicitud en plataforma tecnológica (Colombia Compra) se realiza en 3 semanas, el tiempo del despacho de los MME toma aproximadamente 60 días, el tiempo que transcurre en el caso de traslados desde otros departamentos desde la solicitud hasta el despacho no se contempla o no se le ha hecho seguimiento.
Promedios de consumo anual</t>
  </si>
  <si>
    <t>Persona a cargo no conoce los procedimientos</t>
  </si>
  <si>
    <t>El proceso de revisión de condiciones técnicas y físicas del producto consta de que las cajas llegan, se revisa el lote, fecha de vencimiento y Registro Sanitario, adicionalmente se observa cuidadosamente que el medicamento esté en buenas condiciones, se abren todas las cajas contra orden de compra, el tiempo para la recepción y almacenamiento de los medicamentos depende de la cantidad, el manejo de producto no conforme y averías durante el proceso de recepción técnica.</t>
  </si>
  <si>
    <t>Acta delante del transportador e informe al Fondo</t>
  </si>
  <si>
    <t>Gabinete con llave doble, Gabinete hecho en un material resistente, Acceso de seguridad restringido a cierto personal, Sistemas de alarma, Cámaras</t>
  </si>
  <si>
    <t>Termohigrómetro, Sensores, Registro electrónico de condiciones</t>
  </si>
  <si>
    <t>Pasa por tres filtros, dos regentes y un auxiliar, auxiliar saca el medicamento, auxiliar revisa y dos regentes revisan.</t>
  </si>
  <si>
    <t>Medicamentos de Salud Pública, Medicamentos de carros de paro</t>
  </si>
  <si>
    <t>Problemas de embalaje y muchos problemas de averías</t>
  </si>
  <si>
    <t>La frecuencia definida para el control de existencias de los medicamentos es semanal (Viernes), el proceso completo que hace el FRE para el control de existencias y fechas de vencimiento consta de descargar del programa el listado, conteo físico, comparación con cifras del software y reporte mensual a los ministerios</t>
  </si>
  <si>
    <t>Comparación con movimientos historicos</t>
  </si>
  <si>
    <t>Proceso que realiza el FRE para determinar la cantidad de venta de MME a las instituciones en el momento que se recibe una solicitud de compra. dependiendo de la institución Frecuencia del FRE vende MME a una institución indeterminable por la pandemia Estimación del número de entidades que han realizado compras al FRE en el último año el proceso para el manejo de devoluciones de MME en caso de vencimiento o baja rotación y los tiempos estipulados para llevarlo a cabo No aceptan devoluciones de medicamentos</t>
  </si>
  <si>
    <t>No aceptan devoluciones de medicamentos</t>
  </si>
  <si>
    <t>No se vende a particulares</t>
  </si>
  <si>
    <t>Proceso encargado por la UES Valle</t>
  </si>
  <si>
    <t>La consolidación  no se realiza</t>
  </si>
  <si>
    <t>Backup</t>
  </si>
  <si>
    <t>lo consolida UES Valle, y envía el informe</t>
  </si>
  <si>
    <t>Llamada, Correo</t>
  </si>
  <si>
    <t>INFOMED</t>
  </si>
  <si>
    <t>hecho</t>
  </si>
  <si>
    <t>Atlántico</t>
  </si>
  <si>
    <t>Quindío</t>
  </si>
  <si>
    <t>1000-1200</t>
  </si>
  <si>
    <t>San Jose de Cúcuta</t>
  </si>
  <si>
    <t>Juan Pablo Arias</t>
  </si>
  <si>
    <t>Leonor del Carmen Valoyes Murillo</t>
  </si>
  <si>
    <t>San José del Guaviare</t>
  </si>
  <si>
    <t>Calle 7 No. 23 - 51</t>
  </si>
  <si>
    <t>ssdgsaludambiental12@gmail.com</t>
  </si>
  <si>
    <t>Decreto 216 de 2016</t>
  </si>
  <si>
    <t>Heidy Tatiana Parra Penagos</t>
  </si>
  <si>
    <t>Heydeer Yovanny Palacio Salazar</t>
  </si>
  <si>
    <t>Gregorio Figueroa Cruz</t>
  </si>
  <si>
    <t>Técnico Área en salud</t>
  </si>
  <si>
    <t>Auxiliar en salud</t>
  </si>
  <si>
    <t>Ingeniero Químico</t>
  </si>
  <si>
    <t>Elizabeth Poveda Jimenez</t>
  </si>
  <si>
    <t>Fidelina Rojas</t>
  </si>
  <si>
    <t>Julian Sarmiento Pardo</t>
  </si>
  <si>
    <t>Abogado</t>
  </si>
  <si>
    <t>Personal del FRE proyecta la creación de la necesidad y se hacen estudios de compra, donde se incluyen las solicitudes de cotización a diferentes litografías. La secretaria de salud aprueba los documentos y al mismo tiempo, solicitan CDP por parte de la Secretaria de Salud del Guaviare. Luego, la documentación se envía a la secretaria de hacienda departamental del Guaviare. Posteriormente, la documentación pasa por diferentes dependencias de la Gobernación de Guaviare, como el área jurídica departamental, área financiera departamental y el área encargada del plan de compras departamental. Los documentos retornan a la secretaria de salud con el visto bueno de la Gobernación del Guaviare, para ser enviados nuevamente al área jurídica de la gobernación, quienes son los encargados de la parte contractual.</t>
  </si>
  <si>
    <t>Se lleva a cabo de acuerdo al consumo histórico mensual de recetarios oficiales y se incrementan entre 5 y 20 talonarios para evitar un margen ajustado de recetarios oficiales en el departamento.</t>
  </si>
  <si>
    <t>Creación de la necesidad y estudios de compra: 3 días. 
Aprobación de la Secretaria de salud: 1 día.
Aprobación por parte de todas las áreas de la Gobernación de Guaviare: 7 días.
Publicación de la convocatoria 1 día.
Recepción de los recetarios oficiales: 2 días.</t>
  </si>
  <si>
    <t>La institución prestadora de salud inicia la solicitud con la radicación de un oficio de manera presencial en la Gobernación de Guaviare. Esta solicitud también la realizan vía WhatsApp con destino al personal del FRE para aligerar el proceso con el personal encargado de la distribución de los recetarios oficiales. El oficio llega a la Secretaria de Salud del Guaviare, específicamente al área ambiental, donde es recibido por el personal del FRE. La Auxiliar en salud es la encargada de la venta y distribución de los recetarios oficiales. Ella se comunica con la institución para mencionar el costo de los recetarios solicitados y el número de cuenta para hacer la consignación bancaria. Una vez se cumpla lo anterior, se acercan a la Secretaria de Salud del Guaviare con el comprobante de la consignación y se hace entrega de los talonarios.</t>
  </si>
  <si>
    <t>Nombre de persona, Documento de identificación, Códigos seriales de recetarios, Otros</t>
  </si>
  <si>
    <t>Códigos seriales de recetarios que devuelven</t>
  </si>
  <si>
    <t>No lo tienen</t>
  </si>
  <si>
    <t>Facilitarían los procesos internos y con los pacientes. Además, se lograría la estandarización de los niveles de seguridad que deben tener los recetarios oficiales a nivel nacional. Sin embargo, se contemplan problemas de conectividad a internet y se compara el manejo con la herramienta tecnológica actual “Mipres”, cuya plataforma presenta inconvenientes en el territorio.
FRE Guaviare no encuentra inconvenientes en las ganancias originadas por la venta de los recetarios oficiales, ya que el precio de compra es muy similar al precio de venta.</t>
  </si>
  <si>
    <t>Verficación de base de ventas, Verificación de recambios, Visitas a institciones/clientes, Otro</t>
  </si>
  <si>
    <t>Listado del personal médico autorizado para la prescripción de MME</t>
  </si>
  <si>
    <t>Siempre se remiten a la IPS para confirmar la información de los recetarios oficiales. Se verifican códigos de los recetarios oficiales distribuidos a la IPS. Cuando se pierde algún recetario oficial, la institución debe hacer la respectiva denuncia con las autoridades competentes poder aceptar la pérdida del recetario oficial. Se pone en alerta el número del talonario del recetario extraviado. La información se consolida en la base de datos de venta y distribución de recetarios oficiales.</t>
  </si>
  <si>
    <t xml:space="preserve">La Auxiliar en salud encargada de la gestión de los recetarios oficiales, revisa todos los días las existencias de estos recetarios. Ella conoce el consumo aproximado de cada institución autorizada. En caso de tener un nivel muy bajo de existencias, comienza las cotizaciones para la proyección de compra. </t>
  </si>
  <si>
    <t>Los recetarios oficiales usados deben ser regresados al FRE cada vez que la institución realice la siguiente compra de recetarios oficiales en blanco. El personal del FRE verifica que no falte ninguna prescripción por cada talonario. En caso de faltar, debe estar justificado con la respectiva denuncia y mencionar el código del recetario extraviado. FRE Guaviare pone en alerta en todo el territorio el código del recetario extraviado y el número del talonario.</t>
  </si>
  <si>
    <t>Microletras / microtexto, Sellos/Escudos, Codificación, Otro</t>
  </si>
  <si>
    <t>Código de seguridad inmerso en la codificación.</t>
  </si>
  <si>
    <t>Es un proceso llevado a cabo por la Auxiliar en salud, cada vez que se va a vender nuevos recetarios oficiales. Ella verifica que se encuentren todas las hojas (prescripciones) del talonario, que no presenten inconsistencias en el diligenciamiento y que se haya dispensado el medicamento. Cuando se encuentran irregularidades, se levanta una medida sanitaria.</t>
  </si>
  <si>
    <t>La revisión y consolidación es realizada por 1 persona y tarda aproximadamente 1 día.</t>
  </si>
  <si>
    <t>Gabinete con llave, Almaceamiento en oficina privada</t>
  </si>
  <si>
    <t>La empresa encargada de la disposición final de productos y recetarios oficiales, realiza esta actividad.</t>
  </si>
  <si>
    <t>Codificación, Nombre prescriptor, Documento de identificación, Nombre del paciente, Cantidad total</t>
  </si>
  <si>
    <t>Atención presencial en el FRE, Teléfono, Correo electrónico, Correspondencia</t>
  </si>
  <si>
    <t>La Auxiliar en salud, el ingeniero químico y la regente en farmacia llevan a cabo este proceso. Se considera el consumo mensual de MME, el consumo histórico desde la creación del FRE y la existencia actual de MME. La base de datos empleada para este proceso se va alimentando a cada instante, por las salidas y entradas de MME. Personal del FRE, contempla un porcentaje demás para no quedar con un margen tan apretado de MME. Muchas veces, la proyección de compra debe ser modificado por disponibilidad de recursos de la Gobernación de Guaviare.</t>
  </si>
  <si>
    <t>Personal del FRE estaba acostumbrado al proceso realizado anteriormente. Al principio de la implementación de la plataforma Colombia Compra Eficiente estaban en desacuerdo por que el personal que maneja la plataforma no sabía cómo usarla. Actualmente, no tienen opiniones por que el personal del FRE no maneja esta plataforma.</t>
  </si>
  <si>
    <t>Inicialmente, se verifican que las cajas vengan en excelente estado, sin adulteraciones. Luego, se verifica el interior de cada caja y el estado de los MME. El personal del FRE, verifica los datos (lote y fecha de vencimiento) de la factura que envía el FNE y la información proveniente de la caja. Finalmente se diligencia el acta de recepción.</t>
  </si>
  <si>
    <t>Se toma la evidencia fotográfica de los productos y se deja nota en el acta de recepción. Se notifica inmediatamente al FNE y quedan pendientes de la reposición de las existencias.</t>
  </si>
  <si>
    <t>Gabinete con llave simple, Gabinete hecho en un material resistente, Acceso de seguridad restringido a cierto personal, Inventario físico diario, Disponibilidad local de protección policial</t>
  </si>
  <si>
    <t>Tienen una góndola exclusiva y destinada para el almacenamiento de medicamentos LASA y alto riesgo.</t>
  </si>
  <si>
    <t>El FNE siempre responde y efectúa la devolución de los productos con averías. Personal del FRE, reconoce que cuando sucede esto es por una falla en el proceso de embalaje y no es responsabilidad de la empresa transportadora.</t>
  </si>
  <si>
    <t>En la central de medicamentos se verifican existencias de los MME y esta información se compara con el contenido del libro en físico de inventario. Cada 20 días llevan a cabo la verificación exhaustiva de existencias y fechas de vencimiento.</t>
  </si>
  <si>
    <t>Tienen suficiente espacio, la góndola de MME está ocupada el 20% solamente.</t>
  </si>
  <si>
    <t>Ningún costo</t>
  </si>
  <si>
    <t xml:space="preserve">El proceso inicio con un oficio firmado por el representante legal de la IPS, dirigida a la Secretaria de Salud del Guaviare. Actualmente, este proceso se agiliza por medio del WhatsApp entre el solicitante y la Auxiliar en salud del FRE. Personal del FRE Guaviare, verifica la disponibilidad de existencias de medicamentos. Se envía la factura para que la IPS consigne el valor de los MME. </t>
  </si>
  <si>
    <t>No reciben devoluciones.</t>
  </si>
  <si>
    <t>Si han recibido quejas, por razones de la pandemia y problemas con el transporte. FRE recomienda a las IPS hacer compra directa con el FNE.</t>
  </si>
  <si>
    <t>Los pacientes llevan el recetario oficial y se verifica que este bien diligenciado y el tiempo límite de dispensación. Se le informa al paciente el número de cuenta bancaria y el valor que deben consignar para el medicamento. Los pacientes que ya conocen a la Auxiliar en salud del FRE, agilizan el proceso vía WhatsApp. En muy pocos casos, los pacientes que presentan dificultades para realizar la consignación, son asistidos por la Auxiliar en salud y ella misma hace la consignación bancaria con el dinero del paciente.</t>
  </si>
  <si>
    <t>No se han encontrado irregularidades durante la venta y dispensación en pacientes. Únicamente recetarios diligenciados de manera incompleta, se procedió a informar a cada médico prescriptor que debía hacer el diligenciamiento completo.</t>
  </si>
  <si>
    <t>Se llama al otro FRE y ellos escalan la pregunta con la IPS de su territorio. Se valida la información de la institución y que el médico prescriptor este habilitado. Luego, buscan un médico del territorio de Guaviare para reformular los medicamentos en un recetario oficial del departamento de Guaviare. Se anexa la copia del recetario oficial inicial.</t>
  </si>
  <si>
    <t>No han tenido estos casos.</t>
  </si>
  <si>
    <t>Hacen corte al último día del mes, verifican el libro de inventarios y las facturas tanto de las ventas a pacientes como las ventas a las IPS. Se diligencia el Excel.</t>
  </si>
  <si>
    <t>Documentos físico, Hoja de cálculo no estandarizada</t>
  </si>
  <si>
    <t>Se maneja un archivo físico y archivo virtual para los informes recibidos por el correo. Cada uno está ordenado por carpetas por IPS y por mes</t>
  </si>
  <si>
    <t>2 personas y se destinan 8 horas para la consolidación.</t>
  </si>
  <si>
    <t>Personal del FRE hace una lista de chequeo donde están todas las IPS habilitadas. Se revisa el correo electrónico y se verifica que la IPS envió el archivo.</t>
  </si>
  <si>
    <t>Amonestación, Multa</t>
  </si>
  <si>
    <t>Oficialmente no tienen POEs. Actualmente existe un borrador que está en proceso de revisión jurídica. Personal del FRE no quiere mostrar este documento porque no es oficial.</t>
  </si>
  <si>
    <t>Juan David Apraez</t>
  </si>
  <si>
    <t>Carrera 4 #8-26, barrio Jose Maria Hernandez</t>
  </si>
  <si>
    <t>fvputumayo@gmail.com; gestionssd@gmail.com; medicamentosputumayo@gmail.com; salud@putumayo.gov.co; saludpublica@putumayo.gov.co</t>
  </si>
  <si>
    <t>Resolución 1696</t>
  </si>
  <si>
    <t xml:space="preserve">Mónica Guerrero Rendon </t>
  </si>
  <si>
    <t>Elva Marina Rosero Ordoñez</t>
  </si>
  <si>
    <t>Aurora Velandia</t>
  </si>
  <si>
    <t>Nora Gelpud</t>
  </si>
  <si>
    <t>El FRE no se encarga del proceso de contratación. Únicamente se encargan de pasar al grupo jurídico la necesidad y la solicitud de los recursos. Ellos se encargan de la parte contractual.</t>
  </si>
  <si>
    <t>Se realiza mediante el promedio histórico de consumo del departamento dado en el sistema PCT</t>
  </si>
  <si>
    <t>Tiempo variante, el FRE Putumayo lleva sin concretar compra de recetarios oficiales desde noviembre del año 2020.</t>
  </si>
  <si>
    <t>Resolución 2226 de 19 de diciembre de 2011</t>
  </si>
  <si>
    <t xml:space="preserve">- Se realiza la cotización de recetarios oficiales
-Se hace estudio de disponibilidad de recetarios contra los que el establecimiento requiere
- La institución consigna en la cuenta bancaria del FRE
- Allegan soportes de pago presencial o a través de envíos de la transportadora que contrata la gobernación.
</t>
  </si>
  <si>
    <t>Sistema PCT</t>
  </si>
  <si>
    <t>Tipo de persona (comprador), Documento de identificación, Unidades compradas, Códigos seriales de recetarios</t>
  </si>
  <si>
    <t>No se tiene plan de contingencia escrito, sin embargo, ante la no disponibilidad de recetarios oficiales como se encuentra el FRE en este momento, se procede a autorizar las fórmulas institucionales que están bajo jurisdicción del departamento.</t>
  </si>
  <si>
    <t>El uso de recetario oficial en físico es algo obsoleto, hoy en día con todas las herramientas tecnológicas se puede usar un recetario electrónico adaptado a un software para mejorar el control sobre las prescripciones, ya que usualmente entender la letra de los médicos es complejo, no se diligencian todos los campos, no se firman en ocasiones los recetarios, a diferencia que si se tuviera una herramienta tecnológica si no se completan todos los espacios no se tienen estos problemas.</t>
  </si>
  <si>
    <t>No se han presentado casos de posibles fraudes o desvíos. Solo se distribuye a instituciones inscritas de forma personal quienes la entidad delegue o por correo certificado.</t>
  </si>
  <si>
    <t>No se realiza la actividad de control de existencias y saldos de recetarios oficiales en el momento</t>
  </si>
  <si>
    <t>Marcas de agua, Codificación</t>
  </si>
  <si>
    <t>-Se allegan copia de recetario con los informes mensuales. 
-Revisión de algunos de los recetarios. 
-Se hace promedio de cuantas salieron, se saca una muestra y se hace la verificación del correcto diligenciamiento. 
-Archivo por un año porque ocupan bastante espacio además que, por las condiciones ambientales del departamento de Putumayo, la humedad tiende a degradar los recetarios.</t>
  </si>
  <si>
    <t>Una regente de farmacia se encarga del proceso durante los primeros 10 días del mes</t>
  </si>
  <si>
    <t>La secretaria anualmente hace contrato con una empresa recolectora de residuos. El FRE tanto para MME como para recetarios oficiales, se hace una previa de desactivación a los MME y para los recetarios se rasgan para que no puedan ser utilizados nuevamente. Se levanta un acta de destrucción donde se relacionan los productos destruidos, firma la oficina de control de medicamentos, jefe del grupo de salud pública, el área ambiental y el personal de la empresa recolectora. Ambiental se queda con los recibos que se generan para la ejecución del contrato.</t>
  </si>
  <si>
    <t>PCT</t>
  </si>
  <si>
    <t>Mala</t>
  </si>
  <si>
    <t xml:space="preserve">Se tienen 90 millones de pesos represados porque no saben cómo liquidar los contratos que tienen pendientes, ni los funcionarios del FRE ni jurídica. Dicho rubro se quiere destinar para actualizar equipos de cómputo, así como artículos de la oficina como escritorios y asientos.
Los informes consolidados en Microsoft Excel se buscan ser migrada a la nube para que las entidades inscritas ante el FRE envíen el reporte directamente a los servidores y así obtener la información del departamento con mayor rapidez.
La conexión en general en el departamento no es buena, en el momento de hacer la reunión el encargado del FRE atiende desde su teléfono móvil personal.
El FRE cuenta con dos computadores, sin embargo, en la oficina está el grupo de IVC también con 2 computadores y almacén departamental con otros 2 equipos de cómputo.
El FRE Huila ha apoyado y dado recomendación al FRE Putumayo en algunos procesos en los que no se tiene claridad. </t>
  </si>
  <si>
    <t>El sistema PCT de acuerdo con las salidas históricas mensuales del FRE, con ello se establece las cantidades a pedir. Luego de ello se revisan los recursos disponibles para realizar el proceso de compra ya que no siempre se cuenta con el rubro necesario para la compra necesaria. El último rubro para compra de MME fue de 25 millones de pesos. Se presentó una demora con Colombia compra eficiente porque se tuvo que cambiar ordenador del gasto y se presentó un problema con un archivo que daba error en la plataforma lo que tardó 5 días en resolverse.
-	Se otorga el rubro
-	Se pasa el plan anual
-	Solicitud de CDP
-	Luego con la factura de Colombia compra eficiente se expide el RP
-	Se envían documentos al correo de FNE</t>
  </si>
  <si>
    <t>Pese a que tuvieron algunos problemas con la compra de MME a través de la plataforma el encargado del FRE manifiesta que es eficiente y con la ayuda del soporte técnico de la plataforma pudo concretar la orden de compra.</t>
  </si>
  <si>
    <t xml:space="preserve">- Los productos llegan a las instalaciones de la secretaria de salud departamental
- se recibe al transportador y se constata la factura y guía de factura
- Los medicamentos ingresan al deposito
- En los mesones se realiza el proceso de recepción administrativa y técnica
- Se ingresa al sistema de la gobernación los productos recibidos 
- Se procede a realizar el almacenamiento de los medicamentos. </t>
  </si>
  <si>
    <t>No se han presentado casos de productos no conformes o averiados. De llegar a pasar se procedería a notificar mediante llamada telefónica con el doctor Pedro con registro fotográfico para la reposición. Si no hubiese cabida a reposición se entregaría a la empresa recolectora para su destrucción.</t>
  </si>
  <si>
    <t>Gabinete con llave simple, Acceso de seguridad restringido a cierto personal, Almacenamiento en oficina privada, Inventario físico diario</t>
  </si>
  <si>
    <t>No se cuentan con medicamentos LASA ni de alto riesgo en la bodega donde están los MME por lo que no se requiere estrategias para el manejo de este tipo de medicamentos.</t>
  </si>
  <si>
    <t>El encargado del FRE no ha concebido una opinión concreta del trasportador ya que su vinculación al ente territorial se dio posterior a la última compra de MME.</t>
  </si>
  <si>
    <t>Se hace revisión en el sistema PCT, sin embargo, el funcionario del FRE manifiesta que así se lleve un adecuado control del inventario si no se esta abasteciendo continua y efectivamente el stock de MME el proceso de control de existencias y fechas de vencimiento no es del todo eficiente.</t>
  </si>
  <si>
    <t>No se tiene un estimado del número de medicamentos máximo que pudieran almacenar en el almacén</t>
  </si>
  <si>
    <t>No hay costo alguno en concepto de almacenamiento por parte del FRE</t>
  </si>
  <si>
    <t xml:space="preserve">- Se hace cotización
- Se hace estudio y aprobación de las cantidades solicitadas
- se realiza consignación a la cuenta bancaria del FRE
- Allegan soportes de pago y documentos necesarios para la compra
- Se autoriza y despacha la orden de compra de MME.
</t>
  </si>
  <si>
    <t>No se ha dado el caso de devoluciones por parte de las instituciones. Si llegado el caso se despachara el producto en buen estado y cumpliendo especificaciones, pero en el transcurso del transporte a la institución se averió el FRE no se hace responsable.</t>
  </si>
  <si>
    <t>No se han dado quejas formales, pero si se han dado casos en los que por falta de disponibilidad del FRE se autoriza realizar compra directa al FNE.</t>
  </si>
  <si>
    <t>No se vende a pacientes particulares</t>
  </si>
  <si>
    <t>No se ha dado el caso ya que no se dispensa directamente a particulares</t>
  </si>
  <si>
    <t>No se ha dado el caso, pero dado que llegase a pasar se recomendaría transcribir el recetario a uno oficial del departamento de Putumayo</t>
  </si>
  <si>
    <t>No se ha dado el caso, pero dado que llegase a pasar se recomendaría transcribir la formula a un recetario oficial del departamento de Putumayo</t>
  </si>
  <si>
    <t xml:space="preserve">Las instituciones inscritas envían sus informes de en los 10 primeros días del mes junto con las copias de los recetarios oficiales. Esto se envía en físico y por vía electrónica. Posterior a ello una regente de farmacia del FRE se encarga de la consolidación de la información de los anexos. </t>
  </si>
  <si>
    <t>Las copias de los recetarios oficiales allegados junto con los informes de las instituciones se almacenan en la bodega por un año. Los documentos digitales se almacenan en los equipos alrededor de 2 años antes de su eliminación.</t>
  </si>
  <si>
    <t>Las instituciones inscritas envían sus informes de en los 10 primeros días del mes junto con las copias de los recetarios oficiales. Esto se envía en físico y por vía electrónica. Posterior a ello una regente de farmacia del FRE se encarga de la consolidación de la información de los anexos.</t>
  </si>
  <si>
    <t>Una regente de farmacia se encarga de la consolidación de informes que llegan mensualmente. Esta labor le toma los diez primeros días del mes e incluso más en algunas ocasiones.</t>
  </si>
  <si>
    <t>Llamada</t>
  </si>
  <si>
    <t>Se lleva a cabo mediante los archivos de Microsoft Excel en donde se lleva el manejo de anexos de las resoluciones. Allí se contrasta los envíos del mes anterior con los actuales y así determinar que entidad está incumpliendo el envío de sus anexos.</t>
  </si>
  <si>
    <t>No hay más establecimientos además del FRE que distribuyan MME</t>
  </si>
  <si>
    <t>Rara vez</t>
  </si>
  <si>
    <t>Andrés Alexander Benavides Salazar</t>
  </si>
  <si>
    <t>Nariño</t>
  </si>
  <si>
    <t>Pasto</t>
  </si>
  <si>
    <t>Calle 15 No. 28 - 41 Plazuela de Bomboná</t>
  </si>
  <si>
    <t>informesfrenarino@gmail.com, alexito5833@gmail.com</t>
  </si>
  <si>
    <t>7223031 ext. 114.</t>
  </si>
  <si>
    <t>No. 033 RESOLUCION DE CREACION
CON MODIFICACION DESPUES POR LA RESOLUCION No. 0420 de 2011</t>
  </si>
  <si>
    <t>Diana Paola Rosero Zambrano</t>
  </si>
  <si>
    <t>Jhon Alexander Rojas Cabrera</t>
  </si>
  <si>
    <t>Adriana Marcela Samudio Martinez</t>
  </si>
  <si>
    <t>Luceny Del Rosario Gonzalez Mejia</t>
  </si>
  <si>
    <t>Todo el proceso se centraliza en la oficina del Fondo Rotatorio. EL FRE empieza realizando las cotizaciones externas, para luego realizar el estudio de mercado. Esta información se pasa a la parte jurídica del FRE donde allí se encargan de realizar la elaboración del contrato. 
El seguimiento de la revisión del contrato, las subastas y liquidación son hechas por el FRE.</t>
  </si>
  <si>
    <t xml:space="preserve">De acuerdo al monto destinado que se tiene para la compra de los RO. Esta suma de dinero esta establecida bajo decreto. Por ejemplo, por decreto se definió el monto de $30’000.000 para la compra de RO, con ese dinero se puede comprar RO para dos o tres años, dependiendo del valor de compra de los talonarios. </t>
  </si>
  <si>
    <t>Desde que se empieza a hacer la recolección de la información para las cotizaciones hasta la contratación del proveedor, pueden pasar de 2 a 3 meses. Desde que se acepta el contrato hasta que llegan los talonarios al FRE, pueden pasar de 15 a 30 días.</t>
  </si>
  <si>
    <t>Resolución 2419 de 2006, modificada por la Resolución 67 de 2021.</t>
  </si>
  <si>
    <t>Los interesados realizan la consignación a la cuenta del FRE. Luego, deben entregar el comprobante junto con dos copias en las oficinas del FRE, además deben traer el oficio de solicitud membretada de la institución. La persona encargada de solicitar los talonarios debe ser el representante legal, en caso contrario, debe traer carta de autorización. Después se realiza el registro de la compra y la respectiva entrega.</t>
  </si>
  <si>
    <t>Hoja de cálculo, Libro contable</t>
  </si>
  <si>
    <t>Tipo de persona (comprador), Unidades compradas, Venta total en moneda (COP), Fecha y hora, Otros</t>
  </si>
  <si>
    <t>Número de factura</t>
  </si>
  <si>
    <t>Se tiene un plan de contingencia verbal el cual consiste en realizar préstamos entre instituciones, es decir, la institución que tenga más RO, deberá prestar a las otras mientras se suple la necesidad. En caso de que haya nula disponibilidad, se enviara una carta de autorización al FNE para autorizar prescripciones normales.</t>
  </si>
  <si>
    <t>Tiene puntos buenos y malos. Buenos porque la adquisición de RO es más fácil y oportuna. Malos porque no hay tanto control en cuanto al diligenciamiento del ROE.</t>
  </si>
  <si>
    <t>Cuando ocurre una situación de estas, la información se pasa al área legal para realizar el respectivo proceso jurídico y/o sancionatorio.</t>
  </si>
  <si>
    <t>Quincenal</t>
  </si>
  <si>
    <t>Por medio de un formato en Excel y por medio del libro de registro de salidas.</t>
  </si>
  <si>
    <t xml:space="preserve">Se revisa la letra, el color, el papel. </t>
  </si>
  <si>
    <t>Marcas de agua, Fondos especiales (membretes), Microletras / microtexto, Sellos/Escudos, Codificación</t>
  </si>
  <si>
    <t>Las instituciones allegan los informes con los RO, se debe radicar y lo allegan a la oficina principal del FRE. Allí se verifica que los RO sean las mismas en las salidas de la institución. Cuando la institución es nueva, se solicita la factura para el ingreso y las prescripciones, para las salidas.</t>
  </si>
  <si>
    <t>Para hospitales hasta 4 horas.
Servicios pequeños, 10 minutos.</t>
  </si>
  <si>
    <t>Se destruyen para evitar el uso de espacios de la bodega.</t>
  </si>
  <si>
    <t>Se realiza con el promedio de distribución de los últimos 6 meses, es decir, que porcentaje ha salido en esos meses.</t>
  </si>
  <si>
    <t>Debido a la agilidad en los procesos de compra, puesto que antes se demoraban 4 meses realizando dicha acción, ahora, tarda por mucho un mes. Se sugiere seguir realizando las compras por esta plataforma de forma indefinida.</t>
  </si>
  <si>
    <t>Se revisan todas las cajas.  Los MME son recibidos y se inspecciona cada una de las cajas, así mismo, se procede a revisar de donde provienen. También se revisa que las cantidades solicitadas sean las allegadas, junto con otras características. Después se revisa que los MME hayan llegado en óptimas condiciones. Sin embargo, no se tiene un proceso escrito para tal procedimiento, se está incursionando.</t>
  </si>
  <si>
    <t>Cuando se encuentran productos no conformes durante la recepción técnica, el FRE envía un correo al FNE adjuntando fotos de la encontrado.</t>
  </si>
  <si>
    <t>Almacenamiento en oficina privada, Inventario físico diario</t>
  </si>
  <si>
    <t xml:space="preserve">Dichas estrategias se encuentran en implementación </t>
  </si>
  <si>
    <t>No se ha tenido inconvenientes con ningún operador, sea cual sea, siempre llegan rápido y sin inconvenientes.</t>
  </si>
  <si>
    <t>El control de existencias se realiza diario y para llevar control de las fechas de vencimiento, colocan los MME con fechas lejanas de vencimiento en la parte de atrás del estante. En ocasiones, no se abren los empaques puesto que la fecha de vencimiento es lejana.</t>
  </si>
  <si>
    <t>Para aproximadamente 6 meses.</t>
  </si>
  <si>
    <t>No cuesta nada</t>
  </si>
  <si>
    <t>El proceso de venta de MME a las instituciones se realiza igual al proceso de venta de RO, la única diferencia es que se piden las facturas y las prescripciones para comprar lo reportado en el RO.</t>
  </si>
  <si>
    <t>Entre 3 a 6 meses.</t>
  </si>
  <si>
    <t>Hasta el momento no se ha presentado una situación similar.</t>
  </si>
  <si>
    <t>No se realiza dicha actividad.</t>
  </si>
  <si>
    <t>Por medio de llamada telefónica con el responsable del FRE. Para los MCE se realiza transcripción.</t>
  </si>
  <si>
    <t>Deben allegar copia de la historia clínica para realizar una trascripción a un RO.</t>
  </si>
  <si>
    <t>El encargado del FRE, el señor Andres Benavides, se encarga de llenar dicho anexo teniendo en cuenta las facturas que salen.</t>
  </si>
  <si>
    <t>De 6 a 24 horas</t>
  </si>
  <si>
    <t>Dichos informes no se guardan en físico.</t>
  </si>
  <si>
    <t>Este se realiza por medio de un software, el cual recopila la información y al momento de enviar la información al FNE, se descarga un archivo que se copia en una hoja de Excel.</t>
  </si>
  <si>
    <t>Solo una persona.</t>
  </si>
  <si>
    <t>Si, el libro contable y archivo de excel</t>
  </si>
  <si>
    <t>Omcomed y confamiliar.</t>
  </si>
  <si>
    <t>NR</t>
  </si>
  <si>
    <t>Silvia Espitia Vergara</t>
  </si>
  <si>
    <t>Greici Castilla</t>
  </si>
  <si>
    <t>Cauca</t>
  </si>
  <si>
    <t>Popayán</t>
  </si>
  <si>
    <t>Calle 5 # 15 – 57 Barrio Valencia Popayán  Sec Salud</t>
  </si>
  <si>
    <t xml:space="preserve"> silvia.espitia@saludcauca.gov.co</t>
  </si>
  <si>
    <t>8209615/ 3145264278</t>
  </si>
  <si>
    <t>Ordenanza No. 077 del 2008 /Resolución que asigna función 9712 del 29/12/2008</t>
  </si>
  <si>
    <t>Lida Rosalba Mera</t>
  </si>
  <si>
    <t>Elias Larraondo Carabalí</t>
  </si>
  <si>
    <t>Greci Castilla</t>
  </si>
  <si>
    <t>Silvia Sotelo</t>
  </si>
  <si>
    <t>Donny Marín</t>
  </si>
  <si>
    <t>Ingeniero de Sistemas</t>
  </si>
  <si>
    <t xml:space="preserve">Rosalba Bravo </t>
  </si>
  <si>
    <t>50-75</t>
  </si>
  <si>
    <t>Ventas de medicamentos, Venta de recetarios, Recursos propios del FRE, Inscripciones-novedades establecimientos, Otras resoluciones (destrucciones, transformaciones)</t>
  </si>
  <si>
    <t>Se alistan estudios previos y toda la solitud precontractual, se elabora registro presupuestal, la asignación se hace en la oficina del contratación, se hace asignación y se reciben en el almacén los recetarios, se tramita cuenta de cobro luego de la entrega,(elementos enteros), pago con una sola factura.</t>
  </si>
  <si>
    <t xml:space="preserve">Compras de 2000 unidades fijas, mandar a hacer 4000 en 2019, habitualmente 2000 en 2000, no hay una fórmula. </t>
  </si>
  <si>
    <t xml:space="preserve">Estudios previos 1 semana
Etapa Contractual 3 meses
</t>
  </si>
  <si>
    <t>Resolución 06344 122020 del 31 de Dic del 2020</t>
  </si>
  <si>
    <t>El FRE Cauca solo hace venta de 1 recetario por médico, por ejemplo si se vende 15 recetarios y se les debe hacer reposición se mira a que instituciones y a qué médicos. Se hace la cotización, luego la consignación. Se entregan inmediatamente. Oficio legal firmado por representante, relacionar los médicos con número de tarjeta profesional, consignación y se realiza entrega física. Las facturas manuales</t>
  </si>
  <si>
    <t>Otros</t>
  </si>
  <si>
    <t>REGISTRO REPS</t>
  </si>
  <si>
    <t>Durante escasez y hasta nueva disponibilidad se podía autorizar prescripción en formulas médicas de las IPS. Se mandan a hacer con recursos propios, ya sucedió.</t>
  </si>
  <si>
    <t>Simplifica procesos, pero también observan que puede ser un mecanismo que puede facilitar la fraudulencia, desconfianza en posibles desvíos.</t>
  </si>
  <si>
    <t>Evaluación sobre el uso de recetarios, requisitos que ya mencionaron, contacto con habilitación, en ese caso ellos llaman al FRE y ellos visitan. Se revisa con que frecuencia anulan fórmulas. En cuantas formulas, cuan ven alguna novedad verifican, puede aumentar volúmenes de atenciones, pero se examina de manera rigurosa</t>
  </si>
  <si>
    <t xml:space="preserve">Van mirando cajas, también con las visitas </t>
  </si>
  <si>
    <t xml:space="preserve">Se investiga la pérdida y se abre proceso sancionatorio, </t>
  </si>
  <si>
    <t>Marcas de agua, Bande de seguridad, Filamentos de seguridad, Fluorescencia, Fondos especiales (membretes), Microletras / microtexto, Imagen latente, Relieve / laminado, Tinta invisibles o fluorescentes, Sellos/Escudos, Codificación</t>
  </si>
  <si>
    <t>No se realiza proceso</t>
  </si>
  <si>
    <t>LoS tiene cada IPS Y ELLOS SE ENCARGAN</t>
  </si>
  <si>
    <t>iNSUFICIENTES PARA EL FRE</t>
  </si>
  <si>
    <t>Se calcula con base en consumo histórico y el comportamiento del año inmeditamente anterior de manera articulada con el FNE, sacan solicitud de disponibilidad Presupuestal y se hace la compra.</t>
  </si>
  <si>
    <t>No hay queja alguna</t>
  </si>
  <si>
    <t xml:space="preserve">Procedimiento de recepción técnica está para aprobación, se llena formato de recepción técnica, tiene tres firmas para autorizar, regente de farmacia, recibe la factura, y la entrega del acta de entrada al almacén, se hace inspección física, empaques primarios y secundarios, que no hayan averías, si las hay notificar, </t>
  </si>
  <si>
    <t>Si hay cualquier novedad de averías se notifica dentro de la misma acta y se informa al FNE para las reposiciones. Se pasan a proceso de cuarentena destrucción e incineración. Greci hace revisión de los documentos y los medicamentos, ya aprobada por Silvia</t>
  </si>
  <si>
    <t>Gabinete con llave doble, Inventario físico diario</t>
  </si>
  <si>
    <t>Termohigrómetro, Registro electrónico de condiciones</t>
  </si>
  <si>
    <t>Aseguran que los medicamentos estén separados en concentraciones y cajas similares, se tienen rotulados los estantes.</t>
  </si>
  <si>
    <t>Bastantes averías</t>
  </si>
  <si>
    <t>Los productos que se vencen es porque hay mucha baja rotación</t>
  </si>
  <si>
    <t>Cajas fuera del almacén. Solicitud de ampliación no ha sido prioridad</t>
  </si>
  <si>
    <t>Hacen solicitud y se verifica con consumo e inventarios, se dispone del inventario, una vez se hace la respuesta a la cotización, se hace la consignación y se les da ese mismo día</t>
  </si>
  <si>
    <t>No hacen devoluciones, o hacen solicitud de rotación</t>
  </si>
  <si>
    <t>Intervención a la institución, y se investiga si hay desabastecimiento.</t>
  </si>
  <si>
    <t>Evalúan los casos, a través de particulares.</t>
  </si>
  <si>
    <t>No ha sucedido.</t>
  </si>
  <si>
    <t>Para medicamentos no MME se solicita transcripción.</t>
  </si>
  <si>
    <t>No se ha recibido.</t>
  </si>
  <si>
    <t>Ingeniero se encarga</t>
  </si>
  <si>
    <t>Dos personas</t>
  </si>
  <si>
    <t>Documentos físico</t>
  </si>
  <si>
    <t>Se reciben los informes y se revisan, lo hace un regente  Los 5 primeros días de cada mes</t>
  </si>
  <si>
    <t>Se hace a mano</t>
  </si>
  <si>
    <t>Todo el FRE</t>
  </si>
  <si>
    <t>Archivos AZ/Bases de Excel</t>
  </si>
  <si>
    <t>Se están estandarizando procesos, próximos a aprobación.</t>
  </si>
  <si>
    <t>No se hace.</t>
  </si>
  <si>
    <t>Guaviare</t>
  </si>
  <si>
    <t>Putumayo</t>
  </si>
  <si>
    <t>Mocoa</t>
  </si>
  <si>
    <t>Jhonathan Felipe Venegas</t>
  </si>
  <si>
    <t>Inventarios</t>
  </si>
  <si>
    <t>Medicamentos de Salud Pública, Vacunas</t>
  </si>
  <si>
    <t>Medicamentos de Salud Pública,</t>
  </si>
  <si>
    <t>Metilfenidato Tab x 10 mg</t>
  </si>
  <si>
    <t>Primidona Tableta x 250 mg</t>
  </si>
  <si>
    <t>Fenobarbital Solución inyectable x 40 mg, Fenobarbital Solución inyectable x 200 mg</t>
  </si>
  <si>
    <t>Fenobarbital Solución inyectable x 40 mg</t>
  </si>
  <si>
    <t>Metilfenidato Tab x 10 mg, Fenobarbital, Primidona Tableta x 250 mg</t>
  </si>
  <si>
    <t>Hidromorfona</t>
  </si>
  <si>
    <t>Metilfenidato, Metadona</t>
  </si>
  <si>
    <t>Historia clínica, Llamada al Servicio farmacéutico</t>
  </si>
  <si>
    <t>Llamada al paciente, Visita domiciliaria</t>
  </si>
  <si>
    <t>Entre 24 horas y una semana</t>
  </si>
  <si>
    <t>De 4 a 6 horas</t>
  </si>
  <si>
    <t>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</si>
</sst>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0" x14ac:knownFonts="1">
    <font>
      <sz val="10"/>
      <color rgb="FF000000"/>
      <name val="Arial"/>
    </font>
    <font>
      <sz val="10"/>
      <color theme="1"/>
      <name val="Arial"/>
      <family val="2"/>
    </font>
    <font>
      <sz val="10"/>
      <name val="Arial"/>
      <family val="2"/>
    </font>
    <font>
      <sz val="8"/>
      <color indexed="81"/>
      <name val="Tahoma"/>
      <family val="2"/>
    </font>
    <font>
      <b/>
      <sz val="8"/>
      <color indexed="81"/>
      <name val="Tahoma"/>
      <family val="2"/>
    </font>
    <font>
      <sz val="10"/>
      <color rgb="FFFF0000"/>
      <name val="Arial"/>
      <family val="2"/>
    </font>
    <font>
      <sz val="9"/>
      <color indexed="81"/>
      <name val="Tahoma"/>
      <family val="2"/>
    </font>
    <font>
      <b/>
      <sz val="9"/>
      <color indexed="81"/>
      <name val="Tahoma"/>
      <family val="2"/>
    </font>
    <font>
      <sz val="10"/>
      <color theme="2"/>
      <name val="Arial"/>
      <family val="2"/>
    </font>
    <font>
      <sz val="10"/>
      <color rgb="FF000000"/>
      <name val="Arial"/>
      <family val="2"/>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6" tint="0.59999389629810485"/>
        <bgColor indexed="64"/>
      </patternFill>
    </fill>
    <fill>
      <patternFill patternType="solid">
        <fgColor rgb="FFFF0000"/>
        <bgColor indexed="64"/>
      </patternFill>
    </fill>
  </fills>
  <borders count="1">
    <border>
      <left/>
      <right/>
      <top/>
      <bottom/>
      <diagonal/>
    </border>
  </borders>
  <cellStyleXfs count="2">
    <xf numFmtId="0" fontId="0" fillId="0" borderId="0"/>
    <xf numFmtId="9" fontId="9" fillId="0" borderId="0" applyFont="0" applyFill="0" applyBorder="0" applyAlignment="0" applyProtection="0"/>
  </cellStyleXfs>
  <cellXfs count="32">
    <xf numFmtId="0" fontId="0" fillId="0" borderId="0" xfId="0" applyFont="1" applyAlignment="1"/>
    <xf numFmtId="0" fontId="1" fillId="0" borderId="0" xfId="0" applyFont="1"/>
    <xf numFmtId="0" fontId="1" fillId="0" borderId="0" xfId="0" applyFont="1" applyAlignment="1"/>
    <xf numFmtId="0" fontId="2" fillId="0" borderId="0" xfId="0" applyFont="1" applyAlignment="1"/>
    <xf numFmtId="164" fontId="1" fillId="0" borderId="0" xfId="0" applyNumberFormat="1" applyFont="1" applyAlignment="1"/>
    <xf numFmtId="14" fontId="1" fillId="0" borderId="0" xfId="0" applyNumberFormat="1" applyFont="1" applyAlignment="1"/>
    <xf numFmtId="0" fontId="1" fillId="2" borderId="0" xfId="0" applyFont="1" applyFill="1" applyAlignment="1"/>
    <xf numFmtId="0" fontId="1" fillId="3" borderId="0" xfId="0" applyFont="1" applyFill="1" applyAlignment="1"/>
    <xf numFmtId="0" fontId="1" fillId="4" borderId="0" xfId="0" applyFont="1" applyFill="1" applyAlignment="1"/>
    <xf numFmtId="1" fontId="1" fillId="0" borderId="0" xfId="0" applyNumberFormat="1" applyFont="1" applyAlignment="1"/>
    <xf numFmtId="0" fontId="5" fillId="0" borderId="0" xfId="0" applyFont="1" applyAlignment="1"/>
    <xf numFmtId="0" fontId="1" fillId="5" borderId="0" xfId="0" applyFont="1" applyFill="1" applyAlignment="1"/>
    <xf numFmtId="9" fontId="1" fillId="5" borderId="0" xfId="0" applyNumberFormat="1" applyFont="1" applyFill="1" applyAlignment="1"/>
    <xf numFmtId="0" fontId="0" fillId="5" borderId="0" xfId="0" applyFont="1" applyFill="1" applyAlignment="1"/>
    <xf numFmtId="164" fontId="1" fillId="0" borderId="0" xfId="0" applyNumberFormat="1" applyFont="1"/>
    <xf numFmtId="14" fontId="1" fillId="0" borderId="0" xfId="0" applyNumberFormat="1" applyFont="1"/>
    <xf numFmtId="0" fontId="0" fillId="0" borderId="0" xfId="0"/>
    <xf numFmtId="0" fontId="1" fillId="0" borderId="0" xfId="0" quotePrefix="1" applyFont="1"/>
    <xf numFmtId="0" fontId="1" fillId="2" borderId="0" xfId="0" applyFont="1" applyFill="1"/>
    <xf numFmtId="0" fontId="5" fillId="0" borderId="0" xfId="0" applyFont="1"/>
    <xf numFmtId="0" fontId="1" fillId="2" borderId="0" xfId="0" quotePrefix="1" applyFont="1" applyFill="1"/>
    <xf numFmtId="2" fontId="1" fillId="0" borderId="0" xfId="0" quotePrefix="1" applyNumberFormat="1" applyFont="1" applyAlignment="1"/>
    <xf numFmtId="0" fontId="8" fillId="7" borderId="0" xfId="0" applyFont="1" applyFill="1" applyAlignment="1"/>
    <xf numFmtId="0" fontId="1" fillId="0" borderId="0" xfId="0" quotePrefix="1" applyFont="1" applyAlignment="1"/>
    <xf numFmtId="2" fontId="0" fillId="0" borderId="0" xfId="0" applyNumberFormat="1" applyFont="1" applyAlignment="1"/>
    <xf numFmtId="2" fontId="1" fillId="0" borderId="0" xfId="0" applyNumberFormat="1" applyFont="1" applyAlignment="1"/>
    <xf numFmtId="2" fontId="1" fillId="6" borderId="0" xfId="0" applyNumberFormat="1" applyFont="1" applyFill="1" applyAlignment="1"/>
    <xf numFmtId="2" fontId="1" fillId="0" borderId="0" xfId="0" applyNumberFormat="1" applyFont="1"/>
    <xf numFmtId="2" fontId="0" fillId="0" borderId="0" xfId="1" applyNumberFormat="1" applyFont="1" applyAlignment="1"/>
    <xf numFmtId="2" fontId="1" fillId="0" borderId="0" xfId="1" applyNumberFormat="1" applyFont="1" applyAlignment="1"/>
    <xf numFmtId="2" fontId="1" fillId="6" borderId="0" xfId="1" applyNumberFormat="1" applyFont="1" applyFill="1" applyAlignment="1"/>
    <xf numFmtId="2" fontId="1" fillId="0" borderId="0" xfId="1" applyNumberFormat="1" applyFont="1"/>
  </cellXfs>
  <cellStyles count="2">
    <cellStyle name="Normal" xfId="0" builtinId="0"/>
    <cellStyle name="Porcentaje" xfId="1" builtinId="5"/>
  </cellStyles>
  <dxfs count="0"/>
  <tableStyles count="0" defaultTableStyle="TableStyleMedium2" defaultPivotStyle="PivotStyleLight16"/>
  <colors>
    <mruColors>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Y17"/>
  <sheetViews>
    <sheetView tabSelected="1" workbookViewId="0">
      <pane xSplit="2" ySplit="1" topLeftCell="FP2" activePane="bottomRight" state="frozen"/>
      <selection pane="topRight" activeCell="C1" sqref="C1"/>
      <selection pane="bottomLeft" activeCell="A2" sqref="A2"/>
      <selection pane="bottomRight" activeCell="FR2" sqref="FR2:FV17"/>
    </sheetView>
  </sheetViews>
  <sheetFormatPr baseColWidth="10" defaultColWidth="14.42578125" defaultRowHeight="15.75" customHeight="1" x14ac:dyDescent="0.2"/>
  <cols>
    <col min="1" max="1" width="21.5703125" customWidth="1"/>
    <col min="2" max="2" width="25.7109375" customWidth="1"/>
    <col min="3" max="3" width="27.28515625" customWidth="1"/>
    <col min="4" max="4" width="13" customWidth="1"/>
    <col min="5" max="5" width="15.42578125" bestFit="1" customWidth="1"/>
    <col min="6" max="6" width="17.140625" bestFit="1" customWidth="1"/>
    <col min="7" max="7" width="21.5703125" customWidth="1"/>
    <col min="8" max="8" width="34.85546875" customWidth="1"/>
    <col min="9" max="54" width="21.5703125" customWidth="1"/>
    <col min="55" max="55" width="89.5703125" bestFit="1" customWidth="1"/>
    <col min="56" max="187" width="21.5703125" customWidth="1"/>
  </cols>
  <sheetData>
    <row r="1" spans="1:181" ht="12.7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2" t="s">
        <v>16</v>
      </c>
      <c r="T1" s="2" t="s">
        <v>18</v>
      </c>
      <c r="U1" s="1" t="s">
        <v>19</v>
      </c>
      <c r="V1" s="2" t="s">
        <v>16</v>
      </c>
      <c r="W1" s="1" t="s">
        <v>20</v>
      </c>
      <c r="X1" s="2" t="s">
        <v>16</v>
      </c>
      <c r="Y1" s="2" t="s">
        <v>21</v>
      </c>
      <c r="Z1" s="1" t="s">
        <v>22</v>
      </c>
      <c r="AA1" s="2" t="s">
        <v>16</v>
      </c>
      <c r="AB1" s="1" t="s">
        <v>23</v>
      </c>
      <c r="AC1" s="2" t="s">
        <v>16</v>
      </c>
      <c r="AD1" s="1" t="s">
        <v>24</v>
      </c>
      <c r="AE1" s="1" t="s">
        <v>25</v>
      </c>
      <c r="AF1" s="2" t="s">
        <v>16</v>
      </c>
      <c r="AG1" s="1" t="s">
        <v>26</v>
      </c>
      <c r="AH1" s="1" t="s">
        <v>16</v>
      </c>
      <c r="AI1" s="1" t="s">
        <v>27</v>
      </c>
      <c r="AJ1" s="1" t="s">
        <v>28</v>
      </c>
      <c r="AK1" s="1" t="s">
        <v>16</v>
      </c>
      <c r="AL1" s="1" t="s">
        <v>29</v>
      </c>
      <c r="AM1" s="1" t="s">
        <v>16</v>
      </c>
      <c r="AN1" s="1" t="s">
        <v>30</v>
      </c>
      <c r="AO1" s="1" t="s">
        <v>31</v>
      </c>
      <c r="AP1" s="2" t="s">
        <v>16</v>
      </c>
      <c r="AQ1" s="2" t="s">
        <v>16</v>
      </c>
      <c r="AR1" s="2" t="s">
        <v>32</v>
      </c>
      <c r="AS1" s="2" t="s">
        <v>33</v>
      </c>
      <c r="AT1" s="2" t="s">
        <v>34</v>
      </c>
      <c r="AU1" s="10" t="s">
        <v>35</v>
      </c>
      <c r="AV1" s="2" t="s">
        <v>36</v>
      </c>
      <c r="AW1" s="2" t="s">
        <v>37</v>
      </c>
      <c r="AX1" s="2" t="s">
        <v>38</v>
      </c>
      <c r="AY1" s="2" t="s">
        <v>39</v>
      </c>
      <c r="AZ1" s="1" t="s">
        <v>40</v>
      </c>
      <c r="BA1" s="1" t="s">
        <v>41</v>
      </c>
      <c r="BB1" s="2" t="s">
        <v>42</v>
      </c>
      <c r="BC1" s="2" t="s">
        <v>43</v>
      </c>
      <c r="BD1" s="1" t="s">
        <v>44</v>
      </c>
      <c r="BE1" s="1" t="s">
        <v>45</v>
      </c>
      <c r="BF1" s="1" t="s">
        <v>46</v>
      </c>
      <c r="BG1" s="1" t="s">
        <v>47</v>
      </c>
      <c r="BH1" s="1" t="s">
        <v>48</v>
      </c>
      <c r="BI1" s="2" t="s">
        <v>49</v>
      </c>
      <c r="BJ1" s="1" t="s">
        <v>50</v>
      </c>
      <c r="BK1" s="1" t="s">
        <v>51</v>
      </c>
      <c r="BL1" s="1" t="s">
        <v>52</v>
      </c>
      <c r="BM1" s="1" t="s">
        <v>53</v>
      </c>
      <c r="BN1" s="1" t="s">
        <v>52</v>
      </c>
      <c r="BO1" s="1" t="s">
        <v>54</v>
      </c>
      <c r="BP1" s="1" t="s">
        <v>55</v>
      </c>
      <c r="BQ1" s="1" t="s">
        <v>56</v>
      </c>
      <c r="BR1" s="1" t="s">
        <v>57</v>
      </c>
      <c r="BS1" s="1" t="s">
        <v>52</v>
      </c>
      <c r="BT1" s="1" t="s">
        <v>58</v>
      </c>
      <c r="BU1" s="1" t="s">
        <v>59</v>
      </c>
      <c r="BV1" s="1" t="s">
        <v>52</v>
      </c>
      <c r="BW1" s="1" t="s">
        <v>60</v>
      </c>
      <c r="BX1" s="1" t="s">
        <v>61</v>
      </c>
      <c r="BY1" s="1" t="s">
        <v>62</v>
      </c>
      <c r="BZ1" s="1" t="s">
        <v>52</v>
      </c>
      <c r="CA1" s="1" t="s">
        <v>63</v>
      </c>
      <c r="CB1" s="1" t="s">
        <v>64</v>
      </c>
      <c r="CC1" s="1" t="s">
        <v>52</v>
      </c>
      <c r="CD1" s="1" t="s">
        <v>65</v>
      </c>
      <c r="CE1" s="1" t="s">
        <v>66</v>
      </c>
      <c r="CF1" s="1" t="s">
        <v>67</v>
      </c>
      <c r="CG1" s="1" t="s">
        <v>68</v>
      </c>
      <c r="CH1" s="1" t="s">
        <v>69</v>
      </c>
      <c r="CI1" s="1" t="s">
        <v>52</v>
      </c>
      <c r="CJ1" s="1" t="s">
        <v>70</v>
      </c>
      <c r="CK1" s="1" t="s">
        <v>71</v>
      </c>
      <c r="CL1" s="1" t="s">
        <v>72</v>
      </c>
      <c r="CM1" s="1" t="s">
        <v>73</v>
      </c>
      <c r="CN1" s="1" t="s">
        <v>52</v>
      </c>
      <c r="CO1" s="1" t="s">
        <v>74</v>
      </c>
      <c r="CP1" s="2" t="s">
        <v>75</v>
      </c>
      <c r="CQ1" s="1" t="s">
        <v>76</v>
      </c>
      <c r="CR1" s="2" t="s">
        <v>75</v>
      </c>
      <c r="CS1" s="1" t="s">
        <v>77</v>
      </c>
      <c r="CT1" s="1" t="s">
        <v>78</v>
      </c>
      <c r="CU1" s="2" t="s">
        <v>79</v>
      </c>
      <c r="CV1" s="1" t="s">
        <v>80</v>
      </c>
      <c r="CW1" s="1" t="s">
        <v>40</v>
      </c>
      <c r="CX1" s="1" t="s">
        <v>81</v>
      </c>
      <c r="CY1" s="1" t="s">
        <v>82</v>
      </c>
      <c r="CZ1" s="3" t="s">
        <v>83</v>
      </c>
      <c r="DA1" s="2" t="s">
        <v>84</v>
      </c>
      <c r="DB1" s="2" t="s">
        <v>85</v>
      </c>
      <c r="DC1" s="2" t="s">
        <v>86</v>
      </c>
      <c r="DD1" s="2" t="s">
        <v>87</v>
      </c>
      <c r="DE1" s="2" t="s">
        <v>88</v>
      </c>
      <c r="DF1" s="1" t="s">
        <v>89</v>
      </c>
      <c r="DG1" s="1" t="s">
        <v>90</v>
      </c>
      <c r="DH1" s="1" t="s">
        <v>91</v>
      </c>
      <c r="DI1" s="3" t="s">
        <v>92</v>
      </c>
      <c r="DJ1" s="1" t="s">
        <v>93</v>
      </c>
      <c r="DK1" s="1" t="s">
        <v>94</v>
      </c>
      <c r="DL1" s="1" t="s">
        <v>52</v>
      </c>
      <c r="DM1" s="3" t="s">
        <v>95</v>
      </c>
      <c r="DN1" s="1" t="s">
        <v>96</v>
      </c>
      <c r="DO1" s="1" t="s">
        <v>52</v>
      </c>
      <c r="DP1" s="1" t="s">
        <v>97</v>
      </c>
      <c r="DQ1" s="1" t="s">
        <v>98</v>
      </c>
      <c r="DR1" s="3" t="s">
        <v>99</v>
      </c>
      <c r="DS1" s="3" t="s">
        <v>100</v>
      </c>
      <c r="DT1" s="3" t="s">
        <v>101</v>
      </c>
      <c r="DU1" s="3" t="s">
        <v>102</v>
      </c>
      <c r="DV1" s="1" t="s">
        <v>103</v>
      </c>
      <c r="DW1" s="1" t="s">
        <v>104</v>
      </c>
      <c r="DX1" s="3" t="s">
        <v>105</v>
      </c>
      <c r="DY1" s="1" t="s">
        <v>106</v>
      </c>
      <c r="DZ1" s="1" t="s">
        <v>107</v>
      </c>
      <c r="EA1" s="3" t="s">
        <v>108</v>
      </c>
      <c r="EB1" s="2" t="s">
        <v>109</v>
      </c>
      <c r="EC1" s="1" t="s">
        <v>110</v>
      </c>
      <c r="ED1" s="1" t="s">
        <v>111</v>
      </c>
      <c r="EE1" s="1" t="s">
        <v>112</v>
      </c>
      <c r="EF1" s="2" t="s">
        <v>109</v>
      </c>
      <c r="EG1" s="1" t="s">
        <v>113</v>
      </c>
      <c r="EH1" s="2" t="s">
        <v>114</v>
      </c>
      <c r="EI1" s="1" t="s">
        <v>115</v>
      </c>
      <c r="EJ1" s="2" t="s">
        <v>116</v>
      </c>
      <c r="EK1" s="3" t="s">
        <v>117</v>
      </c>
      <c r="EL1" s="1" t="s">
        <v>118</v>
      </c>
      <c r="EM1" s="1" t="s">
        <v>119</v>
      </c>
      <c r="EN1" s="2" t="s">
        <v>120</v>
      </c>
      <c r="EO1" s="1" t="s">
        <v>121</v>
      </c>
      <c r="EP1" s="1" t="s">
        <v>122</v>
      </c>
      <c r="EQ1" s="1" t="s">
        <v>123</v>
      </c>
      <c r="ER1" s="1" t="s">
        <v>124</v>
      </c>
      <c r="ES1" s="3" t="s">
        <v>125</v>
      </c>
      <c r="ET1" s="1" t="s">
        <v>126</v>
      </c>
      <c r="EU1" s="1" t="s">
        <v>127</v>
      </c>
      <c r="EV1" s="2" t="s">
        <v>128</v>
      </c>
      <c r="EW1" s="18" t="s">
        <v>129</v>
      </c>
      <c r="EX1" s="1" t="s">
        <v>130</v>
      </c>
      <c r="EY1" s="1" t="s">
        <v>131</v>
      </c>
      <c r="EZ1" s="1" t="s">
        <v>132</v>
      </c>
      <c r="FA1" s="1" t="s">
        <v>133</v>
      </c>
      <c r="FB1" s="1" t="s">
        <v>134</v>
      </c>
      <c r="FC1" s="1" t="s">
        <v>135</v>
      </c>
      <c r="FD1" s="1" t="s">
        <v>136</v>
      </c>
      <c r="FE1" s="1" t="s">
        <v>137</v>
      </c>
      <c r="FF1" s="1" t="s">
        <v>138</v>
      </c>
      <c r="FG1" s="2" t="s">
        <v>139</v>
      </c>
      <c r="FH1" s="3" t="s">
        <v>140</v>
      </c>
      <c r="FI1" s="1" t="s">
        <v>141</v>
      </c>
      <c r="FJ1" s="1" t="s">
        <v>142</v>
      </c>
      <c r="FK1" s="2" t="s">
        <v>143</v>
      </c>
      <c r="FL1" s="2" t="s">
        <v>144</v>
      </c>
      <c r="FM1" s="2" t="s">
        <v>145</v>
      </c>
      <c r="FN1" s="2" t="s">
        <v>146</v>
      </c>
      <c r="FO1" s="2" t="s">
        <v>147</v>
      </c>
      <c r="FP1" s="2" t="s">
        <v>148</v>
      </c>
      <c r="FQ1" s="2" t="s">
        <v>149</v>
      </c>
      <c r="FR1" s="2" t="s">
        <v>150</v>
      </c>
      <c r="FS1" s="2" t="s">
        <v>151</v>
      </c>
      <c r="FT1" s="2" t="s">
        <v>152</v>
      </c>
      <c r="FU1" s="2" t="s">
        <v>153</v>
      </c>
      <c r="FV1" s="2" t="s">
        <v>154</v>
      </c>
      <c r="FW1" s="2" t="s">
        <v>52</v>
      </c>
      <c r="FX1" s="2" t="s">
        <v>75</v>
      </c>
      <c r="FY1" s="3" t="s">
        <v>155</v>
      </c>
    </row>
    <row r="2" spans="1:181" ht="12.75" x14ac:dyDescent="0.2">
      <c r="A2" s="4">
        <v>44324.663341099542</v>
      </c>
      <c r="B2" s="2" t="s">
        <v>156</v>
      </c>
      <c r="C2" s="2" t="s">
        <v>157</v>
      </c>
      <c r="D2" s="2" t="s">
        <v>158</v>
      </c>
      <c r="E2" s="5">
        <v>44321</v>
      </c>
      <c r="F2" s="2" t="s">
        <v>159</v>
      </c>
      <c r="G2" s="2" t="s">
        <v>160</v>
      </c>
      <c r="H2" s="2" t="s">
        <v>161</v>
      </c>
      <c r="I2" s="2" t="s">
        <v>162</v>
      </c>
      <c r="J2" s="2" t="s">
        <v>163</v>
      </c>
      <c r="K2" s="2" t="s">
        <v>164</v>
      </c>
      <c r="L2" s="5" t="s">
        <v>803</v>
      </c>
      <c r="M2" s="2" t="s">
        <v>165</v>
      </c>
      <c r="N2" s="2" t="s">
        <v>166</v>
      </c>
      <c r="O2" s="2" t="s">
        <v>167</v>
      </c>
      <c r="P2" s="2" t="s">
        <v>168</v>
      </c>
      <c r="Q2" s="2" t="s">
        <v>169</v>
      </c>
      <c r="R2" s="2" t="s">
        <v>170</v>
      </c>
      <c r="T2" s="2" t="s">
        <v>171</v>
      </c>
      <c r="U2" s="2" t="s">
        <v>172</v>
      </c>
      <c r="W2" s="2" t="s">
        <v>173</v>
      </c>
      <c r="Y2" s="2" t="s">
        <v>174</v>
      </c>
      <c r="Z2" s="2" t="s">
        <v>172</v>
      </c>
      <c r="AB2" s="2" t="s">
        <v>170</v>
      </c>
      <c r="AR2" s="7">
        <v>0</v>
      </c>
      <c r="AS2" s="2">
        <v>0</v>
      </c>
      <c r="AT2" s="2">
        <v>0</v>
      </c>
      <c r="AU2" s="2">
        <v>3</v>
      </c>
      <c r="AV2" s="2">
        <v>50</v>
      </c>
      <c r="AW2" s="2" t="s">
        <v>175</v>
      </c>
      <c r="AX2" s="2">
        <v>33000</v>
      </c>
      <c r="AY2" s="2">
        <v>660</v>
      </c>
      <c r="AZ2" s="2" t="s">
        <v>176</v>
      </c>
      <c r="BA2" s="2" t="s">
        <v>177</v>
      </c>
      <c r="BB2" s="2" t="s">
        <v>178</v>
      </c>
      <c r="BC2" s="11" t="s">
        <v>179</v>
      </c>
      <c r="BD2" s="2" t="s">
        <v>180</v>
      </c>
      <c r="BE2" s="2" t="s">
        <v>181</v>
      </c>
      <c r="BF2" s="2" t="s">
        <v>182</v>
      </c>
      <c r="BG2" s="2">
        <f>(30+15)</f>
        <v>45</v>
      </c>
      <c r="BH2" s="2" t="s">
        <v>183</v>
      </c>
      <c r="BI2" s="2" t="s">
        <v>184</v>
      </c>
      <c r="BJ2" s="2" t="s">
        <v>185</v>
      </c>
      <c r="BK2" s="2" t="s">
        <v>168</v>
      </c>
      <c r="BL2" s="2" t="s">
        <v>186</v>
      </c>
      <c r="BM2" s="2" t="s">
        <v>187</v>
      </c>
      <c r="BO2" s="2" t="s">
        <v>188</v>
      </c>
      <c r="BP2" s="2" t="s">
        <v>189</v>
      </c>
      <c r="BQ2" s="2" t="s">
        <v>190</v>
      </c>
      <c r="BR2" s="2" t="s">
        <v>191</v>
      </c>
      <c r="BT2" s="2" t="s">
        <v>192</v>
      </c>
      <c r="BU2" s="2" t="s">
        <v>168</v>
      </c>
      <c r="BV2" s="2" t="s">
        <v>193</v>
      </c>
      <c r="BW2" s="2" t="s">
        <v>194</v>
      </c>
      <c r="BX2" s="2" t="s">
        <v>195</v>
      </c>
      <c r="BY2" s="2" t="s">
        <v>196</v>
      </c>
      <c r="CA2" s="2" t="s">
        <v>197</v>
      </c>
      <c r="CB2" s="2" t="s">
        <v>168</v>
      </c>
      <c r="CC2" s="2" t="s">
        <v>198</v>
      </c>
      <c r="CD2" s="2" t="s">
        <v>168</v>
      </c>
      <c r="CE2" s="2" t="s">
        <v>199</v>
      </c>
      <c r="CF2" s="2" t="s">
        <v>199</v>
      </c>
      <c r="CG2" s="2" t="s">
        <v>200</v>
      </c>
      <c r="CH2" s="2" t="s">
        <v>201</v>
      </c>
      <c r="CJ2" s="2" t="s">
        <v>202</v>
      </c>
      <c r="CK2" s="2" t="s">
        <v>197</v>
      </c>
      <c r="CL2" s="2" t="s">
        <v>203</v>
      </c>
      <c r="CM2" s="2" t="s">
        <v>394</v>
      </c>
      <c r="CN2" s="2" t="s">
        <v>204</v>
      </c>
      <c r="CO2" s="2" t="s">
        <v>205</v>
      </c>
      <c r="CP2" s="2" t="s">
        <v>206</v>
      </c>
      <c r="CQ2" s="2" t="s">
        <v>205</v>
      </c>
      <c r="CR2" s="2" t="s">
        <v>206</v>
      </c>
      <c r="CS2" s="2" t="s">
        <v>207</v>
      </c>
      <c r="CT2" s="2" t="s">
        <v>208</v>
      </c>
      <c r="CU2" s="2">
        <v>3</v>
      </c>
      <c r="CV2" s="2" t="s">
        <v>209</v>
      </c>
      <c r="CW2" s="2" t="s">
        <v>210</v>
      </c>
      <c r="CX2" s="2" t="s">
        <v>211</v>
      </c>
      <c r="CY2" s="2" t="s">
        <v>205</v>
      </c>
      <c r="CZ2" s="6">
        <v>7</v>
      </c>
      <c r="DA2" s="6">
        <v>12</v>
      </c>
      <c r="DB2" s="6">
        <v>12</v>
      </c>
      <c r="DC2" s="2">
        <v>1</v>
      </c>
      <c r="DD2" s="2">
        <v>5</v>
      </c>
      <c r="DE2" s="6" t="s">
        <v>803</v>
      </c>
      <c r="DF2" s="2" t="s">
        <v>212</v>
      </c>
      <c r="DG2" s="2" t="s">
        <v>213</v>
      </c>
      <c r="DH2" s="2" t="s">
        <v>214</v>
      </c>
      <c r="DI2" s="2">
        <v>4</v>
      </c>
      <c r="DJ2" s="2" t="s">
        <v>215</v>
      </c>
      <c r="DK2" s="2" t="s">
        <v>216</v>
      </c>
      <c r="DL2" s="2" t="s">
        <v>217</v>
      </c>
      <c r="DM2" s="1" t="s">
        <v>225</v>
      </c>
      <c r="DN2" s="2" t="s">
        <v>218</v>
      </c>
      <c r="DP2" s="2" t="s">
        <v>219</v>
      </c>
      <c r="DQ2" s="2" t="s">
        <v>220</v>
      </c>
      <c r="DR2" s="1" t="s">
        <v>1153</v>
      </c>
      <c r="DS2" s="2" t="s">
        <v>222</v>
      </c>
      <c r="DT2" s="2" t="s">
        <v>223</v>
      </c>
      <c r="DU2" s="2" t="s">
        <v>224</v>
      </c>
      <c r="DV2" s="2" t="s">
        <v>225</v>
      </c>
      <c r="DW2" s="2" t="s">
        <v>226</v>
      </c>
      <c r="DX2" s="2" t="s">
        <v>197</v>
      </c>
      <c r="DY2" s="10" t="s">
        <v>227</v>
      </c>
      <c r="DZ2" s="2" t="s">
        <v>197</v>
      </c>
      <c r="EA2" s="22" t="s">
        <v>221</v>
      </c>
      <c r="EB2" s="2" t="s">
        <v>228</v>
      </c>
      <c r="EC2" s="2" t="s">
        <v>229</v>
      </c>
      <c r="ED2" s="2" t="s">
        <v>230</v>
      </c>
      <c r="EE2" s="2" t="s">
        <v>227</v>
      </c>
      <c r="EF2" s="2" t="s">
        <v>1160</v>
      </c>
      <c r="EG2" s="2" t="s">
        <v>231</v>
      </c>
      <c r="EH2" s="6" t="s">
        <v>232</v>
      </c>
      <c r="EI2" s="2" t="s">
        <v>233</v>
      </c>
      <c r="EJ2" s="10" t="s">
        <v>234</v>
      </c>
      <c r="EK2" s="2" t="s">
        <v>235</v>
      </c>
      <c r="EL2" s="2" t="s">
        <v>236</v>
      </c>
      <c r="EM2" s="2" t="s">
        <v>237</v>
      </c>
      <c r="EO2" s="2" t="s">
        <v>238</v>
      </c>
      <c r="EP2" s="2" t="s">
        <v>239</v>
      </c>
      <c r="EQ2" s="2" t="s">
        <v>240</v>
      </c>
      <c r="ER2" s="2" t="s">
        <v>241</v>
      </c>
      <c r="ES2" s="2" t="s">
        <v>242</v>
      </c>
      <c r="ET2" s="2" t="s">
        <v>803</v>
      </c>
      <c r="EU2" s="2" t="s">
        <v>243</v>
      </c>
      <c r="EW2" s="2" t="s">
        <v>244</v>
      </c>
      <c r="EX2" s="2" t="s">
        <v>200</v>
      </c>
      <c r="EY2" s="2" t="s">
        <v>242</v>
      </c>
      <c r="EZ2" s="2" t="s">
        <v>245</v>
      </c>
      <c r="FA2" s="2" t="s">
        <v>246</v>
      </c>
      <c r="FB2" s="2" t="s">
        <v>200</v>
      </c>
      <c r="FC2" s="2" t="s">
        <v>247</v>
      </c>
      <c r="FD2" s="2" t="s">
        <v>248</v>
      </c>
      <c r="FF2" s="2" t="s">
        <v>249</v>
      </c>
      <c r="FH2" s="2" t="s">
        <v>227</v>
      </c>
      <c r="FI2" s="2" t="s">
        <v>227</v>
      </c>
      <c r="FJ2" s="2" t="s">
        <v>250</v>
      </c>
      <c r="FQ2" s="28">
        <v>0.75</v>
      </c>
      <c r="FR2" s="24">
        <v>0.15</v>
      </c>
      <c r="FS2" s="24">
        <v>0.1</v>
      </c>
      <c r="FT2" s="24">
        <v>0</v>
      </c>
      <c r="FU2" s="24">
        <v>0</v>
      </c>
      <c r="FV2" s="24">
        <v>0</v>
      </c>
    </row>
    <row r="3" spans="1:181" ht="12.75" customHeight="1" x14ac:dyDescent="0.2">
      <c r="A3" s="4">
        <v>44326.360274907405</v>
      </c>
      <c r="B3" s="2" t="s">
        <v>251</v>
      </c>
      <c r="C3" s="2" t="s">
        <v>252</v>
      </c>
      <c r="D3" s="2" t="s">
        <v>253</v>
      </c>
      <c r="E3" s="5">
        <v>44306</v>
      </c>
      <c r="F3" s="6" t="s">
        <v>919</v>
      </c>
      <c r="G3" s="2" t="s">
        <v>254</v>
      </c>
      <c r="H3" s="2" t="s">
        <v>255</v>
      </c>
      <c r="I3" s="2" t="s">
        <v>256</v>
      </c>
      <c r="J3" s="2">
        <v>3307057</v>
      </c>
      <c r="K3" s="2" t="s">
        <v>257</v>
      </c>
      <c r="L3" s="5">
        <v>27411</v>
      </c>
      <c r="M3" s="2" t="s">
        <v>258</v>
      </c>
      <c r="N3" s="2" t="s">
        <v>259</v>
      </c>
      <c r="O3" s="2" t="s">
        <v>260</v>
      </c>
      <c r="P3" s="2" t="s">
        <v>261</v>
      </c>
      <c r="R3" s="2" t="s">
        <v>170</v>
      </c>
      <c r="T3" s="2" t="s">
        <v>252</v>
      </c>
      <c r="U3" s="2" t="s">
        <v>261</v>
      </c>
      <c r="W3" s="2" t="s">
        <v>170</v>
      </c>
      <c r="Y3" s="2" t="s">
        <v>253</v>
      </c>
      <c r="Z3" s="2" t="s">
        <v>261</v>
      </c>
      <c r="AB3" s="2" t="s">
        <v>173</v>
      </c>
      <c r="AR3" s="2">
        <v>2000</v>
      </c>
      <c r="AS3" s="2">
        <v>730</v>
      </c>
      <c r="AT3" s="2">
        <v>12</v>
      </c>
      <c r="AU3" s="2">
        <v>4</v>
      </c>
      <c r="AV3" s="2">
        <v>25</v>
      </c>
      <c r="AW3" s="2">
        <v>4800</v>
      </c>
      <c r="AX3" s="2">
        <v>19970</v>
      </c>
      <c r="AY3" s="2">
        <v>799</v>
      </c>
      <c r="BA3" s="2" t="s">
        <v>177</v>
      </c>
      <c r="BB3" s="2" t="s">
        <v>262</v>
      </c>
      <c r="BC3" s="12">
        <v>0.8</v>
      </c>
      <c r="BD3" s="2" t="s">
        <v>263</v>
      </c>
      <c r="BE3" s="2" t="s">
        <v>264</v>
      </c>
      <c r="BF3" s="2" t="s">
        <v>265</v>
      </c>
      <c r="BG3" s="2">
        <v>120</v>
      </c>
      <c r="BH3" s="2" t="s">
        <v>266</v>
      </c>
      <c r="BI3" s="2" t="s">
        <v>267</v>
      </c>
      <c r="BJ3" s="2" t="s">
        <v>268</v>
      </c>
      <c r="BK3" s="2" t="s">
        <v>269</v>
      </c>
      <c r="BM3" s="2" t="s">
        <v>270</v>
      </c>
      <c r="BO3" s="2" t="s">
        <v>271</v>
      </c>
      <c r="BP3" s="2" t="s">
        <v>272</v>
      </c>
      <c r="BQ3" s="2" t="s">
        <v>273</v>
      </c>
      <c r="BR3" s="2" t="s">
        <v>274</v>
      </c>
      <c r="BT3" s="2" t="s">
        <v>275</v>
      </c>
      <c r="BU3" s="2" t="s">
        <v>168</v>
      </c>
      <c r="BV3" s="2" t="s">
        <v>276</v>
      </c>
      <c r="BW3" s="2" t="s">
        <v>277</v>
      </c>
      <c r="BX3" s="2" t="s">
        <v>278</v>
      </c>
      <c r="BY3" s="2" t="s">
        <v>279</v>
      </c>
      <c r="BZ3" s="2" t="s">
        <v>280</v>
      </c>
      <c r="CA3" s="2" t="s">
        <v>221</v>
      </c>
      <c r="CB3" s="2" t="s">
        <v>276</v>
      </c>
      <c r="CD3" s="2" t="s">
        <v>281</v>
      </c>
      <c r="CE3" s="2" t="s">
        <v>282</v>
      </c>
      <c r="CF3" s="2" t="s">
        <v>283</v>
      </c>
      <c r="CG3" s="2" t="s">
        <v>284</v>
      </c>
      <c r="CH3" s="2" t="s">
        <v>285</v>
      </c>
      <c r="CJ3" s="2" t="s">
        <v>286</v>
      </c>
      <c r="CK3" s="2" t="s">
        <v>197</v>
      </c>
      <c r="CL3" s="2" t="s">
        <v>203</v>
      </c>
      <c r="CM3" s="2" t="s">
        <v>394</v>
      </c>
      <c r="CN3" s="2" t="s">
        <v>287</v>
      </c>
      <c r="CO3" s="2" t="s">
        <v>205</v>
      </c>
      <c r="CP3" s="2" t="s">
        <v>288</v>
      </c>
      <c r="CQ3" s="2" t="s">
        <v>289</v>
      </c>
      <c r="CS3" s="2" t="s">
        <v>290</v>
      </c>
      <c r="CT3" s="2" t="s">
        <v>291</v>
      </c>
      <c r="CU3" s="2">
        <v>4</v>
      </c>
      <c r="CV3" s="2" t="s">
        <v>292</v>
      </c>
      <c r="CX3" s="2" t="s">
        <v>293</v>
      </c>
      <c r="CY3" s="2" t="s">
        <v>289</v>
      </c>
      <c r="CZ3" s="2">
        <v>1</v>
      </c>
      <c r="DA3" s="2">
        <v>4</v>
      </c>
      <c r="DB3" s="2">
        <v>4</v>
      </c>
      <c r="DC3" s="2">
        <v>30</v>
      </c>
      <c r="DD3" s="2">
        <v>3</v>
      </c>
      <c r="DE3" s="2">
        <v>3</v>
      </c>
      <c r="DF3" s="2" t="s">
        <v>294</v>
      </c>
      <c r="DG3" s="2" t="s">
        <v>295</v>
      </c>
      <c r="DH3" s="2" t="s">
        <v>296</v>
      </c>
      <c r="DI3" s="2">
        <v>2</v>
      </c>
      <c r="DJ3" s="2" t="s">
        <v>297</v>
      </c>
      <c r="DK3" s="2" t="s">
        <v>298</v>
      </c>
      <c r="DM3" s="1" t="s">
        <v>225</v>
      </c>
      <c r="DN3" s="2" t="s">
        <v>218</v>
      </c>
      <c r="DP3" s="2" t="s">
        <v>299</v>
      </c>
      <c r="DQ3" s="2" t="s">
        <v>287</v>
      </c>
      <c r="DR3" s="2" t="s">
        <v>428</v>
      </c>
      <c r="DT3" s="2" t="s">
        <v>300</v>
      </c>
      <c r="DU3" s="2" t="s">
        <v>301</v>
      </c>
      <c r="DV3" s="2" t="s">
        <v>302</v>
      </c>
      <c r="DW3" s="2" t="s">
        <v>303</v>
      </c>
      <c r="DX3" s="2" t="s">
        <v>227</v>
      </c>
      <c r="DY3" s="10" t="s">
        <v>227</v>
      </c>
      <c r="DZ3" s="2" t="s">
        <v>221</v>
      </c>
      <c r="EA3" s="22" t="s">
        <v>197</v>
      </c>
      <c r="EC3" s="2" t="s">
        <v>304</v>
      </c>
      <c r="ED3" s="2" t="s">
        <v>197</v>
      </c>
      <c r="EE3" s="2" t="s">
        <v>227</v>
      </c>
      <c r="EF3" s="2" t="s">
        <v>1154</v>
      </c>
      <c r="EG3" s="2" t="s">
        <v>305</v>
      </c>
      <c r="EH3" s="2">
        <v>300</v>
      </c>
      <c r="EI3" s="2" t="s">
        <v>306</v>
      </c>
      <c r="EJ3" s="10" t="s">
        <v>307</v>
      </c>
      <c r="EK3" s="2" t="s">
        <v>308</v>
      </c>
      <c r="EL3" s="2" t="s">
        <v>309</v>
      </c>
      <c r="EM3" s="2" t="s">
        <v>310</v>
      </c>
      <c r="EO3" s="2" t="s">
        <v>311</v>
      </c>
      <c r="EP3" s="2" t="s">
        <v>312</v>
      </c>
      <c r="EQ3" s="2" t="s">
        <v>313</v>
      </c>
      <c r="ER3" s="2" t="s">
        <v>314</v>
      </c>
      <c r="ES3" s="2" t="s">
        <v>242</v>
      </c>
      <c r="ET3" s="2" t="s">
        <v>1163</v>
      </c>
      <c r="EU3" s="2" t="s">
        <v>315</v>
      </c>
      <c r="EW3" s="2" t="s">
        <v>316</v>
      </c>
      <c r="EX3" s="2" t="s">
        <v>284</v>
      </c>
      <c r="EY3" s="2" t="s">
        <v>242</v>
      </c>
      <c r="EZ3" s="2" t="s">
        <v>317</v>
      </c>
      <c r="FA3" s="2" t="s">
        <v>318</v>
      </c>
      <c r="FB3" s="2" t="s">
        <v>284</v>
      </c>
      <c r="FC3" s="2" t="s">
        <v>319</v>
      </c>
      <c r="FD3" s="2" t="s">
        <v>320</v>
      </c>
      <c r="FE3" s="6" t="s">
        <v>449</v>
      </c>
      <c r="FF3" s="2" t="s">
        <v>321</v>
      </c>
      <c r="FH3" s="6" t="s">
        <v>227</v>
      </c>
      <c r="FI3" s="2" t="s">
        <v>227</v>
      </c>
      <c r="FJ3" s="2" t="s">
        <v>322</v>
      </c>
      <c r="FQ3" s="28"/>
      <c r="FR3" s="24"/>
      <c r="FS3" s="24"/>
      <c r="FT3" s="24"/>
      <c r="FU3" s="24"/>
      <c r="FV3" s="24"/>
    </row>
    <row r="4" spans="1:181" ht="12.75" x14ac:dyDescent="0.2">
      <c r="A4" s="4">
        <v>44326.502545150463</v>
      </c>
      <c r="B4" s="2" t="s">
        <v>156</v>
      </c>
      <c r="C4" s="2" t="s">
        <v>323</v>
      </c>
      <c r="E4" s="5">
        <v>44306</v>
      </c>
      <c r="F4" s="2" t="s">
        <v>324</v>
      </c>
      <c r="G4" s="2" t="s">
        <v>325</v>
      </c>
      <c r="H4" s="2" t="s">
        <v>326</v>
      </c>
      <c r="I4" s="2" t="s">
        <v>327</v>
      </c>
      <c r="J4" s="2" t="s">
        <v>328</v>
      </c>
      <c r="K4" s="6">
        <v>11213</v>
      </c>
      <c r="L4" s="5">
        <v>37972</v>
      </c>
      <c r="M4" s="2" t="s">
        <v>329</v>
      </c>
      <c r="N4" s="2" t="s">
        <v>330</v>
      </c>
      <c r="O4" s="2" t="s">
        <v>323</v>
      </c>
      <c r="P4" s="2" t="s">
        <v>261</v>
      </c>
      <c r="R4" s="2" t="s">
        <v>170</v>
      </c>
      <c r="T4" s="2" t="s">
        <v>331</v>
      </c>
      <c r="U4" s="2" t="s">
        <v>172</v>
      </c>
      <c r="W4" s="2" t="s">
        <v>170</v>
      </c>
      <c r="Y4" s="2" t="s">
        <v>332</v>
      </c>
      <c r="Z4" s="2" t="s">
        <v>172</v>
      </c>
      <c r="AB4" s="2" t="s">
        <v>173</v>
      </c>
      <c r="AR4" s="2">
        <v>9568</v>
      </c>
      <c r="AS4" s="6" t="s">
        <v>921</v>
      </c>
      <c r="AT4" s="2">
        <v>25</v>
      </c>
      <c r="AU4" s="2">
        <v>3</v>
      </c>
      <c r="AV4" s="2">
        <v>50</v>
      </c>
      <c r="AW4" s="2">
        <v>11900</v>
      </c>
      <c r="AX4" s="2">
        <v>30284</v>
      </c>
      <c r="AY4" s="9">
        <v>605.67999999999995</v>
      </c>
      <c r="BA4" s="2" t="s">
        <v>333</v>
      </c>
      <c r="BC4" s="11" t="s">
        <v>334</v>
      </c>
      <c r="BD4" s="2" t="s">
        <v>335</v>
      </c>
      <c r="BE4" s="2" t="s">
        <v>336</v>
      </c>
      <c r="BF4" s="2" t="s">
        <v>337</v>
      </c>
      <c r="BG4" s="6">
        <f>3*30</f>
        <v>90</v>
      </c>
      <c r="BH4" s="2" t="s">
        <v>339</v>
      </c>
      <c r="BI4" s="2" t="s">
        <v>340</v>
      </c>
      <c r="BJ4" s="2" t="s">
        <v>341</v>
      </c>
      <c r="BK4" s="2" t="s">
        <v>168</v>
      </c>
      <c r="BL4" s="2" t="s">
        <v>342</v>
      </c>
      <c r="BM4" s="2" t="s">
        <v>343</v>
      </c>
      <c r="BO4" s="2" t="s">
        <v>344</v>
      </c>
      <c r="BP4" s="2" t="s">
        <v>189</v>
      </c>
      <c r="BQ4" s="2" t="s">
        <v>345</v>
      </c>
      <c r="BR4" s="2" t="s">
        <v>274</v>
      </c>
      <c r="BT4" s="2" t="s">
        <v>346</v>
      </c>
      <c r="BU4" s="2" t="s">
        <v>168</v>
      </c>
      <c r="BV4" s="2" t="s">
        <v>276</v>
      </c>
      <c r="BW4" s="2" t="s">
        <v>347</v>
      </c>
      <c r="BX4" s="2" t="s">
        <v>348</v>
      </c>
      <c r="BY4" s="2" t="s">
        <v>349</v>
      </c>
      <c r="CA4" s="2" t="s">
        <v>197</v>
      </c>
      <c r="CB4" s="2" t="s">
        <v>168</v>
      </c>
      <c r="CC4" s="2" t="s">
        <v>198</v>
      </c>
      <c r="CE4" s="2" t="s">
        <v>350</v>
      </c>
      <c r="CF4" s="2" t="s">
        <v>198</v>
      </c>
      <c r="CG4" s="2" t="s">
        <v>200</v>
      </c>
      <c r="CH4" s="2" t="s">
        <v>351</v>
      </c>
      <c r="CI4" s="2" t="s">
        <v>352</v>
      </c>
      <c r="CJ4" s="2" t="s">
        <v>353</v>
      </c>
      <c r="CK4" s="2" t="s">
        <v>197</v>
      </c>
      <c r="CL4" s="2" t="s">
        <v>203</v>
      </c>
      <c r="CM4" s="2" t="s">
        <v>198</v>
      </c>
      <c r="CO4" s="2" t="s">
        <v>205</v>
      </c>
      <c r="CP4" s="2" t="s">
        <v>342</v>
      </c>
      <c r="CQ4" s="2" t="s">
        <v>205</v>
      </c>
      <c r="CR4" s="2" t="s">
        <v>342</v>
      </c>
      <c r="CS4" s="2" t="s">
        <v>354</v>
      </c>
      <c r="CT4" s="2" t="s">
        <v>355</v>
      </c>
      <c r="CU4" s="2">
        <v>3</v>
      </c>
      <c r="CV4" s="2" t="s">
        <v>356</v>
      </c>
      <c r="CX4" s="2" t="s">
        <v>357</v>
      </c>
      <c r="CY4" s="2" t="s">
        <v>205</v>
      </c>
      <c r="CZ4" s="6">
        <v>7</v>
      </c>
      <c r="DA4" s="6">
        <v>2</v>
      </c>
      <c r="DB4" s="6">
        <v>2</v>
      </c>
      <c r="DC4" s="6">
        <v>7</v>
      </c>
      <c r="DD4" s="6">
        <v>7</v>
      </c>
      <c r="DE4" s="6" t="s">
        <v>803</v>
      </c>
      <c r="DF4" s="2" t="s">
        <v>294</v>
      </c>
      <c r="DG4" s="2" t="s">
        <v>358</v>
      </c>
      <c r="DH4" s="2" t="s">
        <v>359</v>
      </c>
      <c r="DI4" s="2">
        <f>7-2</f>
        <v>5</v>
      </c>
      <c r="DJ4" s="2" t="s">
        <v>360</v>
      </c>
      <c r="DK4" s="2" t="s">
        <v>361</v>
      </c>
      <c r="DM4" s="1" t="s">
        <v>225</v>
      </c>
      <c r="DN4" s="2" t="s">
        <v>218</v>
      </c>
      <c r="DO4" s="2" t="s">
        <v>362</v>
      </c>
      <c r="DP4" s="2" t="s">
        <v>219</v>
      </c>
      <c r="DQ4" s="2" t="s">
        <v>363</v>
      </c>
      <c r="DR4" s="1" t="s">
        <v>1152</v>
      </c>
      <c r="DS4" s="2" t="s">
        <v>364</v>
      </c>
      <c r="DT4" s="1" t="s">
        <v>294</v>
      </c>
      <c r="DU4" s="2" t="s">
        <v>365</v>
      </c>
      <c r="DV4" s="2" t="s">
        <v>225</v>
      </c>
      <c r="DW4" s="2" t="s">
        <v>366</v>
      </c>
      <c r="DX4" s="2" t="s">
        <v>197</v>
      </c>
      <c r="DY4" s="10" t="s">
        <v>227</v>
      </c>
      <c r="DZ4" s="2" t="s">
        <v>197</v>
      </c>
      <c r="EA4" s="22" t="s">
        <v>197</v>
      </c>
      <c r="EC4" s="2" t="s">
        <v>367</v>
      </c>
      <c r="ED4" s="2" t="s">
        <v>368</v>
      </c>
      <c r="EE4" s="2" t="s">
        <v>197</v>
      </c>
      <c r="EG4" s="2" t="s">
        <v>369</v>
      </c>
      <c r="EH4" s="6" t="s">
        <v>370</v>
      </c>
      <c r="EI4" s="2" t="s">
        <v>371</v>
      </c>
      <c r="EJ4" s="10" t="s">
        <v>372</v>
      </c>
      <c r="EK4" s="2" t="s">
        <v>373</v>
      </c>
      <c r="EL4" s="2" t="s">
        <v>374</v>
      </c>
      <c r="EM4" s="2" t="s">
        <v>375</v>
      </c>
      <c r="EO4" s="2" t="s">
        <v>376</v>
      </c>
      <c r="EP4" s="2" t="s">
        <v>377</v>
      </c>
      <c r="EQ4" s="2" t="s">
        <v>378</v>
      </c>
      <c r="ER4" s="2" t="s">
        <v>379</v>
      </c>
      <c r="ES4" s="2" t="s">
        <v>242</v>
      </c>
      <c r="ET4" s="2" t="s">
        <v>1081</v>
      </c>
      <c r="EU4" s="2" t="s">
        <v>315</v>
      </c>
      <c r="EW4" s="2" t="s">
        <v>380</v>
      </c>
      <c r="EX4" s="2" t="s">
        <v>381</v>
      </c>
      <c r="EY4" s="2" t="s">
        <v>242</v>
      </c>
      <c r="EZ4" s="2" t="s">
        <v>379</v>
      </c>
      <c r="FA4" s="2" t="s">
        <v>382</v>
      </c>
      <c r="FB4" s="2" t="s">
        <v>381</v>
      </c>
      <c r="FC4" s="2" t="s">
        <v>383</v>
      </c>
      <c r="FD4" s="2" t="s">
        <v>384</v>
      </c>
      <c r="FE4" s="6" t="s">
        <v>449</v>
      </c>
      <c r="FF4" s="2" t="s">
        <v>249</v>
      </c>
      <c r="FH4" s="2" t="s">
        <v>227</v>
      </c>
      <c r="FI4" s="2" t="s">
        <v>197</v>
      </c>
      <c r="FJ4" s="2" t="s">
        <v>250</v>
      </c>
      <c r="FQ4" s="28"/>
      <c r="FR4" s="24">
        <v>0.03</v>
      </c>
      <c r="FS4" s="24"/>
      <c r="FT4" s="24"/>
      <c r="FU4" s="24"/>
      <c r="FV4" s="24"/>
    </row>
    <row r="5" spans="1:181" ht="12.75" x14ac:dyDescent="0.2">
      <c r="A5" s="4">
        <v>44337.64144068287</v>
      </c>
      <c r="B5" s="2" t="s">
        <v>251</v>
      </c>
      <c r="C5" s="2" t="s">
        <v>385</v>
      </c>
      <c r="E5" s="5">
        <v>44334</v>
      </c>
      <c r="F5" s="2" t="s">
        <v>386</v>
      </c>
      <c r="G5" s="2" t="s">
        <v>387</v>
      </c>
      <c r="H5" s="2" t="s">
        <v>388</v>
      </c>
      <c r="I5" s="2" t="s">
        <v>389</v>
      </c>
      <c r="J5" s="2" t="s">
        <v>390</v>
      </c>
      <c r="K5" s="2" t="s">
        <v>391</v>
      </c>
      <c r="L5" s="5">
        <v>24688</v>
      </c>
      <c r="M5" s="2" t="s">
        <v>392</v>
      </c>
      <c r="N5" s="2" t="s">
        <v>393</v>
      </c>
      <c r="O5" s="2" t="s">
        <v>385</v>
      </c>
      <c r="P5" s="2" t="s">
        <v>261</v>
      </c>
      <c r="R5" s="2" t="s">
        <v>170</v>
      </c>
      <c r="U5" s="2" t="s">
        <v>394</v>
      </c>
      <c r="W5" s="2" t="s">
        <v>394</v>
      </c>
      <c r="Z5" s="2" t="s">
        <v>394</v>
      </c>
      <c r="AB5" s="2" t="s">
        <v>394</v>
      </c>
      <c r="AE5" s="2" t="s">
        <v>394</v>
      </c>
      <c r="AG5" s="2" t="s">
        <v>394</v>
      </c>
      <c r="AJ5" s="2" t="s">
        <v>394</v>
      </c>
      <c r="AL5" s="2" t="s">
        <v>394</v>
      </c>
      <c r="AO5" s="2" t="s">
        <v>394</v>
      </c>
      <c r="AR5" s="2">
        <v>4899</v>
      </c>
      <c r="AS5" s="2" t="s">
        <v>395</v>
      </c>
      <c r="AT5" s="2">
        <v>40</v>
      </c>
      <c r="AU5" s="2">
        <v>3</v>
      </c>
      <c r="AV5" s="2">
        <v>25</v>
      </c>
      <c r="AW5" s="2">
        <v>5000</v>
      </c>
      <c r="AX5" s="2">
        <v>20279</v>
      </c>
      <c r="AY5" s="2">
        <v>811</v>
      </c>
      <c r="BA5" s="2" t="s">
        <v>396</v>
      </c>
      <c r="BB5" s="2" t="s">
        <v>397</v>
      </c>
      <c r="BC5" s="13"/>
      <c r="BD5" s="2" t="s">
        <v>263</v>
      </c>
      <c r="BE5" s="2" t="s">
        <v>398</v>
      </c>
      <c r="BF5" s="2" t="s">
        <v>399</v>
      </c>
      <c r="BG5" s="2">
        <v>15</v>
      </c>
      <c r="BH5" s="2" t="s">
        <v>400</v>
      </c>
      <c r="BI5" s="2" t="s">
        <v>401</v>
      </c>
      <c r="BJ5" s="2" t="s">
        <v>402</v>
      </c>
      <c r="BK5" s="2" t="s">
        <v>403</v>
      </c>
      <c r="BM5" s="2" t="s">
        <v>404</v>
      </c>
      <c r="BO5" s="2" t="s">
        <v>405</v>
      </c>
      <c r="BP5" s="2" t="s">
        <v>406</v>
      </c>
      <c r="BQ5" s="2" t="s">
        <v>407</v>
      </c>
      <c r="BR5" s="2" t="s">
        <v>168</v>
      </c>
      <c r="BS5" s="2" t="s">
        <v>408</v>
      </c>
      <c r="BT5" s="2" t="s">
        <v>409</v>
      </c>
      <c r="BU5" s="2" t="s">
        <v>168</v>
      </c>
      <c r="BV5" s="2" t="s">
        <v>276</v>
      </c>
      <c r="BW5" s="2" t="s">
        <v>410</v>
      </c>
      <c r="BX5" s="2" t="s">
        <v>411</v>
      </c>
      <c r="BY5" s="2" t="s">
        <v>412</v>
      </c>
      <c r="CA5" s="2" t="s">
        <v>197</v>
      </c>
      <c r="CB5" s="2" t="s">
        <v>394</v>
      </c>
      <c r="CD5" s="2" t="s">
        <v>413</v>
      </c>
      <c r="CE5" s="2" t="s">
        <v>414</v>
      </c>
      <c r="CF5" s="2" t="s">
        <v>415</v>
      </c>
      <c r="CG5" s="2" t="s">
        <v>394</v>
      </c>
      <c r="CH5" s="2" t="s">
        <v>416</v>
      </c>
      <c r="CJ5" s="2" t="s">
        <v>417</v>
      </c>
      <c r="CK5" s="2" t="s">
        <v>197</v>
      </c>
      <c r="CL5" s="2" t="s">
        <v>203</v>
      </c>
      <c r="CM5" s="2" t="s">
        <v>394</v>
      </c>
      <c r="CO5" s="2" t="s">
        <v>418</v>
      </c>
      <c r="CP5" s="2" t="s">
        <v>419</v>
      </c>
      <c r="CQ5" s="2" t="s">
        <v>289</v>
      </c>
      <c r="CR5" s="2" t="s">
        <v>419</v>
      </c>
      <c r="CS5" s="2" t="s">
        <v>420</v>
      </c>
      <c r="CT5" s="2" t="s">
        <v>291</v>
      </c>
      <c r="CU5" s="2">
        <v>3</v>
      </c>
      <c r="CV5" s="2" t="s">
        <v>292</v>
      </c>
      <c r="CX5" s="2" t="s">
        <v>421</v>
      </c>
      <c r="CY5" s="2" t="s">
        <v>289</v>
      </c>
      <c r="CZ5" s="2">
        <v>1</v>
      </c>
      <c r="DA5" s="2">
        <v>9</v>
      </c>
      <c r="DB5" s="2">
        <v>9</v>
      </c>
      <c r="DC5" s="2">
        <v>1</v>
      </c>
      <c r="DD5" s="2">
        <v>9</v>
      </c>
      <c r="DE5" s="6" t="s">
        <v>803</v>
      </c>
      <c r="DF5" s="2" t="s">
        <v>212</v>
      </c>
      <c r="DG5" s="2" t="s">
        <v>422</v>
      </c>
      <c r="DH5" s="2" t="s">
        <v>423</v>
      </c>
      <c r="DI5" s="2">
        <v>1</v>
      </c>
      <c r="DJ5" s="2" t="s">
        <v>424</v>
      </c>
      <c r="DK5" s="2" t="s">
        <v>425</v>
      </c>
      <c r="DM5" s="1" t="s">
        <v>426</v>
      </c>
      <c r="DN5" s="2" t="s">
        <v>218</v>
      </c>
      <c r="DP5" s="2" t="s">
        <v>299</v>
      </c>
      <c r="DQ5" s="2" t="s">
        <v>427</v>
      </c>
      <c r="DR5" s="2" t="s">
        <v>428</v>
      </c>
      <c r="DT5" s="2" t="s">
        <v>300</v>
      </c>
      <c r="DU5" s="2" t="s">
        <v>429</v>
      </c>
      <c r="DV5" s="2" t="s">
        <v>302</v>
      </c>
      <c r="DW5" s="2" t="s">
        <v>430</v>
      </c>
      <c r="DX5" s="2" t="s">
        <v>227</v>
      </c>
      <c r="DY5" s="10" t="s">
        <v>227</v>
      </c>
      <c r="DZ5" s="2" t="s">
        <v>221</v>
      </c>
      <c r="EA5" s="2" t="s">
        <v>431</v>
      </c>
      <c r="EC5" s="2" t="s">
        <v>432</v>
      </c>
      <c r="ED5" s="2" t="s">
        <v>433</v>
      </c>
      <c r="EE5" s="2" t="s">
        <v>227</v>
      </c>
      <c r="EF5" s="2" t="s">
        <v>1155</v>
      </c>
      <c r="EG5" s="2" t="s">
        <v>434</v>
      </c>
      <c r="EH5" s="2">
        <v>208</v>
      </c>
      <c r="EI5" s="2" t="s">
        <v>435</v>
      </c>
      <c r="EJ5" s="10" t="s">
        <v>338</v>
      </c>
      <c r="EK5" s="2" t="s">
        <v>436</v>
      </c>
      <c r="EL5" s="2" t="s">
        <v>437</v>
      </c>
      <c r="EM5" s="2" t="s">
        <v>438</v>
      </c>
      <c r="EN5" s="2" t="s">
        <v>439</v>
      </c>
      <c r="EO5" s="2" t="s">
        <v>440</v>
      </c>
      <c r="EP5" s="2" t="s">
        <v>441</v>
      </c>
      <c r="EQ5" s="2" t="s">
        <v>442</v>
      </c>
      <c r="ER5" s="2" t="s">
        <v>443</v>
      </c>
      <c r="ES5" s="2" t="s">
        <v>242</v>
      </c>
      <c r="ET5" s="2" t="s">
        <v>1164</v>
      </c>
      <c r="EU5" s="2" t="s">
        <v>315</v>
      </c>
      <c r="EW5" s="2" t="s">
        <v>444</v>
      </c>
      <c r="EX5" s="2" t="s">
        <v>394</v>
      </c>
      <c r="EY5" s="2" t="s">
        <v>242</v>
      </c>
      <c r="EZ5" s="2" t="s">
        <v>445</v>
      </c>
      <c r="FA5" s="2" t="s">
        <v>446</v>
      </c>
      <c r="FB5" s="2" t="s">
        <v>394</v>
      </c>
      <c r="FC5" s="2" t="s">
        <v>447</v>
      </c>
      <c r="FD5" s="2" t="s">
        <v>448</v>
      </c>
      <c r="FE5" s="2" t="s">
        <v>449</v>
      </c>
      <c r="FF5" s="2" t="s">
        <v>450</v>
      </c>
      <c r="FH5" s="6" t="s">
        <v>227</v>
      </c>
      <c r="FI5" s="6" t="s">
        <v>227</v>
      </c>
      <c r="FJ5" s="2" t="s">
        <v>451</v>
      </c>
      <c r="FK5" s="2" t="s">
        <v>394</v>
      </c>
      <c r="FL5" s="2">
        <v>2</v>
      </c>
      <c r="FM5" s="2" t="s">
        <v>197</v>
      </c>
      <c r="FN5" s="2" t="s">
        <v>452</v>
      </c>
      <c r="FO5" s="2">
        <v>1</v>
      </c>
      <c r="FP5" s="2" t="s">
        <v>225</v>
      </c>
      <c r="FQ5" s="29">
        <v>0.15</v>
      </c>
      <c r="FR5" s="25">
        <v>0.8</v>
      </c>
      <c r="FS5" s="25">
        <v>0.05</v>
      </c>
      <c r="FT5" s="25">
        <v>0</v>
      </c>
      <c r="FU5" s="25">
        <v>0</v>
      </c>
      <c r="FV5" s="25">
        <v>0</v>
      </c>
      <c r="FX5" s="2" t="s">
        <v>453</v>
      </c>
      <c r="FY5" s="2" t="s">
        <v>454</v>
      </c>
    </row>
    <row r="6" spans="1:181" ht="12.75" x14ac:dyDescent="0.2">
      <c r="A6" s="4">
        <v>44339.650587766198</v>
      </c>
      <c r="B6" s="2" t="s">
        <v>156</v>
      </c>
      <c r="C6" s="2" t="s">
        <v>455</v>
      </c>
      <c r="E6" s="5">
        <v>44337</v>
      </c>
      <c r="F6" s="2" t="s">
        <v>456</v>
      </c>
      <c r="G6" s="2" t="s">
        <v>457</v>
      </c>
      <c r="H6" s="2" t="s">
        <v>458</v>
      </c>
      <c r="I6" s="2" t="s">
        <v>459</v>
      </c>
      <c r="J6" s="2">
        <v>6605726</v>
      </c>
      <c r="K6" s="6">
        <v>223</v>
      </c>
      <c r="L6" s="5">
        <v>41429</v>
      </c>
      <c r="M6" s="2" t="s">
        <v>460</v>
      </c>
      <c r="N6" s="2" t="s">
        <v>461</v>
      </c>
      <c r="O6" s="2" t="s">
        <v>455</v>
      </c>
      <c r="P6" s="2" t="s">
        <v>261</v>
      </c>
      <c r="R6" s="2" t="s">
        <v>170</v>
      </c>
      <c r="T6" s="2" t="s">
        <v>462</v>
      </c>
      <c r="U6" s="2" t="s">
        <v>168</v>
      </c>
      <c r="V6" s="2" t="s">
        <v>463</v>
      </c>
      <c r="W6" s="2" t="s">
        <v>173</v>
      </c>
      <c r="Y6" s="2" t="s">
        <v>464</v>
      </c>
      <c r="Z6" s="2" t="s">
        <v>261</v>
      </c>
      <c r="AB6" s="2" t="s">
        <v>173</v>
      </c>
      <c r="AD6" s="2" t="s">
        <v>465</v>
      </c>
      <c r="AE6" s="2" t="s">
        <v>168</v>
      </c>
      <c r="AF6" s="2" t="s">
        <v>466</v>
      </c>
      <c r="AG6" s="2" t="s">
        <v>173</v>
      </c>
      <c r="AR6" s="7">
        <v>0</v>
      </c>
      <c r="AS6" s="2">
        <v>0</v>
      </c>
      <c r="AT6" s="2">
        <v>0</v>
      </c>
      <c r="AU6" s="2">
        <v>4</v>
      </c>
      <c r="AV6" s="2">
        <v>50</v>
      </c>
      <c r="AW6" s="2">
        <v>13000</v>
      </c>
      <c r="AX6" s="2">
        <v>60000</v>
      </c>
      <c r="AY6" s="2">
        <v>1200</v>
      </c>
      <c r="AZ6" s="2" t="s">
        <v>467</v>
      </c>
      <c r="BA6" s="2" t="s">
        <v>396</v>
      </c>
      <c r="BC6" s="13"/>
      <c r="BD6" s="2" t="s">
        <v>263</v>
      </c>
      <c r="BE6" s="2" t="s">
        <v>468</v>
      </c>
      <c r="BF6" s="2" t="s">
        <v>469</v>
      </c>
      <c r="BG6" s="2">
        <v>5</v>
      </c>
      <c r="BH6" s="2" t="s">
        <v>470</v>
      </c>
      <c r="BI6" s="2" t="s">
        <v>471</v>
      </c>
      <c r="BJ6" s="2" t="s">
        <v>472</v>
      </c>
      <c r="BK6" s="2" t="s">
        <v>168</v>
      </c>
      <c r="BL6" s="2" t="s">
        <v>473</v>
      </c>
      <c r="BM6" s="2" t="s">
        <v>343</v>
      </c>
      <c r="BO6" s="2" t="s">
        <v>474</v>
      </c>
      <c r="BP6" s="2" t="s">
        <v>475</v>
      </c>
      <c r="BQ6" s="2" t="s">
        <v>476</v>
      </c>
      <c r="BR6" s="2" t="s">
        <v>274</v>
      </c>
      <c r="BT6" s="2" t="s">
        <v>477</v>
      </c>
      <c r="BU6" s="2" t="s">
        <v>478</v>
      </c>
      <c r="BW6" s="2" t="s">
        <v>479</v>
      </c>
      <c r="BX6" s="2" t="s">
        <v>480</v>
      </c>
      <c r="BY6" s="2" t="s">
        <v>481</v>
      </c>
      <c r="CA6" s="2" t="s">
        <v>197</v>
      </c>
      <c r="CB6" s="2" t="s">
        <v>394</v>
      </c>
      <c r="CD6" s="2" t="s">
        <v>413</v>
      </c>
      <c r="CE6" s="2" t="s">
        <v>198</v>
      </c>
      <c r="CF6" s="2" t="s">
        <v>198</v>
      </c>
      <c r="CG6" s="2" t="s">
        <v>394</v>
      </c>
      <c r="CH6" s="2" t="s">
        <v>394</v>
      </c>
      <c r="CJ6" s="2" t="s">
        <v>482</v>
      </c>
      <c r="CK6" s="2" t="s">
        <v>197</v>
      </c>
      <c r="CL6" s="2" t="s">
        <v>203</v>
      </c>
      <c r="CM6" s="2" t="s">
        <v>394</v>
      </c>
      <c r="CO6" s="2" t="s">
        <v>205</v>
      </c>
      <c r="CP6" s="2" t="s">
        <v>473</v>
      </c>
      <c r="CQ6" s="2" t="s">
        <v>205</v>
      </c>
      <c r="CR6" s="2" t="s">
        <v>483</v>
      </c>
      <c r="CS6" s="2" t="s">
        <v>484</v>
      </c>
      <c r="CT6" s="2" t="s">
        <v>291</v>
      </c>
      <c r="CU6" s="2">
        <v>5</v>
      </c>
      <c r="CV6" s="2" t="s">
        <v>292</v>
      </c>
      <c r="CX6" s="2" t="s">
        <v>485</v>
      </c>
      <c r="CY6" s="2" t="s">
        <v>205</v>
      </c>
      <c r="CZ6" s="2">
        <v>5</v>
      </c>
      <c r="DA6" s="2">
        <v>4</v>
      </c>
      <c r="DB6" s="2">
        <v>4</v>
      </c>
      <c r="DC6" s="2">
        <v>4</v>
      </c>
      <c r="DD6" s="2">
        <v>2</v>
      </c>
      <c r="DE6" s="2">
        <v>2</v>
      </c>
      <c r="DF6" s="2" t="s">
        <v>486</v>
      </c>
      <c r="DG6" s="2" t="s">
        <v>487</v>
      </c>
      <c r="DH6" s="2" t="s">
        <v>488</v>
      </c>
      <c r="DI6" s="21">
        <f>(3+2)/2</f>
        <v>2.5</v>
      </c>
      <c r="DJ6" s="2" t="s">
        <v>489</v>
      </c>
      <c r="DK6" s="2" t="s">
        <v>216</v>
      </c>
      <c r="DM6" s="1" t="s">
        <v>490</v>
      </c>
      <c r="DN6" s="2" t="s">
        <v>219</v>
      </c>
      <c r="DP6" s="2" t="s">
        <v>219</v>
      </c>
      <c r="DQ6" s="2" t="s">
        <v>491</v>
      </c>
      <c r="DR6" s="2" t="s">
        <v>428</v>
      </c>
      <c r="DT6" s="2" t="s">
        <v>223</v>
      </c>
      <c r="DU6" s="2" t="s">
        <v>492</v>
      </c>
      <c r="DV6" s="2" t="s">
        <v>225</v>
      </c>
      <c r="DW6" s="2" t="s">
        <v>493</v>
      </c>
      <c r="DX6" s="2" t="s">
        <v>197</v>
      </c>
      <c r="DY6" s="10" t="s">
        <v>227</v>
      </c>
      <c r="DZ6" s="2" t="s">
        <v>221</v>
      </c>
      <c r="EA6" s="2" t="s">
        <v>494</v>
      </c>
      <c r="EC6" s="2">
        <v>5500</v>
      </c>
      <c r="ED6" s="2" t="s">
        <v>495</v>
      </c>
      <c r="EE6" s="2" t="s">
        <v>227</v>
      </c>
      <c r="EF6" s="2" t="s">
        <v>1154</v>
      </c>
      <c r="EG6" s="2" t="s">
        <v>496</v>
      </c>
      <c r="EH6" s="2">
        <v>103</v>
      </c>
      <c r="EI6" s="2" t="s">
        <v>497</v>
      </c>
      <c r="EJ6" s="10" t="s">
        <v>498</v>
      </c>
      <c r="EK6" s="2" t="s">
        <v>499</v>
      </c>
      <c r="EL6" s="2" t="s">
        <v>500</v>
      </c>
      <c r="EM6" s="2" t="s">
        <v>501</v>
      </c>
      <c r="EO6" s="2" t="s">
        <v>502</v>
      </c>
      <c r="EP6" s="2" t="s">
        <v>503</v>
      </c>
      <c r="EQ6" s="2" t="s">
        <v>504</v>
      </c>
      <c r="ER6" s="2" t="s">
        <v>505</v>
      </c>
      <c r="ES6" s="2" t="s">
        <v>242</v>
      </c>
      <c r="ET6" s="2" t="s">
        <v>1081</v>
      </c>
      <c r="EU6" s="2" t="s">
        <v>483</v>
      </c>
      <c r="EW6" s="2" t="s">
        <v>506</v>
      </c>
      <c r="EX6" s="2" t="s">
        <v>381</v>
      </c>
      <c r="EY6" s="2" t="s">
        <v>242</v>
      </c>
      <c r="EZ6" s="2" t="s">
        <v>505</v>
      </c>
      <c r="FA6" s="2" t="s">
        <v>507</v>
      </c>
      <c r="FB6" s="2" t="s">
        <v>381</v>
      </c>
      <c r="FC6" s="2" t="s">
        <v>508</v>
      </c>
      <c r="FD6" s="2" t="s">
        <v>483</v>
      </c>
      <c r="FE6" s="2" t="s">
        <v>449</v>
      </c>
      <c r="FF6" s="2" t="s">
        <v>249</v>
      </c>
      <c r="FH6" s="6" t="s">
        <v>227</v>
      </c>
      <c r="FI6" s="6" t="s">
        <v>227</v>
      </c>
      <c r="FJ6" s="2" t="s">
        <v>250</v>
      </c>
      <c r="FL6" s="2">
        <v>1</v>
      </c>
      <c r="FM6" s="2" t="s">
        <v>197</v>
      </c>
      <c r="FO6" s="2">
        <v>1</v>
      </c>
      <c r="FP6" s="2" t="s">
        <v>302</v>
      </c>
      <c r="FQ6" s="29">
        <v>0.8</v>
      </c>
      <c r="FR6" s="25">
        <v>0.15</v>
      </c>
      <c r="FS6" s="25">
        <v>0.05</v>
      </c>
      <c r="FT6" s="25">
        <v>0</v>
      </c>
      <c r="FU6" s="25">
        <v>0</v>
      </c>
      <c r="FV6" s="25">
        <v>0</v>
      </c>
      <c r="FX6" s="2" t="s">
        <v>473</v>
      </c>
      <c r="FY6" s="2" t="s">
        <v>454</v>
      </c>
    </row>
    <row r="7" spans="1:181" ht="12.75" x14ac:dyDescent="0.2">
      <c r="A7" s="4">
        <v>44341.914503842592</v>
      </c>
      <c r="B7" s="2" t="s">
        <v>509</v>
      </c>
      <c r="C7" s="2" t="s">
        <v>510</v>
      </c>
      <c r="E7" s="5">
        <v>44336</v>
      </c>
      <c r="F7" s="2" t="s">
        <v>511</v>
      </c>
      <c r="G7" s="6" t="s">
        <v>922</v>
      </c>
      <c r="H7" s="2" t="s">
        <v>512</v>
      </c>
      <c r="I7" s="2" t="s">
        <v>513</v>
      </c>
      <c r="J7" s="2">
        <v>3112133711</v>
      </c>
      <c r="K7" s="2" t="s">
        <v>514</v>
      </c>
      <c r="L7" s="5">
        <v>39699</v>
      </c>
      <c r="M7" s="2" t="s">
        <v>515</v>
      </c>
      <c r="N7" s="2" t="s">
        <v>516</v>
      </c>
      <c r="O7" s="2" t="s">
        <v>510</v>
      </c>
      <c r="P7" s="2" t="s">
        <v>261</v>
      </c>
      <c r="R7" s="2" t="s">
        <v>170</v>
      </c>
      <c r="T7" s="2" t="s">
        <v>517</v>
      </c>
      <c r="U7" s="2" t="s">
        <v>172</v>
      </c>
      <c r="W7" s="2" t="s">
        <v>170</v>
      </c>
      <c r="Y7" s="2" t="s">
        <v>518</v>
      </c>
      <c r="Z7" s="2" t="s">
        <v>172</v>
      </c>
      <c r="AB7" s="2" t="s">
        <v>173</v>
      </c>
      <c r="AD7" s="2" t="s">
        <v>519</v>
      </c>
      <c r="AE7" s="2" t="s">
        <v>172</v>
      </c>
      <c r="AG7" s="2" t="s">
        <v>520</v>
      </c>
      <c r="AI7" s="2" t="s">
        <v>521</v>
      </c>
      <c r="AJ7" s="2" t="s">
        <v>172</v>
      </c>
      <c r="AL7" s="2" t="s">
        <v>522</v>
      </c>
      <c r="AN7" s="2" t="s">
        <v>523</v>
      </c>
      <c r="AO7" s="2" t="s">
        <v>168</v>
      </c>
      <c r="AP7" s="2" t="s">
        <v>524</v>
      </c>
      <c r="AR7" s="2">
        <v>2529</v>
      </c>
      <c r="AS7" s="2">
        <v>308</v>
      </c>
      <c r="AT7" s="6">
        <v>52</v>
      </c>
      <c r="AU7" s="8">
        <v>3</v>
      </c>
      <c r="AV7" s="2">
        <v>50</v>
      </c>
      <c r="AW7" s="2">
        <v>13040</v>
      </c>
      <c r="AX7" s="2">
        <v>20000</v>
      </c>
      <c r="AY7" s="2">
        <v>400</v>
      </c>
      <c r="BA7" s="2" t="s">
        <v>525</v>
      </c>
      <c r="BC7" s="13"/>
      <c r="BD7" s="2" t="s">
        <v>526</v>
      </c>
      <c r="BE7" s="2" t="s">
        <v>527</v>
      </c>
      <c r="BF7" s="2" t="s">
        <v>528</v>
      </c>
      <c r="BG7" s="2">
        <v>95</v>
      </c>
      <c r="BH7" s="2" t="s">
        <v>529</v>
      </c>
      <c r="BI7" s="2" t="s">
        <v>530</v>
      </c>
      <c r="BJ7" s="2" t="s">
        <v>531</v>
      </c>
      <c r="BK7" s="2" t="s">
        <v>269</v>
      </c>
      <c r="BM7" s="2" t="s">
        <v>532</v>
      </c>
      <c r="BO7" s="2" t="s">
        <v>533</v>
      </c>
      <c r="BP7" s="2" t="s">
        <v>475</v>
      </c>
      <c r="BQ7" s="2" t="s">
        <v>534</v>
      </c>
      <c r="BR7" s="2" t="s">
        <v>535</v>
      </c>
      <c r="BT7" s="2" t="s">
        <v>536</v>
      </c>
      <c r="BU7" s="2" t="s">
        <v>168</v>
      </c>
      <c r="BV7" s="6" t="s">
        <v>276</v>
      </c>
      <c r="BW7" s="2" t="s">
        <v>537</v>
      </c>
      <c r="BX7" s="2" t="s">
        <v>538</v>
      </c>
      <c r="BY7" s="2" t="s">
        <v>539</v>
      </c>
      <c r="CA7" s="2" t="s">
        <v>197</v>
      </c>
      <c r="CB7" s="2" t="s">
        <v>394</v>
      </c>
      <c r="CD7" s="2" t="s">
        <v>413</v>
      </c>
      <c r="CE7" s="2" t="s">
        <v>198</v>
      </c>
      <c r="CF7" s="2" t="s">
        <v>198</v>
      </c>
      <c r="CG7" s="2" t="s">
        <v>394</v>
      </c>
      <c r="CH7" s="2" t="s">
        <v>394</v>
      </c>
      <c r="CJ7" s="2" t="s">
        <v>540</v>
      </c>
      <c r="CK7" s="2" t="s">
        <v>197</v>
      </c>
      <c r="CL7" s="2" t="s">
        <v>203</v>
      </c>
      <c r="CM7" s="2" t="s">
        <v>394</v>
      </c>
      <c r="CO7" s="2" t="s">
        <v>205</v>
      </c>
      <c r="CP7" s="2" t="s">
        <v>541</v>
      </c>
      <c r="CQ7" s="2" t="s">
        <v>289</v>
      </c>
      <c r="CR7" s="2" t="s">
        <v>542</v>
      </c>
      <c r="CS7" s="2" t="s">
        <v>290</v>
      </c>
      <c r="CT7" s="2" t="s">
        <v>291</v>
      </c>
      <c r="CU7" s="2">
        <v>1</v>
      </c>
      <c r="CV7" s="2" t="s">
        <v>543</v>
      </c>
      <c r="CW7" s="2" t="s">
        <v>544</v>
      </c>
      <c r="CX7" s="2" t="s">
        <v>545</v>
      </c>
      <c r="CY7" s="2" t="s">
        <v>289</v>
      </c>
      <c r="CZ7" s="2">
        <v>1</v>
      </c>
      <c r="DA7" s="2">
        <v>2</v>
      </c>
      <c r="DB7" s="2">
        <v>2</v>
      </c>
      <c r="DC7" s="2">
        <v>3</v>
      </c>
      <c r="DD7" s="2">
        <v>8</v>
      </c>
      <c r="DE7" s="6" t="s">
        <v>803</v>
      </c>
      <c r="DF7" s="2" t="s">
        <v>486</v>
      </c>
      <c r="DG7" s="2" t="s">
        <v>546</v>
      </c>
      <c r="DH7" s="2" t="s">
        <v>547</v>
      </c>
      <c r="DI7" s="2">
        <v>1</v>
      </c>
      <c r="DJ7" s="2" t="s">
        <v>548</v>
      </c>
      <c r="DK7" s="2" t="s">
        <v>549</v>
      </c>
      <c r="DM7" s="1" t="s">
        <v>490</v>
      </c>
      <c r="DN7" s="2" t="s">
        <v>550</v>
      </c>
      <c r="DP7" s="2" t="s">
        <v>219</v>
      </c>
      <c r="DQ7" s="2" t="s">
        <v>551</v>
      </c>
      <c r="DR7" s="10" t="s">
        <v>552</v>
      </c>
      <c r="DT7" s="2" t="s">
        <v>553</v>
      </c>
      <c r="DU7" s="2" t="s">
        <v>554</v>
      </c>
      <c r="DV7" s="2" t="s">
        <v>555</v>
      </c>
      <c r="DW7" s="2" t="s">
        <v>556</v>
      </c>
      <c r="DX7" s="2" t="s">
        <v>197</v>
      </c>
      <c r="DY7" s="10" t="s">
        <v>227</v>
      </c>
      <c r="DZ7" s="2" t="s">
        <v>221</v>
      </c>
      <c r="EA7" s="2" t="s">
        <v>558</v>
      </c>
      <c r="EC7" s="2" t="s">
        <v>559</v>
      </c>
      <c r="ED7" s="2" t="s">
        <v>197</v>
      </c>
      <c r="EE7" s="2" t="s">
        <v>197</v>
      </c>
      <c r="EG7" s="2" t="s">
        <v>560</v>
      </c>
      <c r="EH7" s="6" t="s">
        <v>560</v>
      </c>
      <c r="EI7" s="2" t="s">
        <v>561</v>
      </c>
      <c r="EJ7" s="10" t="s">
        <v>561</v>
      </c>
      <c r="EK7" s="2" t="s">
        <v>562</v>
      </c>
      <c r="EL7" s="2" t="s">
        <v>563</v>
      </c>
      <c r="EM7" s="2" t="s">
        <v>310</v>
      </c>
      <c r="EO7" s="2" t="s">
        <v>564</v>
      </c>
      <c r="EP7" s="2" t="s">
        <v>565</v>
      </c>
      <c r="EQ7" s="2" t="s">
        <v>566</v>
      </c>
      <c r="ER7" s="2" t="s">
        <v>567</v>
      </c>
      <c r="ES7" s="2" t="s">
        <v>242</v>
      </c>
      <c r="ET7" s="23" t="s">
        <v>1163</v>
      </c>
      <c r="EU7" s="2" t="s">
        <v>315</v>
      </c>
      <c r="EW7" s="2" t="s">
        <v>568</v>
      </c>
      <c r="EX7" s="2" t="s">
        <v>284</v>
      </c>
      <c r="EY7" s="2" t="s">
        <v>242</v>
      </c>
      <c r="EZ7" s="2" t="s">
        <v>569</v>
      </c>
      <c r="FA7" s="2" t="s">
        <v>570</v>
      </c>
      <c r="FB7" s="2" t="s">
        <v>284</v>
      </c>
      <c r="FC7" s="2" t="s">
        <v>247</v>
      </c>
      <c r="FD7" s="2" t="s">
        <v>571</v>
      </c>
      <c r="FE7" s="2" t="s">
        <v>572</v>
      </c>
      <c r="FF7" s="2" t="s">
        <v>321</v>
      </c>
      <c r="FH7" s="6" t="s">
        <v>227</v>
      </c>
      <c r="FI7" s="6" t="s">
        <v>227</v>
      </c>
      <c r="FJ7" s="2" t="s">
        <v>573</v>
      </c>
      <c r="FK7" s="2" t="s">
        <v>173</v>
      </c>
      <c r="FL7" s="2">
        <v>12</v>
      </c>
      <c r="FM7" s="2" t="s">
        <v>197</v>
      </c>
      <c r="FO7" s="2">
        <v>7</v>
      </c>
      <c r="FP7" s="2" t="s">
        <v>394</v>
      </c>
      <c r="FQ7" s="29">
        <v>0.7</v>
      </c>
      <c r="FR7" s="25">
        <v>0.2</v>
      </c>
      <c r="FS7" s="25">
        <v>0.02</v>
      </c>
      <c r="FT7" s="25">
        <v>0.08</v>
      </c>
      <c r="FU7" s="25">
        <v>0</v>
      </c>
      <c r="FV7" s="25">
        <v>0</v>
      </c>
      <c r="FX7" s="2" t="s">
        <v>453</v>
      </c>
      <c r="FY7" s="2" t="s">
        <v>454</v>
      </c>
    </row>
    <row r="8" spans="1:181" ht="12.75" x14ac:dyDescent="0.2">
      <c r="A8" s="4">
        <v>44342.470375613426</v>
      </c>
      <c r="B8" s="2" t="s">
        <v>574</v>
      </c>
      <c r="C8" s="2" t="s">
        <v>575</v>
      </c>
      <c r="D8" s="2" t="s">
        <v>576</v>
      </c>
      <c r="E8" s="5">
        <v>44334</v>
      </c>
      <c r="F8" s="2" t="s">
        <v>577</v>
      </c>
      <c r="G8" s="2" t="s">
        <v>578</v>
      </c>
      <c r="H8" s="2" t="s">
        <v>579</v>
      </c>
      <c r="I8" s="2" t="s">
        <v>580</v>
      </c>
      <c r="J8" s="2">
        <v>3112015652</v>
      </c>
      <c r="K8" s="2" t="s">
        <v>581</v>
      </c>
      <c r="L8" s="5">
        <v>32843</v>
      </c>
      <c r="M8" s="2" t="s">
        <v>582</v>
      </c>
      <c r="N8" s="2" t="s">
        <v>583</v>
      </c>
      <c r="O8" s="2" t="s">
        <v>575</v>
      </c>
      <c r="P8" s="2" t="s">
        <v>261</v>
      </c>
      <c r="R8" s="2" t="s">
        <v>170</v>
      </c>
      <c r="T8" s="2" t="s">
        <v>576</v>
      </c>
      <c r="U8" s="2" t="s">
        <v>172</v>
      </c>
      <c r="W8" s="2" t="s">
        <v>173</v>
      </c>
      <c r="AR8" s="7">
        <v>0</v>
      </c>
      <c r="AS8" s="2">
        <v>292</v>
      </c>
      <c r="AT8" s="6">
        <v>0</v>
      </c>
      <c r="AU8" s="2">
        <v>3</v>
      </c>
      <c r="AV8" s="2">
        <v>50</v>
      </c>
      <c r="AW8" s="6">
        <v>6000</v>
      </c>
      <c r="AX8" s="6">
        <v>25000</v>
      </c>
      <c r="AY8" s="6">
        <v>500</v>
      </c>
      <c r="BA8" s="2" t="s">
        <v>585</v>
      </c>
      <c r="BC8" s="13"/>
      <c r="BD8" s="2" t="s">
        <v>263</v>
      </c>
      <c r="BE8" s="2" t="s">
        <v>586</v>
      </c>
      <c r="BF8" s="2" t="s">
        <v>587</v>
      </c>
      <c r="BG8" s="6">
        <v>90</v>
      </c>
      <c r="BH8" s="2" t="s">
        <v>588</v>
      </c>
      <c r="BI8" s="2" t="s">
        <v>589</v>
      </c>
      <c r="BJ8" s="2" t="s">
        <v>590</v>
      </c>
      <c r="BK8" s="2" t="s">
        <v>591</v>
      </c>
      <c r="BM8" s="2" t="s">
        <v>592</v>
      </c>
      <c r="BO8" s="2" t="s">
        <v>593</v>
      </c>
      <c r="BP8" s="2" t="s">
        <v>189</v>
      </c>
      <c r="BQ8" s="2" t="s">
        <v>594</v>
      </c>
      <c r="BR8" s="2" t="s">
        <v>595</v>
      </c>
      <c r="BT8" s="2" t="s">
        <v>596</v>
      </c>
      <c r="BU8" s="2" t="s">
        <v>478</v>
      </c>
      <c r="BW8" s="2" t="s">
        <v>597</v>
      </c>
      <c r="BX8" s="2" t="s">
        <v>598</v>
      </c>
      <c r="BY8" s="2" t="s">
        <v>599</v>
      </c>
      <c r="CA8" s="2" t="s">
        <v>221</v>
      </c>
      <c r="CB8" s="2" t="s">
        <v>276</v>
      </c>
      <c r="CD8" s="2" t="s">
        <v>281</v>
      </c>
      <c r="CE8" s="2" t="s">
        <v>600</v>
      </c>
      <c r="CF8" s="2" t="s">
        <v>601</v>
      </c>
      <c r="CG8" s="2" t="s">
        <v>602</v>
      </c>
      <c r="CH8" s="2" t="s">
        <v>285</v>
      </c>
      <c r="CJ8" s="2" t="s">
        <v>603</v>
      </c>
      <c r="CK8" s="2" t="s">
        <v>197</v>
      </c>
      <c r="CL8" s="2" t="s">
        <v>203</v>
      </c>
      <c r="CM8" s="2" t="s">
        <v>394</v>
      </c>
      <c r="CO8" s="2" t="s">
        <v>418</v>
      </c>
      <c r="CQ8" s="2" t="s">
        <v>289</v>
      </c>
      <c r="CS8" s="2" t="s">
        <v>604</v>
      </c>
      <c r="CT8" s="2" t="s">
        <v>291</v>
      </c>
      <c r="CU8" s="2">
        <v>2</v>
      </c>
      <c r="CV8" s="2" t="s">
        <v>209</v>
      </c>
      <c r="CX8" s="2" t="s">
        <v>605</v>
      </c>
      <c r="CY8" s="2" t="s">
        <v>394</v>
      </c>
      <c r="CZ8" s="6">
        <v>1</v>
      </c>
      <c r="DA8" s="6">
        <v>4</v>
      </c>
      <c r="DB8" s="6">
        <v>4</v>
      </c>
      <c r="DC8" s="6">
        <v>2</v>
      </c>
      <c r="DD8" s="6">
        <v>2</v>
      </c>
      <c r="DE8" s="6">
        <v>4</v>
      </c>
      <c r="DF8" s="2" t="s">
        <v>223</v>
      </c>
      <c r="DG8" s="2" t="s">
        <v>606</v>
      </c>
      <c r="DH8" s="2" t="s">
        <v>607</v>
      </c>
      <c r="DI8" s="2">
        <v>1</v>
      </c>
      <c r="DJ8" s="2" t="s">
        <v>608</v>
      </c>
      <c r="DK8" s="2" t="s">
        <v>298</v>
      </c>
      <c r="DM8" s="1" t="s">
        <v>426</v>
      </c>
      <c r="DN8" s="2" t="s">
        <v>609</v>
      </c>
      <c r="DP8" s="2" t="s">
        <v>299</v>
      </c>
      <c r="DQ8" s="2" t="s">
        <v>610</v>
      </c>
      <c r="DR8" s="2" t="s">
        <v>428</v>
      </c>
      <c r="DT8" s="2" t="s">
        <v>223</v>
      </c>
      <c r="DU8" s="2" t="s">
        <v>611</v>
      </c>
      <c r="DV8" s="2" t="s">
        <v>555</v>
      </c>
      <c r="DW8" s="2" t="s">
        <v>612</v>
      </c>
      <c r="DX8" s="2" t="s">
        <v>227</v>
      </c>
      <c r="DY8" s="10" t="s">
        <v>227</v>
      </c>
      <c r="DZ8" s="2" t="s">
        <v>197</v>
      </c>
      <c r="EA8" s="2" t="s">
        <v>613</v>
      </c>
      <c r="EC8" s="2" t="s">
        <v>614</v>
      </c>
      <c r="ED8" s="2" t="s">
        <v>615</v>
      </c>
      <c r="EE8" s="2" t="s">
        <v>227</v>
      </c>
      <c r="EF8" s="2" t="s">
        <v>1156</v>
      </c>
      <c r="EG8" s="2" t="s">
        <v>616</v>
      </c>
      <c r="EH8" s="6" t="s">
        <v>617</v>
      </c>
      <c r="EI8" s="2" t="s">
        <v>618</v>
      </c>
      <c r="EJ8" s="10" t="s">
        <v>584</v>
      </c>
      <c r="EK8" s="2" t="s">
        <v>619</v>
      </c>
      <c r="EL8" s="2" t="s">
        <v>620</v>
      </c>
      <c r="EM8" s="6" t="s">
        <v>310</v>
      </c>
      <c r="EN8" s="2" t="s">
        <v>439</v>
      </c>
      <c r="EO8" s="2" t="s">
        <v>621</v>
      </c>
      <c r="EP8" s="2" t="s">
        <v>622</v>
      </c>
      <c r="EQ8" s="2" t="s">
        <v>623</v>
      </c>
      <c r="ER8" s="2" t="s">
        <v>624</v>
      </c>
      <c r="ES8" s="2" t="s">
        <v>242</v>
      </c>
      <c r="ET8" s="2" t="s">
        <v>1163</v>
      </c>
      <c r="EU8" s="2" t="s">
        <v>625</v>
      </c>
      <c r="EW8" s="2" t="s">
        <v>626</v>
      </c>
      <c r="EX8" s="2" t="s">
        <v>602</v>
      </c>
      <c r="EY8" s="2" t="s">
        <v>242</v>
      </c>
      <c r="EZ8" s="2" t="s">
        <v>627</v>
      </c>
      <c r="FA8" s="2" t="s">
        <v>628</v>
      </c>
      <c r="FB8" s="2" t="s">
        <v>381</v>
      </c>
      <c r="FC8" s="2" t="s">
        <v>629</v>
      </c>
      <c r="FD8" s="2" t="s">
        <v>630</v>
      </c>
      <c r="FE8" s="2" t="s">
        <v>449</v>
      </c>
      <c r="FF8" s="2" t="s">
        <v>631</v>
      </c>
      <c r="FH8" s="2" t="s">
        <v>197</v>
      </c>
      <c r="FI8" s="2" t="s">
        <v>197</v>
      </c>
      <c r="FJ8" s="2" t="s">
        <v>632</v>
      </c>
      <c r="FL8" s="2">
        <v>2</v>
      </c>
      <c r="FM8" s="2" t="s">
        <v>197</v>
      </c>
      <c r="FO8" s="2">
        <v>5</v>
      </c>
      <c r="FP8" s="2" t="s">
        <v>302</v>
      </c>
      <c r="FQ8" s="29" t="s">
        <v>584</v>
      </c>
      <c r="FR8" s="25" t="s">
        <v>584</v>
      </c>
      <c r="FS8" s="25" t="s">
        <v>584</v>
      </c>
      <c r="FT8" s="25" t="s">
        <v>584</v>
      </c>
      <c r="FU8" s="25" t="s">
        <v>584</v>
      </c>
      <c r="FV8" s="25" t="s">
        <v>584</v>
      </c>
      <c r="FY8" s="2" t="s">
        <v>454</v>
      </c>
    </row>
    <row r="9" spans="1:181" ht="12.75" x14ac:dyDescent="0.2">
      <c r="A9" s="4">
        <v>44342.499626712961</v>
      </c>
      <c r="B9" s="2" t="s">
        <v>574</v>
      </c>
      <c r="C9" s="2" t="s">
        <v>633</v>
      </c>
      <c r="D9" s="2" t="s">
        <v>634</v>
      </c>
      <c r="E9" s="5">
        <v>44320</v>
      </c>
      <c r="F9" s="2" t="s">
        <v>635</v>
      </c>
      <c r="G9" s="2" t="s">
        <v>636</v>
      </c>
      <c r="H9" s="2" t="s">
        <v>637</v>
      </c>
      <c r="I9" s="2" t="s">
        <v>638</v>
      </c>
      <c r="J9" s="2">
        <v>3144688671</v>
      </c>
      <c r="K9" s="2" t="s">
        <v>639</v>
      </c>
      <c r="L9" s="5">
        <v>32819</v>
      </c>
      <c r="M9" s="2" t="s">
        <v>640</v>
      </c>
      <c r="N9" s="2" t="s">
        <v>641</v>
      </c>
      <c r="O9" s="2" t="s">
        <v>642</v>
      </c>
      <c r="P9" s="2" t="s">
        <v>168</v>
      </c>
      <c r="Q9" s="2" t="s">
        <v>643</v>
      </c>
      <c r="R9" s="2" t="s">
        <v>170</v>
      </c>
      <c r="T9" s="2" t="s">
        <v>634</v>
      </c>
      <c r="U9" s="2" t="s">
        <v>172</v>
      </c>
      <c r="W9" s="2" t="s">
        <v>170</v>
      </c>
      <c r="Y9" s="2" t="s">
        <v>644</v>
      </c>
      <c r="Z9" s="2" t="s">
        <v>172</v>
      </c>
      <c r="AB9" s="2" t="s">
        <v>170</v>
      </c>
      <c r="AD9" s="2" t="s">
        <v>645</v>
      </c>
      <c r="AE9" s="2" t="s">
        <v>168</v>
      </c>
      <c r="AF9" s="2" t="s">
        <v>646</v>
      </c>
      <c r="AG9" s="2" t="s">
        <v>170</v>
      </c>
      <c r="AI9" s="2" t="s">
        <v>647</v>
      </c>
      <c r="AJ9" s="2" t="s">
        <v>168</v>
      </c>
      <c r="AK9" s="2" t="s">
        <v>646</v>
      </c>
      <c r="AL9" s="2" t="s">
        <v>173</v>
      </c>
      <c r="AM9" s="2" t="s">
        <v>648</v>
      </c>
      <c r="AO9" s="2" t="s">
        <v>261</v>
      </c>
      <c r="AR9" s="7">
        <v>0</v>
      </c>
      <c r="AS9" s="2">
        <v>67</v>
      </c>
      <c r="AT9" s="6">
        <v>0</v>
      </c>
      <c r="AU9" s="2">
        <v>3</v>
      </c>
      <c r="AV9" s="2">
        <v>50</v>
      </c>
      <c r="AW9" s="6">
        <v>23800</v>
      </c>
      <c r="AX9" s="6">
        <v>76500</v>
      </c>
      <c r="AY9" s="6">
        <v>1530</v>
      </c>
      <c r="BA9" s="2" t="s">
        <v>396</v>
      </c>
      <c r="BC9" s="13"/>
      <c r="BD9" s="2" t="s">
        <v>263</v>
      </c>
      <c r="BE9" s="2" t="s">
        <v>649</v>
      </c>
      <c r="BF9" s="2" t="s">
        <v>650</v>
      </c>
      <c r="BG9" s="6">
        <v>75</v>
      </c>
      <c r="BH9" s="2" t="s">
        <v>651</v>
      </c>
      <c r="BI9" s="2" t="s">
        <v>652</v>
      </c>
      <c r="BJ9" s="2" t="s">
        <v>653</v>
      </c>
      <c r="BK9" s="2" t="s">
        <v>591</v>
      </c>
      <c r="BM9" s="2" t="s">
        <v>654</v>
      </c>
      <c r="BN9" s="2" t="s">
        <v>655</v>
      </c>
      <c r="BO9" s="2" t="s">
        <v>656</v>
      </c>
      <c r="BP9" s="2" t="s">
        <v>406</v>
      </c>
      <c r="BQ9" s="2" t="s">
        <v>657</v>
      </c>
      <c r="BR9" s="2" t="s">
        <v>658</v>
      </c>
      <c r="BS9" s="2" t="s">
        <v>659</v>
      </c>
      <c r="BT9" s="2" t="s">
        <v>660</v>
      </c>
      <c r="BU9" s="2" t="s">
        <v>478</v>
      </c>
      <c r="BW9" s="2" t="s">
        <v>661</v>
      </c>
      <c r="BX9" s="2" t="s">
        <v>662</v>
      </c>
      <c r="BY9" s="2" t="s">
        <v>663</v>
      </c>
      <c r="BZ9" s="2" t="s">
        <v>664</v>
      </c>
      <c r="CA9" s="2" t="s">
        <v>221</v>
      </c>
      <c r="CB9" s="2" t="s">
        <v>276</v>
      </c>
      <c r="CD9" s="2" t="s">
        <v>281</v>
      </c>
      <c r="CE9" s="2" t="s">
        <v>665</v>
      </c>
      <c r="CF9" s="2" t="s">
        <v>666</v>
      </c>
      <c r="CG9" s="2" t="s">
        <v>284</v>
      </c>
      <c r="CH9" s="2" t="s">
        <v>285</v>
      </c>
      <c r="CJ9" s="2" t="s">
        <v>667</v>
      </c>
      <c r="CK9" s="2" t="s">
        <v>197</v>
      </c>
      <c r="CL9" s="2" t="s">
        <v>203</v>
      </c>
      <c r="CM9" s="2" t="s">
        <v>394</v>
      </c>
      <c r="CO9" s="2" t="s">
        <v>289</v>
      </c>
      <c r="CQ9" s="2" t="s">
        <v>289</v>
      </c>
      <c r="CS9" s="2" t="s">
        <v>290</v>
      </c>
      <c r="CT9" s="2" t="s">
        <v>291</v>
      </c>
      <c r="CU9" s="2">
        <v>6</v>
      </c>
      <c r="CV9" s="2" t="s">
        <v>668</v>
      </c>
      <c r="CX9" s="2" t="s">
        <v>669</v>
      </c>
      <c r="CY9" s="2" t="s">
        <v>289</v>
      </c>
      <c r="CZ9" s="6">
        <v>4</v>
      </c>
      <c r="DA9" s="6">
        <v>3</v>
      </c>
      <c r="DB9" s="2">
        <v>1</v>
      </c>
      <c r="DC9" s="6">
        <v>7</v>
      </c>
      <c r="DD9" s="6">
        <v>10</v>
      </c>
      <c r="DE9" s="6">
        <v>2</v>
      </c>
      <c r="DF9" s="2" t="s">
        <v>300</v>
      </c>
      <c r="DG9" s="2" t="s">
        <v>670</v>
      </c>
      <c r="DH9" s="2" t="s">
        <v>671</v>
      </c>
      <c r="DI9" s="2">
        <v>1</v>
      </c>
      <c r="DJ9" s="2" t="s">
        <v>672</v>
      </c>
      <c r="DK9" s="2" t="s">
        <v>673</v>
      </c>
      <c r="DM9" s="1" t="s">
        <v>426</v>
      </c>
      <c r="DN9" s="2" t="s">
        <v>218</v>
      </c>
      <c r="DP9" s="2" t="s">
        <v>299</v>
      </c>
      <c r="DQ9" s="2" t="s">
        <v>674</v>
      </c>
      <c r="DR9" s="2" t="s">
        <v>675</v>
      </c>
      <c r="DS9" s="2" t="s">
        <v>676</v>
      </c>
      <c r="DT9" s="2" t="s">
        <v>223</v>
      </c>
      <c r="DU9" s="2" t="s">
        <v>677</v>
      </c>
      <c r="DV9" s="2" t="s">
        <v>225</v>
      </c>
      <c r="DW9" s="2" t="s">
        <v>678</v>
      </c>
      <c r="DX9" s="2" t="s">
        <v>227</v>
      </c>
      <c r="DY9" s="10" t="s">
        <v>227</v>
      </c>
      <c r="DZ9" s="2" t="s">
        <v>197</v>
      </c>
      <c r="EA9" s="2" t="s">
        <v>679</v>
      </c>
      <c r="EC9" s="2" t="s">
        <v>680</v>
      </c>
      <c r="ED9" s="2" t="s">
        <v>681</v>
      </c>
      <c r="EE9" s="2" t="s">
        <v>197</v>
      </c>
      <c r="EG9" s="2" t="s">
        <v>682</v>
      </c>
      <c r="EH9" s="2">
        <v>34</v>
      </c>
      <c r="EI9" s="2" t="s">
        <v>683</v>
      </c>
      <c r="EJ9" s="10" t="s">
        <v>684</v>
      </c>
      <c r="EK9" s="2" t="s">
        <v>685</v>
      </c>
      <c r="EL9" s="2" t="s">
        <v>686</v>
      </c>
      <c r="EM9" s="2" t="s">
        <v>438</v>
      </c>
      <c r="EO9" s="2" t="s">
        <v>687</v>
      </c>
      <c r="EP9" s="2" t="s">
        <v>688</v>
      </c>
      <c r="EQ9" s="2" t="s">
        <v>689</v>
      </c>
      <c r="ER9" s="2" t="s">
        <v>690</v>
      </c>
      <c r="ES9" s="2" t="s">
        <v>242</v>
      </c>
      <c r="ET9" s="2" t="s">
        <v>1163</v>
      </c>
      <c r="EU9" s="2" t="s">
        <v>315</v>
      </c>
      <c r="EW9" s="2" t="s">
        <v>691</v>
      </c>
      <c r="EX9" s="2" t="s">
        <v>381</v>
      </c>
      <c r="EY9" s="2" t="s">
        <v>242</v>
      </c>
      <c r="EZ9" s="2" t="s">
        <v>692</v>
      </c>
      <c r="FA9" s="2" t="s">
        <v>693</v>
      </c>
      <c r="FB9" s="2" t="s">
        <v>381</v>
      </c>
      <c r="FC9" s="2" t="s">
        <v>319</v>
      </c>
      <c r="FD9" s="2" t="s">
        <v>694</v>
      </c>
      <c r="FE9" s="2" t="s">
        <v>449</v>
      </c>
      <c r="FF9" s="2" t="s">
        <v>695</v>
      </c>
      <c r="FH9" s="2" t="s">
        <v>227</v>
      </c>
      <c r="FI9" s="2" t="s">
        <v>197</v>
      </c>
      <c r="FJ9" s="2" t="s">
        <v>696</v>
      </c>
      <c r="FK9" s="2" t="s">
        <v>173</v>
      </c>
      <c r="FL9" s="2">
        <v>2</v>
      </c>
      <c r="FM9" s="2" t="s">
        <v>197</v>
      </c>
      <c r="FO9" s="2">
        <v>1</v>
      </c>
      <c r="FP9" s="2" t="s">
        <v>302</v>
      </c>
      <c r="FQ9" s="29">
        <v>0.5</v>
      </c>
      <c r="FR9" s="25">
        <v>0.45</v>
      </c>
      <c r="FS9" s="25">
        <v>0.05</v>
      </c>
      <c r="FT9" s="25">
        <v>0</v>
      </c>
      <c r="FU9" s="25">
        <v>0</v>
      </c>
      <c r="FV9" s="25">
        <v>0</v>
      </c>
      <c r="FY9" s="2" t="s">
        <v>697</v>
      </c>
    </row>
    <row r="10" spans="1:181" ht="12.75" x14ac:dyDescent="0.2">
      <c r="A10" s="4">
        <v>44342.542538240741</v>
      </c>
      <c r="B10" s="2" t="s">
        <v>574</v>
      </c>
      <c r="C10" s="2" t="s">
        <v>698</v>
      </c>
      <c r="E10" s="5">
        <v>44306</v>
      </c>
      <c r="F10" s="2" t="s">
        <v>699</v>
      </c>
      <c r="G10" s="2" t="s">
        <v>700</v>
      </c>
      <c r="H10" s="2" t="s">
        <v>701</v>
      </c>
      <c r="I10" s="2" t="s">
        <v>702</v>
      </c>
      <c r="J10" s="2">
        <v>3202451935</v>
      </c>
      <c r="K10" s="2" t="s">
        <v>703</v>
      </c>
      <c r="L10" s="5">
        <v>40058</v>
      </c>
      <c r="M10" s="2" t="s">
        <v>704</v>
      </c>
      <c r="N10" s="2" t="s">
        <v>705</v>
      </c>
      <c r="O10" s="2" t="s">
        <v>706</v>
      </c>
      <c r="P10" s="2" t="s">
        <v>172</v>
      </c>
      <c r="R10" s="2" t="s">
        <v>170</v>
      </c>
      <c r="T10" s="2" t="s">
        <v>698</v>
      </c>
      <c r="U10" s="2" t="s">
        <v>261</v>
      </c>
      <c r="W10" s="2" t="s">
        <v>173</v>
      </c>
      <c r="Y10" s="2" t="s">
        <v>707</v>
      </c>
      <c r="Z10" s="2" t="s">
        <v>172</v>
      </c>
      <c r="AB10" s="2" t="s">
        <v>173</v>
      </c>
      <c r="AD10" s="2" t="s">
        <v>708</v>
      </c>
      <c r="AE10" s="2" t="s">
        <v>172</v>
      </c>
      <c r="AG10" s="2" t="s">
        <v>173</v>
      </c>
      <c r="AR10" s="6">
        <v>1030</v>
      </c>
      <c r="AS10" s="2">
        <v>408</v>
      </c>
      <c r="AT10" s="2">
        <v>16</v>
      </c>
      <c r="AU10" s="2">
        <v>3</v>
      </c>
      <c r="AV10" s="2" t="s">
        <v>584</v>
      </c>
      <c r="AW10" s="6">
        <v>3265</v>
      </c>
      <c r="AX10" s="6">
        <v>12000</v>
      </c>
      <c r="AY10" s="11">
        <f>AX10/50</f>
        <v>240</v>
      </c>
      <c r="BA10" s="2" t="s">
        <v>585</v>
      </c>
      <c r="BC10" s="13"/>
      <c r="BD10" s="2" t="s">
        <v>263</v>
      </c>
      <c r="BE10" s="2" t="s">
        <v>709</v>
      </c>
      <c r="BF10" s="2" t="s">
        <v>710</v>
      </c>
      <c r="BG10" s="6">
        <v>60</v>
      </c>
      <c r="BH10" s="2" t="s">
        <v>711</v>
      </c>
      <c r="BI10" s="2" t="s">
        <v>712</v>
      </c>
      <c r="BJ10" s="2" t="s">
        <v>713</v>
      </c>
      <c r="BK10" s="2" t="s">
        <v>591</v>
      </c>
      <c r="BM10" s="2" t="s">
        <v>714</v>
      </c>
      <c r="BO10" s="2" t="s">
        <v>715</v>
      </c>
      <c r="BP10" s="2" t="s">
        <v>189</v>
      </c>
      <c r="BQ10" s="2" t="s">
        <v>716</v>
      </c>
      <c r="BR10" s="2" t="s">
        <v>595</v>
      </c>
      <c r="BT10" s="2" t="s">
        <v>717</v>
      </c>
      <c r="BU10" s="2" t="s">
        <v>718</v>
      </c>
      <c r="BW10" s="2" t="s">
        <v>719</v>
      </c>
      <c r="BX10" s="2" t="s">
        <v>720</v>
      </c>
      <c r="BY10" s="2" t="s">
        <v>721</v>
      </c>
      <c r="CA10" s="2" t="s">
        <v>197</v>
      </c>
      <c r="CB10" s="2" t="s">
        <v>394</v>
      </c>
      <c r="CD10" s="2" t="s">
        <v>413</v>
      </c>
      <c r="CE10" s="2" t="s">
        <v>722</v>
      </c>
      <c r="CF10" s="2" t="s">
        <v>584</v>
      </c>
      <c r="CG10" s="2" t="s">
        <v>394</v>
      </c>
      <c r="CH10" s="2" t="s">
        <v>394</v>
      </c>
      <c r="CJ10" s="2" t="s">
        <v>584</v>
      </c>
      <c r="CK10" s="2" t="s">
        <v>197</v>
      </c>
      <c r="CL10" s="2" t="s">
        <v>203</v>
      </c>
      <c r="CM10" s="2" t="s">
        <v>394</v>
      </c>
      <c r="CO10" s="2" t="s">
        <v>289</v>
      </c>
      <c r="CQ10" s="2" t="s">
        <v>289</v>
      </c>
      <c r="CS10" s="2" t="s">
        <v>290</v>
      </c>
      <c r="CT10" s="2" t="s">
        <v>291</v>
      </c>
      <c r="CU10" s="2">
        <v>2</v>
      </c>
      <c r="CV10" s="2" t="s">
        <v>723</v>
      </c>
      <c r="CW10" s="2" t="s">
        <v>724</v>
      </c>
      <c r="CX10" s="2" t="s">
        <v>725</v>
      </c>
      <c r="CY10" s="2" t="s">
        <v>394</v>
      </c>
      <c r="CZ10" s="6">
        <v>5</v>
      </c>
      <c r="DA10" s="6">
        <v>4</v>
      </c>
      <c r="DB10" s="6">
        <v>4</v>
      </c>
      <c r="DC10" s="6" t="s">
        <v>803</v>
      </c>
      <c r="DD10" s="6">
        <v>3.5</v>
      </c>
      <c r="DE10" s="6">
        <v>5</v>
      </c>
      <c r="DF10" s="2" t="s">
        <v>300</v>
      </c>
      <c r="DG10" s="2" t="s">
        <v>726</v>
      </c>
      <c r="DH10" s="2" t="s">
        <v>727</v>
      </c>
      <c r="DI10" s="2">
        <v>2</v>
      </c>
      <c r="DJ10" s="2" t="s">
        <v>728</v>
      </c>
      <c r="DK10" s="2" t="s">
        <v>729</v>
      </c>
      <c r="DM10" s="1" t="s">
        <v>225</v>
      </c>
      <c r="DN10" s="2" t="s">
        <v>218</v>
      </c>
      <c r="DP10" s="2" t="s">
        <v>299</v>
      </c>
      <c r="DQ10" s="2" t="s">
        <v>730</v>
      </c>
      <c r="DR10" s="2" t="s">
        <v>428</v>
      </c>
      <c r="DT10" s="2" t="s">
        <v>553</v>
      </c>
      <c r="DU10" s="2" t="s">
        <v>731</v>
      </c>
      <c r="DV10" s="2" t="s">
        <v>302</v>
      </c>
      <c r="DW10" s="2" t="s">
        <v>732</v>
      </c>
      <c r="DX10" s="2" t="s">
        <v>197</v>
      </c>
      <c r="DY10" s="10" t="s">
        <v>227</v>
      </c>
      <c r="DZ10" s="2" t="s">
        <v>197</v>
      </c>
      <c r="EA10" s="2" t="s">
        <v>733</v>
      </c>
      <c r="EC10" s="2" t="s">
        <v>734</v>
      </c>
      <c r="ED10" s="2" t="s">
        <v>735</v>
      </c>
      <c r="EE10" s="2" t="s">
        <v>197</v>
      </c>
      <c r="EG10" s="2" t="s">
        <v>736</v>
      </c>
      <c r="EH10" s="6" t="s">
        <v>737</v>
      </c>
      <c r="EI10" s="2" t="s">
        <v>738</v>
      </c>
      <c r="EJ10" s="10" t="s">
        <v>739</v>
      </c>
      <c r="EK10" s="2" t="s">
        <v>740</v>
      </c>
      <c r="EL10" s="2" t="s">
        <v>741</v>
      </c>
      <c r="EM10" s="6" t="s">
        <v>310</v>
      </c>
      <c r="EN10" s="2" t="s">
        <v>1161</v>
      </c>
      <c r="EO10" s="2" t="s">
        <v>742</v>
      </c>
      <c r="EP10" s="2" t="s">
        <v>743</v>
      </c>
      <c r="EQ10" s="2" t="s">
        <v>744</v>
      </c>
      <c r="ER10" s="2" t="s">
        <v>745</v>
      </c>
      <c r="ES10" s="2" t="s">
        <v>242</v>
      </c>
      <c r="ET10" s="2" t="s">
        <v>1163</v>
      </c>
      <c r="EU10" s="2" t="s">
        <v>746</v>
      </c>
      <c r="EW10" s="2" t="s">
        <v>747</v>
      </c>
      <c r="EX10" s="2" t="s">
        <v>381</v>
      </c>
      <c r="EY10" s="2" t="s">
        <v>242</v>
      </c>
      <c r="EZ10" s="2" t="s">
        <v>748</v>
      </c>
      <c r="FA10" s="2" t="s">
        <v>749</v>
      </c>
      <c r="FB10" s="2" t="s">
        <v>381</v>
      </c>
      <c r="FC10" s="2" t="s">
        <v>447</v>
      </c>
      <c r="FD10" s="2" t="s">
        <v>750</v>
      </c>
      <c r="FE10" s="2" t="s">
        <v>449</v>
      </c>
      <c r="FF10" s="2" t="s">
        <v>249</v>
      </c>
      <c r="FH10" s="2" t="s">
        <v>197</v>
      </c>
      <c r="FI10" s="2" t="s">
        <v>197</v>
      </c>
      <c r="FJ10" s="2" t="s">
        <v>751</v>
      </c>
      <c r="FL10" s="2">
        <v>2</v>
      </c>
      <c r="FM10" s="2" t="s">
        <v>197</v>
      </c>
      <c r="FO10" s="2">
        <v>5</v>
      </c>
      <c r="FP10" s="2" t="s">
        <v>302</v>
      </c>
      <c r="FQ10" s="29">
        <v>0.15</v>
      </c>
      <c r="FR10" s="25">
        <v>0.7</v>
      </c>
      <c r="FS10" s="25">
        <v>0</v>
      </c>
      <c r="FT10" s="25">
        <v>0</v>
      </c>
      <c r="FU10" s="25">
        <v>0</v>
      </c>
      <c r="FV10" s="25">
        <v>0.15</v>
      </c>
      <c r="FY10" s="2" t="s">
        <v>454</v>
      </c>
    </row>
    <row r="11" spans="1:181" ht="12.75" x14ac:dyDescent="0.2">
      <c r="A11" s="4">
        <v>44344.505199409723</v>
      </c>
      <c r="B11" s="2" t="s">
        <v>251</v>
      </c>
      <c r="C11" s="2" t="s">
        <v>752</v>
      </c>
      <c r="E11" s="5">
        <v>44321</v>
      </c>
      <c r="F11" s="6" t="s">
        <v>920</v>
      </c>
      <c r="G11" s="2" t="s">
        <v>753</v>
      </c>
      <c r="H11" s="2" t="s">
        <v>754</v>
      </c>
      <c r="I11" s="2" t="s">
        <v>755</v>
      </c>
      <c r="J11" s="2" t="s">
        <v>756</v>
      </c>
      <c r="K11" s="2" t="s">
        <v>757</v>
      </c>
      <c r="L11" s="5">
        <v>32434</v>
      </c>
      <c r="M11" s="2" t="s">
        <v>758</v>
      </c>
      <c r="N11" s="2" t="s">
        <v>759</v>
      </c>
      <c r="O11" s="2" t="s">
        <v>752</v>
      </c>
      <c r="P11" s="2" t="s">
        <v>261</v>
      </c>
      <c r="R11" s="2" t="s">
        <v>170</v>
      </c>
      <c r="U11" s="2" t="s">
        <v>394</v>
      </c>
      <c r="W11" s="2" t="s">
        <v>394</v>
      </c>
      <c r="Z11" s="2" t="s">
        <v>394</v>
      </c>
      <c r="AB11" s="2" t="s">
        <v>394</v>
      </c>
      <c r="AE11" s="2" t="s">
        <v>394</v>
      </c>
      <c r="AG11" s="2" t="s">
        <v>394</v>
      </c>
      <c r="AJ11" s="2" t="s">
        <v>394</v>
      </c>
      <c r="AL11" s="2" t="s">
        <v>394</v>
      </c>
      <c r="AO11" s="2" t="s">
        <v>394</v>
      </c>
      <c r="AR11" s="2">
        <v>123</v>
      </c>
      <c r="AS11" s="2">
        <v>100</v>
      </c>
      <c r="AT11" s="2">
        <v>6</v>
      </c>
      <c r="AU11" s="2">
        <v>3</v>
      </c>
      <c r="AV11" s="2">
        <v>50</v>
      </c>
      <c r="AW11" s="2">
        <v>6900</v>
      </c>
      <c r="AX11" s="2">
        <v>30300</v>
      </c>
      <c r="AY11" s="2">
        <f>AX11/50</f>
        <v>606</v>
      </c>
      <c r="BA11" s="2" t="s">
        <v>396</v>
      </c>
      <c r="BC11" s="13"/>
      <c r="BD11" s="2" t="s">
        <v>180</v>
      </c>
      <c r="BE11" s="2" t="s">
        <v>760</v>
      </c>
      <c r="BF11" s="2" t="s">
        <v>761</v>
      </c>
      <c r="BG11" s="2">
        <v>14</v>
      </c>
      <c r="BH11" s="2" t="s">
        <v>762</v>
      </c>
      <c r="BI11" s="2" t="s">
        <v>762</v>
      </c>
      <c r="BJ11" s="2" t="s">
        <v>763</v>
      </c>
      <c r="BK11" s="2" t="s">
        <v>764</v>
      </c>
      <c r="BL11" s="2" t="s">
        <v>205</v>
      </c>
      <c r="BM11" s="2" t="s">
        <v>592</v>
      </c>
      <c r="BO11" s="2" t="s">
        <v>762</v>
      </c>
      <c r="BP11" s="2" t="s">
        <v>765</v>
      </c>
      <c r="BQ11" s="2" t="s">
        <v>766</v>
      </c>
      <c r="BR11" s="2" t="s">
        <v>767</v>
      </c>
      <c r="BT11" s="2" t="s">
        <v>768</v>
      </c>
      <c r="BU11" s="2" t="s">
        <v>168</v>
      </c>
      <c r="BV11" s="2" t="s">
        <v>276</v>
      </c>
      <c r="BW11" s="2" t="s">
        <v>769</v>
      </c>
      <c r="BX11" s="2" t="s">
        <v>770</v>
      </c>
      <c r="BY11" s="2" t="s">
        <v>599</v>
      </c>
      <c r="CA11" s="2" t="s">
        <v>221</v>
      </c>
      <c r="CB11" s="2" t="s">
        <v>276</v>
      </c>
      <c r="CD11" s="2" t="s">
        <v>281</v>
      </c>
      <c r="CE11" s="2" t="s">
        <v>771</v>
      </c>
      <c r="CF11" s="2" t="s">
        <v>772</v>
      </c>
      <c r="CG11" s="2" t="s">
        <v>394</v>
      </c>
      <c r="CH11" s="2" t="s">
        <v>201</v>
      </c>
      <c r="CJ11" s="2" t="s">
        <v>773</v>
      </c>
      <c r="CK11" s="2" t="s">
        <v>197</v>
      </c>
      <c r="CL11" s="2" t="s">
        <v>203</v>
      </c>
      <c r="CM11" s="2" t="s">
        <v>394</v>
      </c>
      <c r="CO11" s="2" t="s">
        <v>205</v>
      </c>
      <c r="CP11" s="6" t="s">
        <v>205</v>
      </c>
      <c r="CQ11" s="2" t="s">
        <v>774</v>
      </c>
      <c r="CR11" s="2" t="s">
        <v>775</v>
      </c>
      <c r="CS11" s="2" t="s">
        <v>290</v>
      </c>
      <c r="CT11" s="2" t="s">
        <v>291</v>
      </c>
      <c r="CU11" s="2">
        <v>3</v>
      </c>
      <c r="CV11" s="2" t="s">
        <v>292</v>
      </c>
      <c r="CX11" s="2" t="s">
        <v>776</v>
      </c>
      <c r="CY11" s="2" t="s">
        <v>205</v>
      </c>
      <c r="CZ11" s="2">
        <v>2</v>
      </c>
      <c r="DA11" s="2" t="s">
        <v>803</v>
      </c>
      <c r="DB11" s="2" t="s">
        <v>803</v>
      </c>
      <c r="DC11" s="6" t="s">
        <v>803</v>
      </c>
      <c r="DD11" s="2">
        <v>52</v>
      </c>
      <c r="DE11" s="6" t="s">
        <v>803</v>
      </c>
      <c r="DF11" s="2" t="s">
        <v>212</v>
      </c>
      <c r="DG11" s="2" t="s">
        <v>777</v>
      </c>
      <c r="DH11" s="2" t="s">
        <v>778</v>
      </c>
      <c r="DI11" s="2">
        <v>8</v>
      </c>
      <c r="DJ11" s="2" t="s">
        <v>779</v>
      </c>
      <c r="DK11" s="2" t="s">
        <v>780</v>
      </c>
      <c r="DM11" s="1" t="s">
        <v>426</v>
      </c>
      <c r="DN11" s="2" t="s">
        <v>218</v>
      </c>
      <c r="DP11" s="2" t="s">
        <v>299</v>
      </c>
      <c r="DQ11" s="2" t="s">
        <v>781</v>
      </c>
      <c r="DR11" s="2" t="s">
        <v>782</v>
      </c>
      <c r="DT11" s="2" t="s">
        <v>223</v>
      </c>
      <c r="DU11" s="2" t="s">
        <v>783</v>
      </c>
      <c r="DV11" s="2" t="s">
        <v>302</v>
      </c>
      <c r="DW11" s="2" t="s">
        <v>784</v>
      </c>
      <c r="DX11" s="2" t="s">
        <v>197</v>
      </c>
      <c r="DY11" s="10" t="s">
        <v>227</v>
      </c>
      <c r="DZ11" s="2" t="s">
        <v>197</v>
      </c>
      <c r="EA11" s="2" t="s">
        <v>785</v>
      </c>
      <c r="EC11" s="2" t="s">
        <v>786</v>
      </c>
      <c r="ED11" s="2" t="s">
        <v>787</v>
      </c>
      <c r="EE11" s="2" t="s">
        <v>227</v>
      </c>
      <c r="EF11" s="2" t="s">
        <v>788</v>
      </c>
      <c r="EG11" s="2" t="s">
        <v>789</v>
      </c>
      <c r="EH11" s="2">
        <v>80</v>
      </c>
      <c r="EI11" s="2" t="s">
        <v>790</v>
      </c>
      <c r="EJ11" s="10" t="s">
        <v>762</v>
      </c>
      <c r="EK11" s="2" t="s">
        <v>791</v>
      </c>
      <c r="EL11" s="2" t="s">
        <v>792</v>
      </c>
      <c r="EM11" s="2" t="s">
        <v>793</v>
      </c>
      <c r="EO11" s="2" t="s">
        <v>794</v>
      </c>
      <c r="EP11" s="2" t="s">
        <v>795</v>
      </c>
      <c r="EQ11" s="2" t="s">
        <v>796</v>
      </c>
      <c r="ER11" s="2" t="s">
        <v>797</v>
      </c>
      <c r="ES11" s="2" t="s">
        <v>242</v>
      </c>
      <c r="ET11" s="2" t="s">
        <v>1163</v>
      </c>
      <c r="EU11" s="2" t="s">
        <v>315</v>
      </c>
      <c r="EW11" s="2" t="s">
        <v>798</v>
      </c>
      <c r="EX11" s="2" t="s">
        <v>284</v>
      </c>
      <c r="EY11" s="2" t="s">
        <v>242</v>
      </c>
      <c r="EZ11" s="2" t="s">
        <v>799</v>
      </c>
      <c r="FA11" s="2" t="s">
        <v>800</v>
      </c>
      <c r="FB11" s="2" t="s">
        <v>284</v>
      </c>
      <c r="FC11" s="2" t="s">
        <v>319</v>
      </c>
      <c r="FD11" s="2" t="s">
        <v>801</v>
      </c>
      <c r="FE11" s="2" t="s">
        <v>802</v>
      </c>
      <c r="FF11" s="2" t="s">
        <v>321</v>
      </c>
      <c r="FH11" s="6" t="s">
        <v>227</v>
      </c>
      <c r="FI11" s="6" t="s">
        <v>227</v>
      </c>
      <c r="FJ11" s="2" t="s">
        <v>803</v>
      </c>
      <c r="FK11" s="2" t="s">
        <v>394</v>
      </c>
      <c r="FL11" s="2">
        <v>2</v>
      </c>
      <c r="FM11" s="2" t="s">
        <v>221</v>
      </c>
      <c r="FN11" s="2" t="s">
        <v>804</v>
      </c>
      <c r="FO11" s="2">
        <v>1</v>
      </c>
      <c r="FP11" s="2" t="s">
        <v>302</v>
      </c>
      <c r="FQ11" s="30" t="s">
        <v>584</v>
      </c>
      <c r="FR11" s="26" t="s">
        <v>584</v>
      </c>
      <c r="FS11" s="26" t="s">
        <v>584</v>
      </c>
      <c r="FT11" s="26" t="s">
        <v>584</v>
      </c>
      <c r="FU11" s="26" t="s">
        <v>584</v>
      </c>
      <c r="FV11" s="26" t="s">
        <v>584</v>
      </c>
      <c r="FY11" s="2" t="s">
        <v>805</v>
      </c>
    </row>
    <row r="12" spans="1:181" ht="12.75" x14ac:dyDescent="0.2">
      <c r="A12" s="4">
        <v>44344.528835266203</v>
      </c>
      <c r="B12" s="2" t="s">
        <v>1150</v>
      </c>
      <c r="C12" s="2" t="s">
        <v>806</v>
      </c>
      <c r="D12" s="2" t="s">
        <v>807</v>
      </c>
      <c r="E12" s="5">
        <v>44319</v>
      </c>
      <c r="F12" s="2" t="s">
        <v>808</v>
      </c>
      <c r="G12" s="2" t="s">
        <v>809</v>
      </c>
      <c r="H12" s="2" t="s">
        <v>810</v>
      </c>
      <c r="I12" s="2" t="s">
        <v>811</v>
      </c>
      <c r="J12" s="2" t="s">
        <v>812</v>
      </c>
      <c r="K12" s="2" t="s">
        <v>813</v>
      </c>
      <c r="L12" s="5">
        <v>32331</v>
      </c>
      <c r="M12" s="2" t="s">
        <v>814</v>
      </c>
      <c r="N12" s="2" t="s">
        <v>815</v>
      </c>
      <c r="O12" s="2" t="s">
        <v>806</v>
      </c>
      <c r="P12" s="2" t="s">
        <v>168</v>
      </c>
      <c r="Q12" s="2" t="s">
        <v>816</v>
      </c>
      <c r="R12" s="2" t="s">
        <v>170</v>
      </c>
      <c r="T12" s="2" t="s">
        <v>817</v>
      </c>
      <c r="U12" s="2" t="s">
        <v>261</v>
      </c>
      <c r="W12" s="2" t="s">
        <v>173</v>
      </c>
      <c r="Y12" s="2" t="s">
        <v>818</v>
      </c>
      <c r="Z12" s="2" t="s">
        <v>172</v>
      </c>
      <c r="AB12" s="2" t="s">
        <v>173</v>
      </c>
      <c r="AD12" s="2" t="s">
        <v>819</v>
      </c>
      <c r="AE12" s="2" t="s">
        <v>172</v>
      </c>
      <c r="AG12" s="2" t="s">
        <v>173</v>
      </c>
      <c r="AI12" s="2" t="s">
        <v>820</v>
      </c>
      <c r="AJ12" s="2" t="s">
        <v>172</v>
      </c>
      <c r="AL12" s="2" t="s">
        <v>173</v>
      </c>
      <c r="AN12" s="2" t="s">
        <v>821</v>
      </c>
      <c r="AO12" s="2" t="s">
        <v>172</v>
      </c>
      <c r="AR12" s="2">
        <v>6500</v>
      </c>
      <c r="AS12" s="2">
        <v>135</v>
      </c>
      <c r="AT12" s="2">
        <v>106</v>
      </c>
      <c r="AU12" s="8">
        <v>3</v>
      </c>
      <c r="AV12" s="2">
        <v>50</v>
      </c>
      <c r="AW12" s="2">
        <v>9500</v>
      </c>
      <c r="AX12" s="2">
        <v>15000</v>
      </c>
      <c r="AY12" s="2">
        <v>300</v>
      </c>
      <c r="BA12" s="2" t="s">
        <v>525</v>
      </c>
      <c r="BC12" s="13"/>
      <c r="BD12" s="2" t="s">
        <v>180</v>
      </c>
      <c r="BE12" s="2" t="s">
        <v>822</v>
      </c>
      <c r="BF12" s="2" t="s">
        <v>823</v>
      </c>
      <c r="BG12" s="2">
        <v>150</v>
      </c>
      <c r="BH12" s="2" t="s">
        <v>824</v>
      </c>
      <c r="BI12" s="2" t="s">
        <v>825</v>
      </c>
      <c r="BJ12" s="2" t="s">
        <v>826</v>
      </c>
      <c r="BK12" s="2" t="s">
        <v>403</v>
      </c>
      <c r="BM12" s="2" t="s">
        <v>827</v>
      </c>
      <c r="BO12" s="2" t="s">
        <v>828</v>
      </c>
      <c r="BP12" s="2" t="s">
        <v>272</v>
      </c>
      <c r="BQ12" s="2" t="s">
        <v>829</v>
      </c>
      <c r="BR12" s="2" t="s">
        <v>767</v>
      </c>
      <c r="BT12" s="2" t="s">
        <v>830</v>
      </c>
      <c r="BU12" s="2" t="s">
        <v>168</v>
      </c>
      <c r="BV12" s="6" t="s">
        <v>276</v>
      </c>
      <c r="BW12" s="2" t="s">
        <v>831</v>
      </c>
      <c r="BX12" s="2" t="s">
        <v>832</v>
      </c>
      <c r="BY12" s="2" t="s">
        <v>833</v>
      </c>
      <c r="CA12" s="2" t="s">
        <v>197</v>
      </c>
      <c r="CB12" s="2" t="s">
        <v>394</v>
      </c>
      <c r="CD12" s="2" t="s">
        <v>413</v>
      </c>
      <c r="CE12" s="2" t="s">
        <v>413</v>
      </c>
      <c r="CF12" s="2" t="s">
        <v>413</v>
      </c>
      <c r="CG12" s="2" t="s">
        <v>284</v>
      </c>
      <c r="CH12" s="2" t="s">
        <v>201</v>
      </c>
      <c r="CJ12" s="2" t="s">
        <v>834</v>
      </c>
      <c r="CK12" s="2" t="s">
        <v>197</v>
      </c>
      <c r="CL12" s="2" t="s">
        <v>203</v>
      </c>
      <c r="CM12" s="2" t="s">
        <v>394</v>
      </c>
      <c r="CO12" s="2" t="s">
        <v>289</v>
      </c>
      <c r="CP12" s="2" t="s">
        <v>453</v>
      </c>
      <c r="CQ12" s="2" t="s">
        <v>289</v>
      </c>
      <c r="CR12" s="2" t="s">
        <v>453</v>
      </c>
      <c r="CS12" s="2" t="s">
        <v>484</v>
      </c>
      <c r="CT12" s="2" t="s">
        <v>291</v>
      </c>
      <c r="CU12" s="2">
        <v>3</v>
      </c>
      <c r="CV12" s="2" t="s">
        <v>835</v>
      </c>
      <c r="CX12" s="2" t="s">
        <v>836</v>
      </c>
      <c r="CY12" s="2" t="s">
        <v>289</v>
      </c>
      <c r="CZ12" s="6">
        <v>1</v>
      </c>
      <c r="DA12" s="2">
        <v>15</v>
      </c>
      <c r="DB12" s="2">
        <v>8</v>
      </c>
      <c r="DC12" s="2">
        <v>8</v>
      </c>
      <c r="DD12" s="2">
        <v>4</v>
      </c>
      <c r="DE12" s="6" t="s">
        <v>803</v>
      </c>
      <c r="DF12" s="2" t="s">
        <v>212</v>
      </c>
      <c r="DG12" s="2" t="s">
        <v>837</v>
      </c>
      <c r="DH12" s="2" t="s">
        <v>838</v>
      </c>
      <c r="DI12" s="2">
        <v>3</v>
      </c>
      <c r="DJ12" s="2" t="s">
        <v>839</v>
      </c>
      <c r="DK12" s="2" t="s">
        <v>840</v>
      </c>
      <c r="DM12" s="1" t="s">
        <v>225</v>
      </c>
      <c r="DN12" s="2" t="s">
        <v>218</v>
      </c>
      <c r="DP12" s="2" t="s">
        <v>219</v>
      </c>
      <c r="DQ12" s="2" t="s">
        <v>841</v>
      </c>
      <c r="DR12" s="2" t="s">
        <v>782</v>
      </c>
      <c r="DT12" s="1" t="s">
        <v>212</v>
      </c>
      <c r="DU12" s="2" t="s">
        <v>842</v>
      </c>
      <c r="DV12" s="2" t="s">
        <v>843</v>
      </c>
      <c r="DW12" s="2" t="s">
        <v>844</v>
      </c>
      <c r="DX12" s="2" t="s">
        <v>197</v>
      </c>
      <c r="DY12" s="10" t="s">
        <v>197</v>
      </c>
      <c r="DZ12" s="2" t="s">
        <v>197</v>
      </c>
      <c r="EA12" s="2" t="s">
        <v>785</v>
      </c>
      <c r="EC12" s="2" t="s">
        <v>845</v>
      </c>
      <c r="ED12" s="2" t="s">
        <v>557</v>
      </c>
      <c r="EE12" s="2" t="s">
        <v>197</v>
      </c>
      <c r="EG12" s="2" t="s">
        <v>846</v>
      </c>
      <c r="EH12" s="2">
        <v>245</v>
      </c>
      <c r="EI12" s="2" t="s">
        <v>847</v>
      </c>
      <c r="EJ12" s="10" t="s">
        <v>848</v>
      </c>
      <c r="EK12" s="2" t="s">
        <v>197</v>
      </c>
      <c r="EL12" s="2" t="s">
        <v>849</v>
      </c>
      <c r="EM12" s="2" t="s">
        <v>850</v>
      </c>
      <c r="EO12" s="2" t="s">
        <v>851</v>
      </c>
      <c r="EP12" s="2" t="s">
        <v>852</v>
      </c>
      <c r="EQ12" s="2" t="s">
        <v>853</v>
      </c>
      <c r="ER12" s="2" t="s">
        <v>854</v>
      </c>
      <c r="ES12" s="2" t="s">
        <v>242</v>
      </c>
      <c r="ET12" s="2" t="s">
        <v>1163</v>
      </c>
      <c r="EU12" s="2" t="s">
        <v>315</v>
      </c>
      <c r="EW12" s="2" t="s">
        <v>855</v>
      </c>
      <c r="EX12" s="2" t="s">
        <v>284</v>
      </c>
      <c r="EY12" s="2" t="s">
        <v>242</v>
      </c>
      <c r="EZ12" s="2" t="s">
        <v>856</v>
      </c>
      <c r="FA12" s="2" t="s">
        <v>857</v>
      </c>
      <c r="FB12" s="2" t="s">
        <v>284</v>
      </c>
      <c r="FC12" s="2" t="s">
        <v>447</v>
      </c>
      <c r="FD12" s="2" t="s">
        <v>858</v>
      </c>
      <c r="FE12" s="2" t="s">
        <v>449</v>
      </c>
      <c r="FF12" s="2" t="s">
        <v>168</v>
      </c>
      <c r="FG12" s="2" t="s">
        <v>859</v>
      </c>
      <c r="FH12" s="6" t="s">
        <v>227</v>
      </c>
      <c r="FI12" s="2" t="s">
        <v>197</v>
      </c>
      <c r="FJ12" s="2" t="s">
        <v>860</v>
      </c>
      <c r="FK12" s="2" t="s">
        <v>394</v>
      </c>
      <c r="FL12" s="2">
        <v>2</v>
      </c>
      <c r="FM12" s="2" t="s">
        <v>197</v>
      </c>
      <c r="FO12" s="2">
        <v>2</v>
      </c>
      <c r="FP12" s="2" t="s">
        <v>225</v>
      </c>
      <c r="FQ12" s="29">
        <v>0.55000000000000004</v>
      </c>
      <c r="FR12" s="25">
        <v>0.35</v>
      </c>
      <c r="FS12" s="25">
        <v>0.05</v>
      </c>
      <c r="FT12" s="25">
        <v>0.05</v>
      </c>
      <c r="FU12" s="25">
        <v>0</v>
      </c>
      <c r="FV12" s="25">
        <v>0</v>
      </c>
      <c r="FY12" s="2" t="s">
        <v>454</v>
      </c>
    </row>
    <row r="13" spans="1:181" ht="12.75" x14ac:dyDescent="0.2">
      <c r="A13" s="4">
        <v>44345.273268472221</v>
      </c>
      <c r="B13" s="2" t="s">
        <v>861</v>
      </c>
      <c r="C13" s="2" t="s">
        <v>862</v>
      </c>
      <c r="E13" s="5">
        <v>44306</v>
      </c>
      <c r="F13" s="2" t="s">
        <v>863</v>
      </c>
      <c r="G13" s="2" t="s">
        <v>864</v>
      </c>
      <c r="H13" s="2" t="s">
        <v>865</v>
      </c>
      <c r="I13" s="2" t="s">
        <v>866</v>
      </c>
      <c r="J13" s="2" t="s">
        <v>867</v>
      </c>
      <c r="K13" s="2" t="s">
        <v>868</v>
      </c>
      <c r="L13" s="5">
        <v>24243</v>
      </c>
      <c r="M13" s="2" t="s">
        <v>869</v>
      </c>
      <c r="N13" s="2" t="s">
        <v>870</v>
      </c>
      <c r="O13" s="2" t="s">
        <v>862</v>
      </c>
      <c r="P13" s="2" t="s">
        <v>168</v>
      </c>
      <c r="Q13" s="2" t="s">
        <v>871</v>
      </c>
      <c r="R13" s="2" t="s">
        <v>170</v>
      </c>
      <c r="T13" s="2" t="s">
        <v>872</v>
      </c>
      <c r="U13" s="2" t="s">
        <v>168</v>
      </c>
      <c r="V13" s="2" t="s">
        <v>873</v>
      </c>
      <c r="W13" s="2" t="s">
        <v>173</v>
      </c>
      <c r="Y13" s="2" t="s">
        <v>874</v>
      </c>
      <c r="Z13" s="2" t="s">
        <v>172</v>
      </c>
      <c r="AB13" s="2" t="s">
        <v>173</v>
      </c>
      <c r="AD13" s="2" t="s">
        <v>875</v>
      </c>
      <c r="AF13" s="2" t="s">
        <v>876</v>
      </c>
      <c r="AG13" s="2" t="s">
        <v>173</v>
      </c>
      <c r="AI13" s="2" t="s">
        <v>877</v>
      </c>
      <c r="AJ13" s="2" t="s">
        <v>172</v>
      </c>
      <c r="AL13" s="2" t="s">
        <v>173</v>
      </c>
      <c r="AN13" s="2" t="s">
        <v>877</v>
      </c>
      <c r="AO13" s="2" t="s">
        <v>172</v>
      </c>
      <c r="AR13" s="2">
        <v>572</v>
      </c>
      <c r="AS13" s="2">
        <v>561</v>
      </c>
      <c r="AT13" s="2">
        <v>2</v>
      </c>
      <c r="AU13" s="8">
        <v>3</v>
      </c>
      <c r="AV13" s="2">
        <v>50</v>
      </c>
      <c r="AW13" s="2">
        <v>30000</v>
      </c>
      <c r="AX13" s="2">
        <v>55946</v>
      </c>
      <c r="AY13" s="2">
        <v>1119</v>
      </c>
      <c r="BA13" s="2" t="s">
        <v>878</v>
      </c>
      <c r="BC13" s="13"/>
      <c r="BD13" s="2" t="s">
        <v>879</v>
      </c>
      <c r="BE13" s="2" t="s">
        <v>880</v>
      </c>
      <c r="BF13" s="2" t="s">
        <v>881</v>
      </c>
      <c r="BG13" s="2">
        <v>30</v>
      </c>
      <c r="BH13" s="2" t="s">
        <v>198</v>
      </c>
      <c r="BI13" s="2" t="s">
        <v>882</v>
      </c>
      <c r="BJ13" s="2" t="s">
        <v>883</v>
      </c>
      <c r="BK13" s="2" t="s">
        <v>269</v>
      </c>
      <c r="BM13" s="2" t="s">
        <v>884</v>
      </c>
      <c r="BO13" s="2" t="s">
        <v>885</v>
      </c>
      <c r="BP13" s="2" t="s">
        <v>189</v>
      </c>
      <c r="BQ13" s="2" t="s">
        <v>886</v>
      </c>
      <c r="BR13" s="2" t="s">
        <v>168</v>
      </c>
      <c r="BS13" s="2" t="s">
        <v>287</v>
      </c>
      <c r="BT13" s="2" t="s">
        <v>887</v>
      </c>
      <c r="BU13" s="2" t="s">
        <v>478</v>
      </c>
      <c r="BW13" s="2" t="s">
        <v>888</v>
      </c>
      <c r="BX13" s="2" t="s">
        <v>889</v>
      </c>
      <c r="BY13" s="2" t="s">
        <v>890</v>
      </c>
      <c r="CA13" s="2" t="s">
        <v>197</v>
      </c>
      <c r="CB13" s="2" t="s">
        <v>718</v>
      </c>
      <c r="CD13" s="2" t="s">
        <v>891</v>
      </c>
      <c r="CE13" s="2" t="s">
        <v>892</v>
      </c>
      <c r="CF13" s="2" t="s">
        <v>893</v>
      </c>
      <c r="CG13" s="2" t="s">
        <v>284</v>
      </c>
      <c r="CH13" s="2" t="s">
        <v>894</v>
      </c>
      <c r="CJ13" s="2" t="s">
        <v>834</v>
      </c>
      <c r="CK13" s="2" t="s">
        <v>227</v>
      </c>
      <c r="CL13" s="2" t="s">
        <v>269</v>
      </c>
      <c r="CM13" s="2" t="s">
        <v>895</v>
      </c>
      <c r="CO13" s="2" t="s">
        <v>205</v>
      </c>
      <c r="CP13" s="2" t="s">
        <v>1151</v>
      </c>
      <c r="CQ13" s="2" t="s">
        <v>205</v>
      </c>
      <c r="CR13" s="2" t="s">
        <v>897</v>
      </c>
      <c r="CS13" s="2" t="s">
        <v>290</v>
      </c>
      <c r="CT13" s="2" t="s">
        <v>208</v>
      </c>
      <c r="CU13" s="2">
        <v>4</v>
      </c>
      <c r="CV13" s="2" t="s">
        <v>668</v>
      </c>
      <c r="CX13" s="2" t="s">
        <v>898</v>
      </c>
      <c r="CY13" s="2" t="s">
        <v>205</v>
      </c>
      <c r="CZ13" s="6">
        <v>1</v>
      </c>
      <c r="DA13" s="2">
        <v>3</v>
      </c>
      <c r="DB13" s="2">
        <v>8</v>
      </c>
      <c r="DC13" s="2">
        <v>21</v>
      </c>
      <c r="DD13" s="2">
        <v>60</v>
      </c>
      <c r="DE13" s="6" t="s">
        <v>803</v>
      </c>
      <c r="DF13" s="2" t="s">
        <v>212</v>
      </c>
      <c r="DG13" s="2" t="s">
        <v>899</v>
      </c>
      <c r="DH13" s="2" t="s">
        <v>900</v>
      </c>
      <c r="DI13" s="2" t="s">
        <v>803</v>
      </c>
      <c r="DJ13" s="2" t="s">
        <v>901</v>
      </c>
      <c r="DK13" s="2" t="s">
        <v>902</v>
      </c>
      <c r="DM13" s="1" t="s">
        <v>225</v>
      </c>
      <c r="DN13" s="2" t="s">
        <v>903</v>
      </c>
      <c r="DP13" s="2" t="s">
        <v>219</v>
      </c>
      <c r="DQ13" s="2" t="s">
        <v>904</v>
      </c>
      <c r="DR13" s="2" t="s">
        <v>905</v>
      </c>
      <c r="DT13" s="2" t="s">
        <v>553</v>
      </c>
      <c r="DU13" s="2" t="s">
        <v>906</v>
      </c>
      <c r="DV13" s="2" t="s">
        <v>843</v>
      </c>
      <c r="DW13" s="2" t="s">
        <v>907</v>
      </c>
      <c r="DX13" s="2" t="s">
        <v>227</v>
      </c>
      <c r="DY13" s="10" t="s">
        <v>227</v>
      </c>
      <c r="DZ13" s="2" t="s">
        <v>221</v>
      </c>
      <c r="EA13" s="2" t="s">
        <v>908</v>
      </c>
      <c r="EC13" s="2" t="s">
        <v>234</v>
      </c>
      <c r="ED13" s="2" t="s">
        <v>557</v>
      </c>
      <c r="EE13" s="2" t="s">
        <v>227</v>
      </c>
      <c r="EF13" s="2" t="s">
        <v>1158</v>
      </c>
      <c r="EG13" s="2" t="s">
        <v>909</v>
      </c>
      <c r="EH13" s="2">
        <v>45</v>
      </c>
      <c r="EI13" s="2" t="s">
        <v>910</v>
      </c>
      <c r="EJ13" s="10" t="s">
        <v>198</v>
      </c>
      <c r="EK13" s="2" t="s">
        <v>557</v>
      </c>
      <c r="EL13" s="2" t="s">
        <v>911</v>
      </c>
      <c r="EM13" s="2" t="s">
        <v>793</v>
      </c>
      <c r="EN13" s="2" t="s">
        <v>803</v>
      </c>
      <c r="EO13" s="2" t="s">
        <v>557</v>
      </c>
      <c r="EP13" s="2" t="s">
        <v>557</v>
      </c>
      <c r="EQ13" s="2" t="s">
        <v>557</v>
      </c>
      <c r="ER13" s="2" t="s">
        <v>912</v>
      </c>
      <c r="ES13" s="2" t="s">
        <v>913</v>
      </c>
      <c r="ET13" s="2" t="s">
        <v>803</v>
      </c>
      <c r="EU13" s="2" t="s">
        <v>315</v>
      </c>
      <c r="EW13" s="2" t="s">
        <v>914</v>
      </c>
      <c r="EX13" s="2" t="s">
        <v>284</v>
      </c>
      <c r="EY13" s="2" t="s">
        <v>394</v>
      </c>
      <c r="EZ13" s="2" t="s">
        <v>915</v>
      </c>
      <c r="FA13" s="2" t="s">
        <v>198</v>
      </c>
      <c r="FB13" s="2" t="s">
        <v>284</v>
      </c>
      <c r="FC13" s="2" t="s">
        <v>916</v>
      </c>
      <c r="FD13" s="2" t="s">
        <v>917</v>
      </c>
      <c r="FE13" s="2" t="s">
        <v>449</v>
      </c>
      <c r="FF13" s="2" t="s">
        <v>249</v>
      </c>
      <c r="FH13" s="6" t="s">
        <v>227</v>
      </c>
      <c r="FI13" s="6" t="s">
        <v>227</v>
      </c>
      <c r="FJ13" s="2" t="s">
        <v>918</v>
      </c>
      <c r="FK13" s="2" t="s">
        <v>173</v>
      </c>
      <c r="FL13" s="2">
        <v>2</v>
      </c>
      <c r="FM13" s="2" t="s">
        <v>197</v>
      </c>
      <c r="FN13" s="2" t="s">
        <v>557</v>
      </c>
      <c r="FO13" s="2">
        <v>2</v>
      </c>
      <c r="FP13" s="2" t="s">
        <v>394</v>
      </c>
      <c r="FQ13" s="29">
        <v>0.3</v>
      </c>
      <c r="FR13" s="25">
        <v>0.3</v>
      </c>
      <c r="FS13" s="25">
        <v>0.08</v>
      </c>
      <c r="FT13" s="25">
        <v>0.01</v>
      </c>
      <c r="FU13" s="25">
        <v>0.01</v>
      </c>
      <c r="FV13" s="25">
        <v>0.3</v>
      </c>
      <c r="FX13" s="2" t="s">
        <v>896</v>
      </c>
      <c r="FY13" s="2" t="s">
        <v>454</v>
      </c>
    </row>
    <row r="14" spans="1:181" s="16" customFormat="1" ht="12.75" x14ac:dyDescent="0.2">
      <c r="A14" s="14">
        <v>44370.575993657403</v>
      </c>
      <c r="B14" s="1" t="s">
        <v>574</v>
      </c>
      <c r="C14" s="1" t="s">
        <v>923</v>
      </c>
      <c r="D14" s="1" t="s">
        <v>924</v>
      </c>
      <c r="E14" s="15">
        <v>44363</v>
      </c>
      <c r="F14" s="18" t="s">
        <v>1147</v>
      </c>
      <c r="G14" s="1" t="s">
        <v>925</v>
      </c>
      <c r="H14" s="1" t="s">
        <v>926</v>
      </c>
      <c r="I14" s="1" t="s">
        <v>927</v>
      </c>
      <c r="J14" s="1">
        <v>3213946562</v>
      </c>
      <c r="K14" s="1" t="s">
        <v>928</v>
      </c>
      <c r="L14" s="15">
        <v>41869</v>
      </c>
      <c r="M14" s="1" t="s">
        <v>929</v>
      </c>
      <c r="N14" s="1" t="s">
        <v>930</v>
      </c>
      <c r="O14" s="1" t="s">
        <v>931</v>
      </c>
      <c r="P14" s="1" t="s">
        <v>168</v>
      </c>
      <c r="Q14" s="1" t="s">
        <v>932</v>
      </c>
      <c r="R14" s="1" t="s">
        <v>170</v>
      </c>
      <c r="T14" s="1" t="s">
        <v>924</v>
      </c>
      <c r="U14" s="1" t="s">
        <v>168</v>
      </c>
      <c r="V14" s="1" t="s">
        <v>933</v>
      </c>
      <c r="W14" s="1" t="s">
        <v>173</v>
      </c>
      <c r="Y14" s="1" t="s">
        <v>923</v>
      </c>
      <c r="Z14" s="1" t="s">
        <v>168</v>
      </c>
      <c r="AA14" s="1" t="s">
        <v>934</v>
      </c>
      <c r="AB14" s="1" t="s">
        <v>173</v>
      </c>
      <c r="AD14" s="1" t="s">
        <v>935</v>
      </c>
      <c r="AE14" s="1" t="s">
        <v>172</v>
      </c>
      <c r="AG14" s="1" t="s">
        <v>173</v>
      </c>
      <c r="AI14" s="1" t="s">
        <v>936</v>
      </c>
      <c r="AJ14" s="1" t="s">
        <v>172</v>
      </c>
      <c r="AL14" s="1" t="s">
        <v>173</v>
      </c>
      <c r="AN14" s="1" t="s">
        <v>937</v>
      </c>
      <c r="AO14" s="1" t="s">
        <v>168</v>
      </c>
      <c r="AP14" s="1" t="s">
        <v>938</v>
      </c>
      <c r="AR14" s="1">
        <v>5250</v>
      </c>
      <c r="AS14" s="1">
        <v>800</v>
      </c>
      <c r="AT14" s="1">
        <v>27</v>
      </c>
      <c r="AU14" s="1">
        <v>3</v>
      </c>
      <c r="AV14" s="1">
        <v>50</v>
      </c>
      <c r="AW14" s="1">
        <v>18000</v>
      </c>
      <c r="AX14" s="1">
        <v>25000</v>
      </c>
      <c r="AY14" s="1">
        <v>500</v>
      </c>
      <c r="BA14" s="1" t="s">
        <v>177</v>
      </c>
      <c r="BD14" s="1" t="s">
        <v>263</v>
      </c>
      <c r="BE14" s="1" t="s">
        <v>939</v>
      </c>
      <c r="BF14" s="1" t="s">
        <v>940</v>
      </c>
      <c r="BG14" s="1">
        <v>14</v>
      </c>
      <c r="BH14" s="1" t="s">
        <v>941</v>
      </c>
      <c r="BI14" s="1" t="s">
        <v>530</v>
      </c>
      <c r="BJ14" s="1" t="s">
        <v>942</v>
      </c>
      <c r="BK14" s="1" t="s">
        <v>269</v>
      </c>
      <c r="BM14" s="1" t="s">
        <v>943</v>
      </c>
      <c r="BN14" s="1" t="s">
        <v>944</v>
      </c>
      <c r="BO14" s="1" t="s">
        <v>945</v>
      </c>
      <c r="BP14" s="1" t="s">
        <v>765</v>
      </c>
      <c r="BQ14" s="1" t="s">
        <v>946</v>
      </c>
      <c r="BR14" s="1" t="s">
        <v>947</v>
      </c>
      <c r="BS14" s="1" t="s">
        <v>948</v>
      </c>
      <c r="BT14" s="1" t="s">
        <v>949</v>
      </c>
      <c r="BU14" s="1" t="s">
        <v>718</v>
      </c>
      <c r="BW14" s="1" t="s">
        <v>950</v>
      </c>
      <c r="BX14" s="1" t="s">
        <v>951</v>
      </c>
      <c r="BY14" s="1" t="s">
        <v>952</v>
      </c>
      <c r="BZ14" s="1" t="s">
        <v>953</v>
      </c>
      <c r="CA14" s="1" t="s">
        <v>221</v>
      </c>
      <c r="CB14" s="1" t="s">
        <v>276</v>
      </c>
      <c r="CD14" s="1" t="s">
        <v>891</v>
      </c>
      <c r="CE14" s="1" t="s">
        <v>954</v>
      </c>
      <c r="CF14" s="1" t="s">
        <v>955</v>
      </c>
      <c r="CG14" s="1" t="s">
        <v>381</v>
      </c>
      <c r="CH14" s="1" t="s">
        <v>956</v>
      </c>
      <c r="CJ14" s="1" t="s">
        <v>957</v>
      </c>
      <c r="CK14" s="1" t="s">
        <v>227</v>
      </c>
      <c r="CL14" s="1" t="s">
        <v>269</v>
      </c>
      <c r="CM14" s="1" t="s">
        <v>958</v>
      </c>
      <c r="CO14" s="1" t="s">
        <v>418</v>
      </c>
      <c r="CQ14" s="1" t="s">
        <v>418</v>
      </c>
      <c r="CS14" s="1" t="s">
        <v>959</v>
      </c>
      <c r="CT14" s="1" t="s">
        <v>291</v>
      </c>
      <c r="CU14" s="1">
        <v>1</v>
      </c>
      <c r="CV14" s="1" t="s">
        <v>209</v>
      </c>
      <c r="CX14" s="1" t="s">
        <v>960</v>
      </c>
      <c r="CY14" s="1" t="s">
        <v>289</v>
      </c>
      <c r="CZ14" s="1">
        <v>3</v>
      </c>
      <c r="DA14" s="1">
        <v>2</v>
      </c>
      <c r="DB14" s="1">
        <v>6</v>
      </c>
      <c r="DC14" s="18" t="s">
        <v>803</v>
      </c>
      <c r="DD14" s="1">
        <v>4</v>
      </c>
      <c r="DE14" s="1">
        <v>3</v>
      </c>
      <c r="DF14" s="1" t="s">
        <v>294</v>
      </c>
      <c r="DG14" s="1" t="s">
        <v>961</v>
      </c>
      <c r="DH14" s="1" t="s">
        <v>962</v>
      </c>
      <c r="DI14" s="1">
        <v>1</v>
      </c>
      <c r="DJ14" s="1" t="s">
        <v>963</v>
      </c>
      <c r="DK14" s="1" t="s">
        <v>964</v>
      </c>
      <c r="DM14" s="1" t="s">
        <v>426</v>
      </c>
      <c r="DN14" s="1" t="s">
        <v>609</v>
      </c>
      <c r="DP14" s="1" t="s">
        <v>299</v>
      </c>
      <c r="DQ14" s="1" t="s">
        <v>965</v>
      </c>
      <c r="DR14" s="1" t="s">
        <v>782</v>
      </c>
      <c r="DT14" s="1" t="s">
        <v>212</v>
      </c>
      <c r="DU14" s="1" t="s">
        <v>966</v>
      </c>
      <c r="DV14" s="1" t="s">
        <v>225</v>
      </c>
      <c r="DW14" s="1" t="s">
        <v>967</v>
      </c>
      <c r="DX14" s="1" t="s">
        <v>227</v>
      </c>
      <c r="DY14" s="19" t="s">
        <v>227</v>
      </c>
      <c r="DZ14" s="1" t="s">
        <v>197</v>
      </c>
      <c r="EA14" s="1" t="s">
        <v>558</v>
      </c>
      <c r="EC14" s="1" t="s">
        <v>968</v>
      </c>
      <c r="ED14" s="1" t="s">
        <v>969</v>
      </c>
      <c r="EE14" s="1" t="s">
        <v>227</v>
      </c>
      <c r="EF14" s="1" t="s">
        <v>1159</v>
      </c>
      <c r="EG14" s="1" t="s">
        <v>970</v>
      </c>
      <c r="EH14" s="1">
        <v>6</v>
      </c>
      <c r="EI14" s="1" t="s">
        <v>971</v>
      </c>
      <c r="EJ14" s="19" t="s">
        <v>584</v>
      </c>
      <c r="EK14" s="1" t="s">
        <v>972</v>
      </c>
      <c r="EL14" s="1" t="s">
        <v>973</v>
      </c>
      <c r="EM14" s="1" t="s">
        <v>438</v>
      </c>
      <c r="EO14" s="1" t="s">
        <v>974</v>
      </c>
      <c r="EP14" s="1" t="s">
        <v>975</v>
      </c>
      <c r="EQ14" s="1" t="s">
        <v>976</v>
      </c>
      <c r="ER14" s="1" t="s">
        <v>977</v>
      </c>
      <c r="ES14" s="1" t="s">
        <v>242</v>
      </c>
      <c r="ET14" s="1" t="s">
        <v>1081</v>
      </c>
      <c r="EU14" s="1" t="s">
        <v>978</v>
      </c>
      <c r="EW14" s="1" t="s">
        <v>979</v>
      </c>
      <c r="EX14" s="1" t="s">
        <v>284</v>
      </c>
      <c r="EY14" s="1" t="s">
        <v>242</v>
      </c>
      <c r="EZ14" s="1" t="s">
        <v>977</v>
      </c>
      <c r="FA14" s="1" t="s">
        <v>980</v>
      </c>
      <c r="FB14" s="1" t="s">
        <v>284</v>
      </c>
      <c r="FC14" s="1" t="s">
        <v>383</v>
      </c>
      <c r="FD14" s="1" t="s">
        <v>981</v>
      </c>
      <c r="FE14" s="1" t="s">
        <v>982</v>
      </c>
      <c r="FF14" s="1" t="s">
        <v>695</v>
      </c>
      <c r="FH14" s="18" t="s">
        <v>227</v>
      </c>
      <c r="FI14" s="1" t="s">
        <v>197</v>
      </c>
      <c r="FJ14" s="1" t="s">
        <v>983</v>
      </c>
      <c r="FK14" s="1" t="s">
        <v>173</v>
      </c>
      <c r="FL14" s="1">
        <v>2</v>
      </c>
      <c r="FM14" s="1" t="s">
        <v>197</v>
      </c>
      <c r="FN14" s="1" t="s">
        <v>584</v>
      </c>
      <c r="FO14" s="1">
        <v>1</v>
      </c>
      <c r="FP14" s="1" t="s">
        <v>302</v>
      </c>
      <c r="FQ14" s="31" t="s">
        <v>584</v>
      </c>
      <c r="FR14" s="27" t="s">
        <v>584</v>
      </c>
      <c r="FS14" s="27" t="s">
        <v>584</v>
      </c>
      <c r="FT14" s="27" t="s">
        <v>584</v>
      </c>
      <c r="FU14" s="27" t="s">
        <v>584</v>
      </c>
      <c r="FV14" s="27" t="s">
        <v>584</v>
      </c>
      <c r="FY14" s="1" t="s">
        <v>697</v>
      </c>
    </row>
    <row r="15" spans="1:181" s="16" customFormat="1" ht="12.75" x14ac:dyDescent="0.2">
      <c r="A15" s="14">
        <v>44384.71444163195</v>
      </c>
      <c r="B15" s="1" t="s">
        <v>156</v>
      </c>
      <c r="C15" s="1" t="s">
        <v>984</v>
      </c>
      <c r="E15" s="15">
        <v>44363</v>
      </c>
      <c r="F15" s="18" t="s">
        <v>1148</v>
      </c>
      <c r="G15" s="1" t="s">
        <v>1149</v>
      </c>
      <c r="H15" s="1" t="s">
        <v>985</v>
      </c>
      <c r="I15" s="1" t="s">
        <v>986</v>
      </c>
      <c r="J15" s="1">
        <v>3143405646</v>
      </c>
      <c r="K15" s="1" t="s">
        <v>987</v>
      </c>
      <c r="L15" s="15">
        <v>40816</v>
      </c>
      <c r="M15" s="1" t="s">
        <v>988</v>
      </c>
      <c r="N15" s="1" t="s">
        <v>989</v>
      </c>
      <c r="O15" s="1" t="s">
        <v>984</v>
      </c>
      <c r="P15" s="1" t="s">
        <v>261</v>
      </c>
      <c r="R15" s="1" t="s">
        <v>173</v>
      </c>
      <c r="T15" s="1" t="s">
        <v>990</v>
      </c>
      <c r="U15" s="1" t="s">
        <v>172</v>
      </c>
      <c r="W15" s="1" t="s">
        <v>173</v>
      </c>
      <c r="Y15" s="1" t="s">
        <v>991</v>
      </c>
      <c r="Z15" s="1" t="s">
        <v>172</v>
      </c>
      <c r="AB15" s="1" t="s">
        <v>173</v>
      </c>
      <c r="AR15" s="1">
        <v>0</v>
      </c>
      <c r="AS15" s="1">
        <v>90</v>
      </c>
      <c r="AT15" s="1">
        <v>0</v>
      </c>
      <c r="AU15" s="1">
        <v>3</v>
      </c>
      <c r="AV15" s="1">
        <v>25</v>
      </c>
      <c r="AW15" s="1">
        <v>15000</v>
      </c>
      <c r="AX15" s="1">
        <v>29000</v>
      </c>
      <c r="AY15" s="1">
        <v>1160</v>
      </c>
      <c r="BA15" s="1" t="s">
        <v>396</v>
      </c>
      <c r="BD15" s="1" t="s">
        <v>263</v>
      </c>
      <c r="BE15" s="1" t="s">
        <v>992</v>
      </c>
      <c r="BF15" s="1" t="s">
        <v>993</v>
      </c>
      <c r="BG15" s="1">
        <v>240</v>
      </c>
      <c r="BH15" s="1" t="s">
        <v>994</v>
      </c>
      <c r="BI15" s="1" t="s">
        <v>995</v>
      </c>
      <c r="BJ15" s="1" t="s">
        <v>996</v>
      </c>
      <c r="BK15" s="1" t="s">
        <v>168</v>
      </c>
      <c r="BL15" s="1" t="s">
        <v>997</v>
      </c>
      <c r="BM15" s="1" t="s">
        <v>998</v>
      </c>
      <c r="BO15" s="1" t="s">
        <v>999</v>
      </c>
      <c r="BP15" s="1" t="s">
        <v>189</v>
      </c>
      <c r="BQ15" s="1" t="s">
        <v>1000</v>
      </c>
      <c r="BR15" s="1" t="s">
        <v>274</v>
      </c>
      <c r="BT15" s="1" t="s">
        <v>1001</v>
      </c>
      <c r="BU15" s="1" t="s">
        <v>394</v>
      </c>
      <c r="BW15" s="1" t="s">
        <v>1002</v>
      </c>
      <c r="BX15" s="1" t="s">
        <v>1001</v>
      </c>
      <c r="BY15" s="1" t="s">
        <v>1003</v>
      </c>
      <c r="CA15" s="1" t="s">
        <v>221</v>
      </c>
      <c r="CB15" s="1" t="s">
        <v>276</v>
      </c>
      <c r="CD15" s="1" t="s">
        <v>281</v>
      </c>
      <c r="CE15" s="1" t="s">
        <v>1004</v>
      </c>
      <c r="CF15" s="1" t="s">
        <v>1005</v>
      </c>
      <c r="CG15" s="1" t="s">
        <v>602</v>
      </c>
      <c r="CH15" s="1" t="s">
        <v>956</v>
      </c>
      <c r="CJ15" s="1" t="s">
        <v>1006</v>
      </c>
      <c r="CK15" s="1" t="s">
        <v>197</v>
      </c>
      <c r="CL15" s="1" t="s">
        <v>203</v>
      </c>
      <c r="CM15" s="1" t="s">
        <v>394</v>
      </c>
      <c r="CO15" s="1" t="s">
        <v>205</v>
      </c>
      <c r="CP15" s="1" t="s">
        <v>1007</v>
      </c>
      <c r="CQ15" s="1" t="s">
        <v>289</v>
      </c>
      <c r="CS15" s="1" t="s">
        <v>290</v>
      </c>
      <c r="CT15" s="1" t="s">
        <v>1008</v>
      </c>
      <c r="CU15" s="1">
        <v>2</v>
      </c>
      <c r="CV15" s="1" t="s">
        <v>209</v>
      </c>
      <c r="CW15" s="1" t="s">
        <v>1009</v>
      </c>
      <c r="CX15" s="1" t="s">
        <v>1010</v>
      </c>
      <c r="CY15" s="1" t="s">
        <v>205</v>
      </c>
      <c r="CZ15" s="1">
        <v>5</v>
      </c>
      <c r="DA15" s="1">
        <v>10</v>
      </c>
      <c r="DB15" s="1">
        <v>30</v>
      </c>
      <c r="DC15" s="1">
        <v>4</v>
      </c>
      <c r="DD15" s="1">
        <v>7</v>
      </c>
      <c r="DE15" s="18">
        <v>7</v>
      </c>
      <c r="DF15" s="1" t="s">
        <v>300</v>
      </c>
      <c r="DG15" s="1" t="s">
        <v>1011</v>
      </c>
      <c r="DH15" s="1" t="s">
        <v>1012</v>
      </c>
      <c r="DI15" s="17">
        <v>1.5</v>
      </c>
      <c r="DJ15" s="1" t="s">
        <v>1013</v>
      </c>
      <c r="DK15" s="1" t="s">
        <v>1014</v>
      </c>
      <c r="DM15" s="1" t="s">
        <v>426</v>
      </c>
      <c r="DN15" s="1" t="s">
        <v>609</v>
      </c>
      <c r="DP15" s="1" t="s">
        <v>299</v>
      </c>
      <c r="DQ15" s="1" t="s">
        <v>1015</v>
      </c>
      <c r="DR15" s="1" t="s">
        <v>1152</v>
      </c>
      <c r="DT15" s="1" t="s">
        <v>294</v>
      </c>
      <c r="DU15" s="1" t="s">
        <v>1016</v>
      </c>
      <c r="DV15" s="1" t="s">
        <v>843</v>
      </c>
      <c r="DW15" s="1" t="s">
        <v>1017</v>
      </c>
      <c r="DX15" s="1" t="s">
        <v>197</v>
      </c>
      <c r="DY15" s="19" t="s">
        <v>227</v>
      </c>
      <c r="DZ15" s="1" t="s">
        <v>221</v>
      </c>
      <c r="EA15" s="1" t="s">
        <v>785</v>
      </c>
      <c r="EC15" s="1" t="s">
        <v>1018</v>
      </c>
      <c r="ED15" s="1" t="s">
        <v>1019</v>
      </c>
      <c r="EE15" s="1" t="s">
        <v>227</v>
      </c>
      <c r="EF15" s="1" t="s">
        <v>1157</v>
      </c>
      <c r="EG15" s="1" t="s">
        <v>1020</v>
      </c>
      <c r="EH15" s="1">
        <v>43</v>
      </c>
      <c r="EI15" s="1" t="s">
        <v>1021</v>
      </c>
      <c r="EJ15" s="19">
        <v>0</v>
      </c>
      <c r="EK15" s="1" t="s">
        <v>1022</v>
      </c>
      <c r="EL15" s="1" t="s">
        <v>1023</v>
      </c>
      <c r="EM15" s="1" t="s">
        <v>793</v>
      </c>
      <c r="EO15" s="1" t="s">
        <v>1024</v>
      </c>
      <c r="EP15" s="1" t="s">
        <v>1025</v>
      </c>
      <c r="EQ15" s="1" t="s">
        <v>1026</v>
      </c>
      <c r="ER15" s="1" t="s">
        <v>1027</v>
      </c>
      <c r="ES15" s="1" t="s">
        <v>242</v>
      </c>
      <c r="ET15" s="17" t="s">
        <v>1163</v>
      </c>
      <c r="EU15" s="1" t="s">
        <v>746</v>
      </c>
      <c r="EW15" s="1" t="s">
        <v>1028</v>
      </c>
      <c r="EX15" s="1" t="s">
        <v>602</v>
      </c>
      <c r="EY15" s="1" t="s">
        <v>242</v>
      </c>
      <c r="EZ15" s="1" t="s">
        <v>1029</v>
      </c>
      <c r="FA15" s="1" t="s">
        <v>1030</v>
      </c>
      <c r="FB15" s="1" t="s">
        <v>602</v>
      </c>
      <c r="FC15" s="1" t="s">
        <v>1031</v>
      </c>
      <c r="FD15" s="1" t="s">
        <v>1032</v>
      </c>
      <c r="FE15" s="1" t="s">
        <v>449</v>
      </c>
      <c r="FF15" s="1" t="s">
        <v>249</v>
      </c>
      <c r="FH15" s="1" t="s">
        <v>197</v>
      </c>
      <c r="FI15" s="1" t="s">
        <v>197</v>
      </c>
      <c r="FJ15" s="1" t="s">
        <v>250</v>
      </c>
      <c r="FL15" s="17">
        <v>1.5</v>
      </c>
      <c r="FM15" s="1" t="s">
        <v>197</v>
      </c>
      <c r="FN15" s="1" t="s">
        <v>1033</v>
      </c>
      <c r="FO15" s="17">
        <v>3</v>
      </c>
      <c r="FP15" s="1" t="s">
        <v>1034</v>
      </c>
      <c r="FQ15" s="31">
        <v>0.8</v>
      </c>
      <c r="FR15" s="27">
        <v>0.15</v>
      </c>
      <c r="FS15" s="27">
        <v>0.05</v>
      </c>
      <c r="FT15" s="27" t="s">
        <v>803</v>
      </c>
      <c r="FU15" s="27" t="s">
        <v>803</v>
      </c>
      <c r="FV15" s="27" t="s">
        <v>803</v>
      </c>
      <c r="FX15" s="1" t="s">
        <v>1007</v>
      </c>
      <c r="FY15" s="1" t="s">
        <v>454</v>
      </c>
    </row>
    <row r="16" spans="1:181" s="16" customFormat="1" ht="12.75" x14ac:dyDescent="0.2">
      <c r="A16" s="14">
        <v>44385.476659016203</v>
      </c>
      <c r="B16" s="1" t="s">
        <v>251</v>
      </c>
      <c r="C16" s="1" t="s">
        <v>1035</v>
      </c>
      <c r="E16" s="15">
        <v>44363</v>
      </c>
      <c r="F16" s="1" t="s">
        <v>1036</v>
      </c>
      <c r="G16" s="1" t="s">
        <v>1037</v>
      </c>
      <c r="H16" s="1" t="s">
        <v>1038</v>
      </c>
      <c r="I16" s="1" t="s">
        <v>1039</v>
      </c>
      <c r="J16" s="1" t="s">
        <v>1040</v>
      </c>
      <c r="K16" s="1" t="s">
        <v>1041</v>
      </c>
      <c r="L16" s="15">
        <v>40602</v>
      </c>
      <c r="M16" s="1" t="s">
        <v>1042</v>
      </c>
      <c r="N16" s="1" t="s">
        <v>1043</v>
      </c>
      <c r="O16" s="1" t="s">
        <v>1035</v>
      </c>
      <c r="P16" s="1" t="s">
        <v>172</v>
      </c>
      <c r="R16" s="1" t="s">
        <v>170</v>
      </c>
      <c r="T16" s="1" t="s">
        <v>1044</v>
      </c>
      <c r="U16" s="1" t="s">
        <v>261</v>
      </c>
      <c r="W16" s="1" t="s">
        <v>170</v>
      </c>
      <c r="Y16" s="1" t="s">
        <v>1045</v>
      </c>
      <c r="Z16" s="1" t="s">
        <v>172</v>
      </c>
      <c r="AB16" s="1" t="s">
        <v>170</v>
      </c>
      <c r="AR16" s="1">
        <v>6321</v>
      </c>
      <c r="AS16" s="1">
        <v>175</v>
      </c>
      <c r="AT16" s="1">
        <v>130</v>
      </c>
      <c r="AU16" s="1">
        <v>3</v>
      </c>
      <c r="AV16" s="1">
        <v>50</v>
      </c>
      <c r="AW16" s="1">
        <v>3508</v>
      </c>
      <c r="AX16" s="1">
        <v>28400</v>
      </c>
      <c r="AY16" s="1">
        <v>568</v>
      </c>
      <c r="BA16" s="1" t="s">
        <v>396</v>
      </c>
      <c r="BD16" s="1" t="s">
        <v>263</v>
      </c>
      <c r="BE16" s="1" t="s">
        <v>1046</v>
      </c>
      <c r="BF16" s="1" t="s">
        <v>1047</v>
      </c>
      <c r="BG16" s="1">
        <v>15</v>
      </c>
      <c r="BH16" s="1" t="s">
        <v>1048</v>
      </c>
      <c r="BI16" s="1" t="s">
        <v>1049</v>
      </c>
      <c r="BJ16" s="1" t="s">
        <v>1050</v>
      </c>
      <c r="BK16" s="1" t="s">
        <v>1051</v>
      </c>
      <c r="BM16" s="1" t="s">
        <v>1052</v>
      </c>
      <c r="BN16" s="1" t="s">
        <v>1053</v>
      </c>
      <c r="BO16" s="1" t="s">
        <v>1054</v>
      </c>
      <c r="BP16" s="1" t="s">
        <v>272</v>
      </c>
      <c r="BQ16" s="1" t="s">
        <v>1055</v>
      </c>
      <c r="BR16" s="1" t="s">
        <v>274</v>
      </c>
      <c r="BT16" s="1" t="s">
        <v>1056</v>
      </c>
      <c r="BU16" s="1" t="s">
        <v>168</v>
      </c>
      <c r="BV16" s="1" t="s">
        <v>1057</v>
      </c>
      <c r="BW16" s="1" t="s">
        <v>1058</v>
      </c>
      <c r="BX16" s="1" t="s">
        <v>1059</v>
      </c>
      <c r="BY16" s="1" t="s">
        <v>1060</v>
      </c>
      <c r="CA16" s="1" t="s">
        <v>221</v>
      </c>
      <c r="CB16" s="1" t="s">
        <v>276</v>
      </c>
      <c r="CD16" s="1" t="s">
        <v>281</v>
      </c>
      <c r="CE16" s="1" t="s">
        <v>1061</v>
      </c>
      <c r="CF16" s="1" t="s">
        <v>1062</v>
      </c>
      <c r="CG16" s="1" t="s">
        <v>394</v>
      </c>
      <c r="CH16" s="1" t="s">
        <v>201</v>
      </c>
      <c r="CJ16" s="1" t="s">
        <v>1063</v>
      </c>
      <c r="CK16" s="1" t="s">
        <v>197</v>
      </c>
      <c r="CL16" s="1" t="s">
        <v>203</v>
      </c>
      <c r="CM16" s="1" t="s">
        <v>394</v>
      </c>
      <c r="CO16" s="1" t="s">
        <v>205</v>
      </c>
      <c r="CP16" s="18" t="s">
        <v>205</v>
      </c>
      <c r="CQ16" s="1" t="s">
        <v>289</v>
      </c>
      <c r="CS16" s="1" t="s">
        <v>290</v>
      </c>
      <c r="CT16" s="1" t="s">
        <v>291</v>
      </c>
      <c r="CU16" s="1">
        <v>3</v>
      </c>
      <c r="CV16" s="1" t="s">
        <v>292</v>
      </c>
      <c r="CX16" s="1" t="s">
        <v>1064</v>
      </c>
      <c r="CY16" s="1" t="s">
        <v>289</v>
      </c>
      <c r="CZ16" s="1">
        <v>2.5</v>
      </c>
      <c r="DA16" s="1">
        <v>1.5</v>
      </c>
      <c r="DB16" s="1">
        <v>1.5</v>
      </c>
      <c r="DC16" s="1">
        <v>2</v>
      </c>
      <c r="DD16" s="1">
        <v>3</v>
      </c>
      <c r="DE16" s="1">
        <v>3</v>
      </c>
      <c r="DF16" s="1" t="s">
        <v>212</v>
      </c>
      <c r="DG16" s="1" t="s">
        <v>1065</v>
      </c>
      <c r="DH16" s="1" t="s">
        <v>1066</v>
      </c>
      <c r="DI16" s="1">
        <v>1</v>
      </c>
      <c r="DJ16" s="1" t="s">
        <v>1067</v>
      </c>
      <c r="DK16" s="1" t="s">
        <v>1068</v>
      </c>
      <c r="DM16" s="1" t="s">
        <v>426</v>
      </c>
      <c r="DN16" s="1" t="s">
        <v>218</v>
      </c>
      <c r="DP16" s="1" t="s">
        <v>299</v>
      </c>
      <c r="DQ16" s="1" t="s">
        <v>1069</v>
      </c>
      <c r="DR16" s="1" t="s">
        <v>428</v>
      </c>
      <c r="DT16" s="1" t="s">
        <v>212</v>
      </c>
      <c r="DU16" s="1" t="s">
        <v>1070</v>
      </c>
      <c r="DV16" s="1" t="s">
        <v>302</v>
      </c>
      <c r="DW16" s="1" t="s">
        <v>1071</v>
      </c>
      <c r="DX16" s="1" t="s">
        <v>197</v>
      </c>
      <c r="DY16" s="19" t="s">
        <v>227</v>
      </c>
      <c r="DZ16" s="1" t="s">
        <v>197</v>
      </c>
      <c r="EA16" s="1" t="s">
        <v>785</v>
      </c>
      <c r="EC16" s="1" t="s">
        <v>1072</v>
      </c>
      <c r="ED16" s="1" t="s">
        <v>1073</v>
      </c>
      <c r="EE16" s="1" t="s">
        <v>197</v>
      </c>
      <c r="EG16" s="1" t="s">
        <v>1074</v>
      </c>
      <c r="EH16" s="1">
        <v>220</v>
      </c>
      <c r="EI16" s="1" t="s">
        <v>435</v>
      </c>
      <c r="EJ16" s="19" t="s">
        <v>1075</v>
      </c>
      <c r="EK16" s="1" t="s">
        <v>1076</v>
      </c>
      <c r="EL16" s="1" t="s">
        <v>1077</v>
      </c>
      <c r="EM16" s="1" t="s">
        <v>793</v>
      </c>
      <c r="EO16" s="1" t="s">
        <v>440</v>
      </c>
      <c r="EP16" s="1" t="s">
        <v>1078</v>
      </c>
      <c r="EQ16" s="1" t="s">
        <v>1079</v>
      </c>
      <c r="ER16" s="1" t="s">
        <v>1080</v>
      </c>
      <c r="ES16" s="1" t="s">
        <v>242</v>
      </c>
      <c r="ET16" s="1" t="s">
        <v>1081</v>
      </c>
      <c r="EU16" s="1" t="s">
        <v>625</v>
      </c>
      <c r="EW16" s="1" t="s">
        <v>1082</v>
      </c>
      <c r="EX16" s="1" t="s">
        <v>394</v>
      </c>
      <c r="EY16" s="1" t="s">
        <v>242</v>
      </c>
      <c r="EZ16" s="1" t="s">
        <v>1083</v>
      </c>
      <c r="FA16" s="1" t="s">
        <v>1084</v>
      </c>
      <c r="FB16" s="1" t="s">
        <v>394</v>
      </c>
      <c r="FC16" s="1" t="s">
        <v>629</v>
      </c>
      <c r="FD16" s="1" t="s">
        <v>1085</v>
      </c>
      <c r="FE16" s="1" t="s">
        <v>449</v>
      </c>
      <c r="FF16" s="1" t="s">
        <v>450</v>
      </c>
      <c r="FH16" s="18" t="s">
        <v>227</v>
      </c>
      <c r="FI16" s="18" t="s">
        <v>227</v>
      </c>
      <c r="FJ16" s="1" t="s">
        <v>803</v>
      </c>
      <c r="FL16" s="1">
        <f>2.5</f>
        <v>2.5</v>
      </c>
      <c r="FM16" s="1" t="s">
        <v>221</v>
      </c>
      <c r="FN16" s="1" t="s">
        <v>1086</v>
      </c>
      <c r="FO16" s="1">
        <v>1</v>
      </c>
      <c r="FP16" s="1" t="s">
        <v>225</v>
      </c>
      <c r="FQ16" s="31" t="s">
        <v>1087</v>
      </c>
      <c r="FR16" s="27" t="s">
        <v>1087</v>
      </c>
      <c r="FS16" s="27" t="s">
        <v>1087</v>
      </c>
      <c r="FT16" s="27" t="s">
        <v>1087</v>
      </c>
      <c r="FU16" s="27" t="s">
        <v>1087</v>
      </c>
      <c r="FV16" s="27" t="s">
        <v>1087</v>
      </c>
      <c r="FY16" s="1" t="s">
        <v>805</v>
      </c>
    </row>
    <row r="17" spans="1:181" s="16" customFormat="1" ht="12.75" x14ac:dyDescent="0.2">
      <c r="A17" s="14">
        <v>44385.485729236112</v>
      </c>
      <c r="B17" s="1" t="s">
        <v>509</v>
      </c>
      <c r="C17" s="1" t="s">
        <v>1088</v>
      </c>
      <c r="D17" s="1" t="s">
        <v>1089</v>
      </c>
      <c r="E17" s="15">
        <v>44363</v>
      </c>
      <c r="F17" s="1" t="s">
        <v>1090</v>
      </c>
      <c r="G17" s="1" t="s">
        <v>1091</v>
      </c>
      <c r="H17" s="1" t="s">
        <v>1092</v>
      </c>
      <c r="I17" s="1" t="s">
        <v>1093</v>
      </c>
      <c r="J17" s="1" t="s">
        <v>1094</v>
      </c>
      <c r="K17" s="1" t="s">
        <v>1095</v>
      </c>
      <c r="L17" s="15">
        <v>39783</v>
      </c>
      <c r="M17" s="1" t="s">
        <v>1096</v>
      </c>
      <c r="N17" s="1" t="s">
        <v>1097</v>
      </c>
      <c r="O17" s="1" t="s">
        <v>1088</v>
      </c>
      <c r="P17" s="1" t="s">
        <v>261</v>
      </c>
      <c r="R17" s="1" t="s">
        <v>170</v>
      </c>
      <c r="T17" s="1" t="s">
        <v>1098</v>
      </c>
      <c r="U17" s="1" t="s">
        <v>261</v>
      </c>
      <c r="W17" s="1" t="s">
        <v>173</v>
      </c>
      <c r="Y17" s="1" t="s">
        <v>1099</v>
      </c>
      <c r="Z17" s="1" t="s">
        <v>168</v>
      </c>
      <c r="AA17" s="1" t="s">
        <v>938</v>
      </c>
      <c r="AB17" s="1" t="s">
        <v>173</v>
      </c>
      <c r="AD17" s="1" t="s">
        <v>1100</v>
      </c>
      <c r="AE17" s="1" t="s">
        <v>168</v>
      </c>
      <c r="AF17" s="1" t="s">
        <v>1101</v>
      </c>
      <c r="AG17" s="1" t="s">
        <v>173</v>
      </c>
      <c r="AI17" s="1" t="s">
        <v>1102</v>
      </c>
      <c r="AJ17" s="1" t="s">
        <v>172</v>
      </c>
      <c r="AL17" s="1" t="s">
        <v>173</v>
      </c>
      <c r="AR17" s="1">
        <v>1950</v>
      </c>
      <c r="AS17" s="1" t="s">
        <v>1103</v>
      </c>
      <c r="AT17" s="1">
        <v>81</v>
      </c>
      <c r="AU17" s="1">
        <v>3</v>
      </c>
      <c r="AV17" s="1">
        <v>100</v>
      </c>
      <c r="AW17" s="1">
        <v>17000</v>
      </c>
      <c r="AX17" s="1">
        <v>30000</v>
      </c>
      <c r="AY17" s="1">
        <v>300</v>
      </c>
      <c r="BA17" s="1" t="s">
        <v>1104</v>
      </c>
      <c r="BD17" s="1" t="s">
        <v>180</v>
      </c>
      <c r="BE17" s="1" t="s">
        <v>1105</v>
      </c>
      <c r="BF17" s="1" t="s">
        <v>1106</v>
      </c>
      <c r="BG17" s="1">
        <v>90</v>
      </c>
      <c r="BH17" s="1" t="s">
        <v>1107</v>
      </c>
      <c r="BI17" s="1" t="s">
        <v>1108</v>
      </c>
      <c r="BJ17" s="1" t="s">
        <v>1109</v>
      </c>
      <c r="BK17" s="1" t="s">
        <v>269</v>
      </c>
      <c r="BM17" s="1" t="s">
        <v>1110</v>
      </c>
      <c r="BN17" s="1" t="s">
        <v>1111</v>
      </c>
      <c r="BO17" s="1" t="s">
        <v>1112</v>
      </c>
      <c r="BP17" s="1" t="s">
        <v>475</v>
      </c>
      <c r="BQ17" s="1" t="s">
        <v>1113</v>
      </c>
      <c r="BR17" s="1" t="s">
        <v>274</v>
      </c>
      <c r="BT17" s="1" t="s">
        <v>1114</v>
      </c>
      <c r="BU17" s="1" t="s">
        <v>718</v>
      </c>
      <c r="BW17" s="1" t="s">
        <v>1115</v>
      </c>
      <c r="BX17" s="1" t="s">
        <v>1116</v>
      </c>
      <c r="BY17" s="1" t="s">
        <v>1117</v>
      </c>
      <c r="CA17" s="1" t="s">
        <v>197</v>
      </c>
      <c r="CB17" s="1" t="s">
        <v>394</v>
      </c>
      <c r="CD17" s="1" t="s">
        <v>413</v>
      </c>
      <c r="CE17" s="1" t="s">
        <v>1118</v>
      </c>
      <c r="CF17" s="1" t="s">
        <v>1118</v>
      </c>
      <c r="CG17" s="1" t="s">
        <v>394</v>
      </c>
      <c r="CH17" s="1" t="s">
        <v>394</v>
      </c>
      <c r="CJ17" s="1" t="s">
        <v>1119</v>
      </c>
      <c r="CK17" s="1" t="s">
        <v>197</v>
      </c>
      <c r="CL17" s="1" t="s">
        <v>203</v>
      </c>
      <c r="CM17" s="1" t="s">
        <v>394</v>
      </c>
      <c r="CO17" s="1" t="s">
        <v>418</v>
      </c>
      <c r="CQ17" s="1" t="s">
        <v>289</v>
      </c>
      <c r="CS17" s="1" t="s">
        <v>604</v>
      </c>
      <c r="CT17" s="1" t="s">
        <v>355</v>
      </c>
      <c r="CU17" s="1">
        <v>6</v>
      </c>
      <c r="CV17" s="1" t="s">
        <v>1120</v>
      </c>
      <c r="CX17" s="1" t="s">
        <v>1121</v>
      </c>
      <c r="CY17" s="1" t="s">
        <v>289</v>
      </c>
      <c r="CZ17" s="1">
        <v>7</v>
      </c>
      <c r="DA17" s="1">
        <v>12</v>
      </c>
      <c r="DB17" s="18">
        <f>19/2</f>
        <v>9.5</v>
      </c>
      <c r="DC17" s="1">
        <v>1</v>
      </c>
      <c r="DD17" s="1">
        <v>13</v>
      </c>
      <c r="DE17" s="20">
        <v>2.5</v>
      </c>
      <c r="DF17" s="1" t="s">
        <v>212</v>
      </c>
      <c r="DG17" s="1" t="s">
        <v>1122</v>
      </c>
      <c r="DH17" s="1" t="s">
        <v>1123</v>
      </c>
      <c r="DI17" s="17">
        <v>1.5</v>
      </c>
      <c r="DJ17" s="1" t="s">
        <v>1124</v>
      </c>
      <c r="DK17" s="1" t="s">
        <v>1125</v>
      </c>
      <c r="DM17" s="1" t="s">
        <v>225</v>
      </c>
      <c r="DN17" s="1" t="s">
        <v>1126</v>
      </c>
      <c r="DP17" s="1" t="s">
        <v>299</v>
      </c>
      <c r="DQ17" s="1" t="s">
        <v>1127</v>
      </c>
      <c r="DR17" s="1" t="s">
        <v>782</v>
      </c>
      <c r="DT17" s="1" t="s">
        <v>553</v>
      </c>
      <c r="DU17" s="1" t="s">
        <v>1128</v>
      </c>
      <c r="DV17" s="1" t="s">
        <v>843</v>
      </c>
      <c r="DW17" s="1" t="s">
        <v>1129</v>
      </c>
      <c r="DX17" s="1" t="s">
        <v>227</v>
      </c>
      <c r="DY17" s="19" t="s">
        <v>227</v>
      </c>
      <c r="DZ17" s="1" t="s">
        <v>221</v>
      </c>
      <c r="EA17" s="1" t="s">
        <v>613</v>
      </c>
      <c r="EC17" s="1" t="s">
        <v>1130</v>
      </c>
      <c r="ED17" s="1" t="s">
        <v>197</v>
      </c>
      <c r="EE17" s="1" t="s">
        <v>227</v>
      </c>
      <c r="EF17" s="1" t="s">
        <v>1155</v>
      </c>
      <c r="EG17" s="1" t="s">
        <v>1131</v>
      </c>
      <c r="EH17" s="1">
        <v>130</v>
      </c>
      <c r="EI17" s="1" t="s">
        <v>1132</v>
      </c>
      <c r="EJ17" s="19">
        <v>1</v>
      </c>
      <c r="EK17" s="1" t="s">
        <v>1133</v>
      </c>
      <c r="EL17" s="1" t="s">
        <v>1134</v>
      </c>
      <c r="EM17" s="1" t="s">
        <v>1162</v>
      </c>
      <c r="EO17" s="1" t="s">
        <v>1135</v>
      </c>
      <c r="EP17" s="1" t="s">
        <v>1136</v>
      </c>
      <c r="EQ17" s="1" t="s">
        <v>1137</v>
      </c>
      <c r="ER17" s="1" t="s">
        <v>1138</v>
      </c>
      <c r="ES17" s="1" t="s">
        <v>1139</v>
      </c>
      <c r="ET17" s="1" t="s">
        <v>1163</v>
      </c>
      <c r="EU17" s="1" t="s">
        <v>1140</v>
      </c>
      <c r="EW17" s="1" t="s">
        <v>1141</v>
      </c>
      <c r="EX17" s="1" t="s">
        <v>284</v>
      </c>
      <c r="EY17" s="1" t="s">
        <v>1139</v>
      </c>
      <c r="EZ17" s="1" t="s">
        <v>1142</v>
      </c>
      <c r="FA17" s="1" t="s">
        <v>1143</v>
      </c>
      <c r="FB17" s="1" t="s">
        <v>284</v>
      </c>
      <c r="FC17" s="1" t="s">
        <v>508</v>
      </c>
      <c r="FD17" s="1" t="s">
        <v>1144</v>
      </c>
      <c r="FE17" s="1" t="s">
        <v>449</v>
      </c>
      <c r="FF17" s="1" t="s">
        <v>321</v>
      </c>
      <c r="FH17" s="1" t="s">
        <v>227</v>
      </c>
      <c r="FI17" s="1" t="s">
        <v>227</v>
      </c>
      <c r="FJ17" s="1" t="s">
        <v>1145</v>
      </c>
      <c r="FL17" s="1">
        <v>2</v>
      </c>
      <c r="FM17" s="1" t="s">
        <v>197</v>
      </c>
      <c r="FN17" s="1" t="s">
        <v>1146</v>
      </c>
      <c r="FO17" s="1">
        <v>1</v>
      </c>
      <c r="FP17" s="1" t="s">
        <v>225</v>
      </c>
      <c r="FQ17" s="31">
        <v>0.4</v>
      </c>
      <c r="FR17" s="27">
        <v>0.1</v>
      </c>
      <c r="FS17" s="27">
        <v>0.5</v>
      </c>
      <c r="FT17" s="25">
        <v>0</v>
      </c>
      <c r="FU17" s="25">
        <v>0</v>
      </c>
      <c r="FV17" s="25">
        <v>0</v>
      </c>
      <c r="FY17" s="1" t="s">
        <v>1165</v>
      </c>
    </row>
  </sheetData>
  <autoFilter ref="A1:FY17" xr:uid="{00000000-0001-0000-0000-000000000000}"/>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Respuestas de formulario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S. Parra G.</cp:lastModifiedBy>
  <dcterms:modified xsi:type="dcterms:W3CDTF">2021-08-11T21:00:51Z</dcterms:modified>
</cp:coreProperties>
</file>