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\Documents\Trabajos\UAS-FNE-2\61_Regionalizacion\FRE_AnalisisEstadistico\data\raw\ClasificacionFRE\"/>
    </mc:Choice>
  </mc:AlternateContent>
  <xr:revisionPtr revIDLastSave="0" documentId="13_ncr:1_{7DB5B35B-FC58-41BA-9BA5-B085731BD110}" xr6:coauthVersionLast="47" xr6:coauthVersionMax="47" xr10:uidLastSave="{00000000-0000-0000-0000-000000000000}"/>
  <bookViews>
    <workbookView xWindow="-120" yWindow="-120" windowWidth="20730" windowHeight="11310" xr2:uid="{72FDD09E-323F-4B6F-A630-B55DE490270B}"/>
  </bookViews>
  <sheets>
    <sheet name="Hoja1" sheetId="1" r:id="rId1"/>
    <sheet name="Hoja2" sheetId="2" r:id="rId2"/>
    <sheet name="Hoja5" sheetId="5" r:id="rId3"/>
    <sheet name="Hoja3" sheetId="3" r:id="rId4"/>
  </sheets>
  <definedNames>
    <definedName name="_xlnm._FilterDatabase" localSheetId="0" hidden="1">Hoja1!$A$1:$J$34</definedName>
    <definedName name="_xlnm._FilterDatabase" localSheetId="1" hidden="1">Hoja2!$A$1:$E$32</definedName>
    <definedName name="_xlnm._FilterDatabase" localSheetId="3" hidden="1">Hoja3!$A$1:$M$4289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3" i="5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C4" i="2"/>
  <c r="C2" i="2"/>
  <c r="F22" i="1"/>
  <c r="F19" i="1"/>
  <c r="F17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S. Parra G.</author>
  </authors>
  <commentList>
    <comment ref="C1" authorId="0" shapeId="0" xr:uid="{B95460A6-46E7-447D-A737-AC5C45BB685D}">
      <text>
        <r>
          <rPr>
            <b/>
            <sz val="9"/>
            <color indexed="81"/>
            <rFont val="Tahoma"/>
            <family val="2"/>
          </rPr>
          <t>Daniel S. Parra G.:</t>
        </r>
        <r>
          <rPr>
            <sz val="9"/>
            <color indexed="81"/>
            <rFont val="Tahoma"/>
            <family val="2"/>
          </rPr>
          <t xml:space="preserve">
Cifra en miles de millones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S. Parra G.</author>
  </authors>
  <commentList>
    <comment ref="C2" authorId="0" shapeId="0" xr:uid="{BE5C0695-705E-4A3A-98C6-55E4388723D9}">
      <text>
        <r>
          <rPr>
            <b/>
            <sz val="8"/>
            <color indexed="81"/>
            <rFont val="Tahoma"/>
            <family val="2"/>
          </rPr>
          <t>Daniel S. Parra G.:</t>
        </r>
        <r>
          <rPr>
            <sz val="8"/>
            <color indexed="81"/>
            <rFont val="Tahoma"/>
            <family val="2"/>
          </rPr>
          <t xml:space="preserve">
Tiempo variante entre administraciones, hoy en día, 5 de mayo de 2021, no se ha concretado la compra de recetarios. Desde el año pasado no se compran recetarios. El encargado del FRE manifiesta que quizá en mes y medio se pueda concretar la compra.</t>
        </r>
      </text>
    </comment>
    <comment ref="C5" authorId="0" shapeId="0" xr:uid="{72061351-7211-4E23-A61F-BCC09A480DEB}">
      <text>
        <r>
          <rPr>
            <b/>
            <sz val="9"/>
            <color indexed="81"/>
            <rFont val="Tahoma"/>
            <family val="2"/>
          </rPr>
          <t>Daniel S. Parra G.: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C6" authorId="0" shapeId="0" xr:uid="{1AA64813-2C55-45C8-B5C1-8CEA4E9B55BC}">
      <text>
        <r>
          <rPr>
            <b/>
            <sz val="9"/>
            <color indexed="81"/>
            <rFont val="Tahoma"/>
            <family val="2"/>
          </rPr>
          <t>Daniel S. Parra G.: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15" authorId="0" shapeId="0" xr:uid="{0966707B-D9A0-48DB-B239-D9E52AB663D6}">
      <text>
        <r>
          <rPr>
            <b/>
            <sz val="9"/>
            <color indexed="81"/>
            <rFont val="Tahoma"/>
            <family val="2"/>
          </rPr>
          <t>Daniel S. Parra G.: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C25" authorId="0" shapeId="0" xr:uid="{FCC8A101-9AAA-459A-88F3-DA16832AFE61}">
      <text>
        <r>
          <rPr>
            <b/>
            <sz val="9"/>
            <color indexed="81"/>
            <rFont val="Tahoma"/>
            <family val="2"/>
          </rPr>
          <t>Daniel S. Parra G.: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C28" authorId="0" shapeId="0" xr:uid="{E6151131-9896-4C3F-8199-F328988E410B}">
      <text>
        <r>
          <rPr>
            <b/>
            <sz val="9"/>
            <color indexed="81"/>
            <rFont val="Tahoma"/>
            <family val="2"/>
          </rPr>
          <t>Daniel S. Parra G.:</t>
        </r>
        <r>
          <rPr>
            <sz val="9"/>
            <color indexed="81"/>
            <rFont val="Tahoma"/>
            <family val="2"/>
          </rPr>
          <t xml:space="preserve">
Casi 2 meses</t>
        </r>
      </text>
    </comment>
  </commentList>
</comments>
</file>

<file path=xl/sharedStrings.xml><?xml version="1.0" encoding="utf-8"?>
<sst xmlns="http://schemas.openxmlformats.org/spreadsheetml/2006/main" count="21579" uniqueCount="1985">
  <si>
    <t>Departamento</t>
  </si>
  <si>
    <t>CÓRDOBA</t>
  </si>
  <si>
    <t>ANTIOQUIA</t>
  </si>
  <si>
    <t>BOLIVAR</t>
  </si>
  <si>
    <t>HUILA</t>
  </si>
  <si>
    <t>CASANARE</t>
  </si>
  <si>
    <t>TOLIMA</t>
  </si>
  <si>
    <t>META</t>
  </si>
  <si>
    <t>GUAINIA</t>
  </si>
  <si>
    <t>CALDAS</t>
  </si>
  <si>
    <t>GUAVIARE</t>
  </si>
  <si>
    <t>ATLÁNTICO</t>
  </si>
  <si>
    <t>MAGDALENA</t>
  </si>
  <si>
    <t>NORTE DE SANTANDER</t>
  </si>
  <si>
    <t>QUINDÍO</t>
  </si>
  <si>
    <t>BOYACÁ</t>
  </si>
  <si>
    <t>VALLE DEL CAUCA</t>
  </si>
  <si>
    <t>PUTUMAYO</t>
  </si>
  <si>
    <t>NARIÑO</t>
  </si>
  <si>
    <t>CAUCA</t>
  </si>
  <si>
    <t>VICHADA</t>
  </si>
  <si>
    <t>SUCRE</t>
  </si>
  <si>
    <t>CHOCÓ</t>
  </si>
  <si>
    <t>CESAR</t>
  </si>
  <si>
    <t>LA GUAJIRA</t>
  </si>
  <si>
    <t>CAQUETÁ</t>
  </si>
  <si>
    <t>AMAZONAS</t>
  </si>
  <si>
    <t>RISARALDA</t>
  </si>
  <si>
    <t>SAN ANDRÉS, PROVIDENCIA Y SANTA CATALINA</t>
  </si>
  <si>
    <t>ARAUCA</t>
  </si>
  <si>
    <t>SANTANDER</t>
  </si>
  <si>
    <t>VAUPÉS</t>
  </si>
  <si>
    <t>CUNDINAMARCA</t>
  </si>
  <si>
    <t>BOGOTÁ D.C.</t>
  </si>
  <si>
    <t>-</t>
  </si>
  <si>
    <t>Presupuesto_2020</t>
  </si>
  <si>
    <t>Presupuesto_Salud_2020</t>
  </si>
  <si>
    <t>Cumplimiento_A2_2020-2021-06</t>
  </si>
  <si>
    <t>Cumplimiento_A1_2020-2021-06</t>
  </si>
  <si>
    <t>PropPortafolio</t>
  </si>
  <si>
    <t>No_Inscritos</t>
  </si>
  <si>
    <t>3.16. ¿Cuánto tiempo toma la adquisición de recetarios? (días)</t>
  </si>
  <si>
    <t>Atlántico</t>
  </si>
  <si>
    <t>Magdalena</t>
  </si>
  <si>
    <t>Norte de Santander</t>
  </si>
  <si>
    <t>Quindío</t>
  </si>
  <si>
    <t>Boyacá</t>
  </si>
  <si>
    <t>Valle del Cauca</t>
  </si>
  <si>
    <t>Putumayo</t>
  </si>
  <si>
    <t>Nariño</t>
  </si>
  <si>
    <t>Cauca</t>
  </si>
  <si>
    <t>Vichada</t>
  </si>
  <si>
    <t>Sucre</t>
  </si>
  <si>
    <t>Chocó</t>
  </si>
  <si>
    <t>Cesar</t>
  </si>
  <si>
    <t>La Guajira</t>
  </si>
  <si>
    <t>Caquetá</t>
  </si>
  <si>
    <t>Amazonas</t>
  </si>
  <si>
    <t>Risaralda</t>
  </si>
  <si>
    <t>San Andrés, Providencia y Santa Catalina</t>
  </si>
  <si>
    <t>Arauca</t>
  </si>
  <si>
    <t>Santander</t>
  </si>
  <si>
    <t>Vaupés</t>
  </si>
  <si>
    <t>Departamento_Mayusc</t>
  </si>
  <si>
    <t>T_adq_Recet</t>
  </si>
  <si>
    <t>Denominador</t>
  </si>
  <si>
    <t>Real</t>
  </si>
  <si>
    <t>Textbox35</t>
  </si>
  <si>
    <t>Textbox47</t>
  </si>
  <si>
    <t>Textbox63</t>
  </si>
  <si>
    <t>item2</t>
  </si>
  <si>
    <t>NOM_CLI</t>
  </si>
  <si>
    <t>num_doc2</t>
  </si>
  <si>
    <t>cod_lote</t>
  </si>
  <si>
    <t>fecha2</t>
  </si>
  <si>
    <t>cantidad2</t>
  </si>
  <si>
    <t>pre_vta2</t>
  </si>
  <si>
    <t>pre_tot2</t>
  </si>
  <si>
    <t>pre_vta1</t>
  </si>
  <si>
    <t>pre_tot1</t>
  </si>
  <si>
    <t>Sucursal: 01  - PRINCIPAL</t>
  </si>
  <si>
    <t>Centro de Costo: 02         - GESTION DE RECURSOS Y APOYO OPERATIVO</t>
  </si>
  <si>
    <t>ITEM: 1002 - Fenobarbital 10 mg</t>
  </si>
  <si>
    <t xml:space="preserve"> PROCARDIO SERVICIOS  MEDICOS INTEGRALES SAS</t>
  </si>
  <si>
    <t xml:space="preserve">FNE369        </t>
  </si>
  <si>
    <t>ITEM: 1004 - Fenobarbital 100 mg Tableta</t>
  </si>
  <si>
    <t>ITEM: 1005 - Fenobarbital 40 mg/mL</t>
  </si>
  <si>
    <t>ITEM: 1011 - Metadona HCL 10 mg</t>
  </si>
  <si>
    <t>ITEM: 1010 - Meperidina 100 mg/2 mL</t>
  </si>
  <si>
    <t xml:space="preserve"> CLINICA LA MILAGROSA S.A</t>
  </si>
  <si>
    <t xml:space="preserve">FNE354        </t>
  </si>
  <si>
    <t xml:space="preserve">ITEM: 1017 - Morfina 10 mg/mL </t>
  </si>
  <si>
    <t xml:space="preserve"> CLINICA PIEDECUESTA S.A</t>
  </si>
  <si>
    <t xml:space="preserve">FNE300        </t>
  </si>
  <si>
    <t>ITEM: 1001 - Fenobarbital 0,4 % Sol Oral</t>
  </si>
  <si>
    <t xml:space="preserve"> SECRETARIA DE SALUD DE VICHADA</t>
  </si>
  <si>
    <t xml:space="preserve">FNE363        </t>
  </si>
  <si>
    <t>ITEM: 1003 - Fenobarbital 50 mg</t>
  </si>
  <si>
    <t>ITEM: 1006 - Fenobarbital 200 mg/mL</t>
  </si>
  <si>
    <t xml:space="preserve"> DROGUERIAS Y FARMACIAS CRUZ VERDE SAS</t>
  </si>
  <si>
    <t xml:space="preserve">FNE247        </t>
  </si>
  <si>
    <t>ITEM: 1013 - Metilfenidato HCL 10 mg</t>
  </si>
  <si>
    <t xml:space="preserve"> SERVIMEDICOS SAS </t>
  </si>
  <si>
    <t xml:space="preserve">FNE338        </t>
  </si>
  <si>
    <t xml:space="preserve"> CLINICA AVIDANTI </t>
  </si>
  <si>
    <t xml:space="preserve">FNE249        </t>
  </si>
  <si>
    <t xml:space="preserve"> COOPERATIVA DE ENTIDADES DE SALUD DEL RISARALDA</t>
  </si>
  <si>
    <t xml:space="preserve">FNE295        </t>
  </si>
  <si>
    <t>ITEM: 1012 - Metadona HCL 40 mg</t>
  </si>
  <si>
    <t>ITEM: 1016 - Morfina 3% oral</t>
  </si>
  <si>
    <t xml:space="preserve">FNE336        </t>
  </si>
  <si>
    <t>ITEM: 1009 - Hidromorfona 2 mg/mL</t>
  </si>
  <si>
    <t xml:space="preserve"> EUSALUD SA</t>
  </si>
  <si>
    <t xml:space="preserve">FNE262        </t>
  </si>
  <si>
    <t xml:space="preserve">FNE312        </t>
  </si>
  <si>
    <t xml:space="preserve"> MEDICADIZ S.A.S.</t>
  </si>
  <si>
    <t xml:space="preserve">FNE291        </t>
  </si>
  <si>
    <t xml:space="preserve"> Servicios de salud IPS Suramericana</t>
  </si>
  <si>
    <t xml:space="preserve">FNE325        </t>
  </si>
  <si>
    <t>ITEM: 1007 - Hidromorfona HCL 2,5 mg</t>
  </si>
  <si>
    <t xml:space="preserve"> ONCOMEDICA S.A .</t>
  </si>
  <si>
    <t xml:space="preserve">FNE342        </t>
  </si>
  <si>
    <t xml:space="preserve">FNE373        </t>
  </si>
  <si>
    <t xml:space="preserve"> CORPORACION MI IPS HUILA CAMPOALEGRE</t>
  </si>
  <si>
    <t xml:space="preserve">FNE330        </t>
  </si>
  <si>
    <t xml:space="preserve"> AUDIFARMA SA</t>
  </si>
  <si>
    <t xml:space="preserve">FNE284        </t>
  </si>
  <si>
    <t>ITEM: 01018-1 - Primidona 250 mg Tabletas</t>
  </si>
  <si>
    <t xml:space="preserve">FNE327        </t>
  </si>
  <si>
    <t xml:space="preserve">FNE356        </t>
  </si>
  <si>
    <t xml:space="preserve"> GRUPO DAO SAS/DROGUERIA ALIANZA DE OCCIDENTE No 8</t>
  </si>
  <si>
    <t xml:space="preserve">FNE287        </t>
  </si>
  <si>
    <t xml:space="preserve"> Compañía Colombiana De Salud  -  Clínica Mar Caribe</t>
  </si>
  <si>
    <t xml:space="preserve">FNE366        </t>
  </si>
  <si>
    <t xml:space="preserve"> DISTRIBUIDORA COLOMBIANA DE MEDICAMENTOS S.A.S. -  DISCOLMEDICA S.A.S</t>
  </si>
  <si>
    <t xml:space="preserve">FNE350        </t>
  </si>
  <si>
    <t xml:space="preserve"> E.S.E HOPSITAL MANUEL ELKIN PATARROYO DE SANTA ROSA DEL SUR - BOLIVAR</t>
  </si>
  <si>
    <t xml:space="preserve">FNE353        </t>
  </si>
  <si>
    <t xml:space="preserve"> CORVESALUD SAS</t>
  </si>
  <si>
    <t xml:space="preserve">FNE305        </t>
  </si>
  <si>
    <t xml:space="preserve"> DIRECCION GENERAL DE SANIDAD MILITAR DE LAS FUERZAS MILITARES</t>
  </si>
  <si>
    <t xml:space="preserve">FNE253        </t>
  </si>
  <si>
    <t xml:space="preserve"> INNOVAR SALUD SAS</t>
  </si>
  <si>
    <t xml:space="preserve">FNE328        </t>
  </si>
  <si>
    <t xml:space="preserve">FNE368        </t>
  </si>
  <si>
    <t xml:space="preserve"> SOCIEDAD MEDICA ALCALA SAS</t>
  </si>
  <si>
    <t xml:space="preserve">FNE362        </t>
  </si>
  <si>
    <t xml:space="preserve"> Clinica Medical S.A.S</t>
  </si>
  <si>
    <t xml:space="preserve">FNE256        </t>
  </si>
  <si>
    <t>ITEM: 1020 - Morfina 10 mg/mL ampolla x 5 mL</t>
  </si>
  <si>
    <t xml:space="preserve">FNE255        </t>
  </si>
  <si>
    <t xml:space="preserve"> Clinica Universidad de la Sabana</t>
  </si>
  <si>
    <t xml:space="preserve">FNE274        </t>
  </si>
  <si>
    <t xml:space="preserve"> EMPRESA SOCIAL DEL ESTADO MARIA AUXILIADORA MOSQUERA</t>
  </si>
  <si>
    <t xml:space="preserve">FNE340        </t>
  </si>
  <si>
    <t xml:space="preserve"> CLINICA CREAR VISION</t>
  </si>
  <si>
    <t xml:space="preserve">FNE364        </t>
  </si>
  <si>
    <t xml:space="preserve"> CLINICA SANTO TOMAS SA</t>
  </si>
  <si>
    <t xml:space="preserve">FNE302        </t>
  </si>
  <si>
    <t xml:space="preserve"> CLINICA DE MARLY SA</t>
  </si>
  <si>
    <t xml:space="preserve">FNE307        </t>
  </si>
  <si>
    <t xml:space="preserve">FNE329        </t>
  </si>
  <si>
    <t xml:space="preserve"> MESSER COLOMBIA S.A.</t>
  </si>
  <si>
    <t xml:space="preserve">FNE318        </t>
  </si>
  <si>
    <t xml:space="preserve"> FUNDACION ABOOD SHAIO</t>
  </si>
  <si>
    <t xml:space="preserve">FNE301        </t>
  </si>
  <si>
    <t xml:space="preserve">FNE306        </t>
  </si>
  <si>
    <t xml:space="preserve">FNE351        </t>
  </si>
  <si>
    <t xml:space="preserve"> CLINICA PALERMO</t>
  </si>
  <si>
    <t xml:space="preserve">FNE272        </t>
  </si>
  <si>
    <t xml:space="preserve">FNE347        </t>
  </si>
  <si>
    <t xml:space="preserve">FNE346        </t>
  </si>
  <si>
    <t xml:space="preserve"> CAJA COLOMBIANA DE SUBSIDIO FAMILIAR COLSUBSIDIO</t>
  </si>
  <si>
    <t xml:space="preserve">FNE254        </t>
  </si>
  <si>
    <t>ITEM: 1014 - Metilfenidato 18 mg</t>
  </si>
  <si>
    <t>ITEM: 1015 - Metilfenidato 36 mg</t>
  </si>
  <si>
    <t xml:space="preserve">FNE286        </t>
  </si>
  <si>
    <t xml:space="preserve">FNE360        </t>
  </si>
  <si>
    <t xml:space="preserve"> Fundación Hospital San Carlos</t>
  </si>
  <si>
    <t xml:space="preserve">FNE315        </t>
  </si>
  <si>
    <t xml:space="preserve"> CLINICA NUEVA  -  BOGOTA</t>
  </si>
  <si>
    <t xml:space="preserve">FNE288        </t>
  </si>
  <si>
    <t xml:space="preserve">FNE335        </t>
  </si>
  <si>
    <t xml:space="preserve"> CAJA DE COMPENSACION FAMILIAR CAFAM</t>
  </si>
  <si>
    <t xml:space="preserve">FNE282        </t>
  </si>
  <si>
    <t xml:space="preserve"> INSTITUTO ROOSEVELT</t>
  </si>
  <si>
    <t xml:space="preserve">FNE324        </t>
  </si>
  <si>
    <t xml:space="preserve">FNE323        </t>
  </si>
  <si>
    <t xml:space="preserve">FNE322        </t>
  </si>
  <si>
    <t xml:space="preserve"> HOSPITAL UNIVERSITARIO SAN IGNACIO</t>
  </si>
  <si>
    <t xml:space="preserve">FNE309        </t>
  </si>
  <si>
    <t xml:space="preserve">FNE365        </t>
  </si>
  <si>
    <t xml:space="preserve"> HOSPITAL UNIVERSITARIO CLINICA SAN RAFAEL </t>
  </si>
  <si>
    <t xml:space="preserve">FNE290        </t>
  </si>
  <si>
    <t xml:space="preserve"> CLINICA DE NUESTRA SEÑORA DE LA PAZ</t>
  </si>
  <si>
    <t xml:space="preserve">FNE268        </t>
  </si>
  <si>
    <t xml:space="preserve">FNE337        </t>
  </si>
  <si>
    <t xml:space="preserve"> FUNDACION CARDIO INFANTIL</t>
  </si>
  <si>
    <t xml:space="preserve">FNE266        </t>
  </si>
  <si>
    <t xml:space="preserve">FNE326        </t>
  </si>
  <si>
    <t xml:space="preserve"> FUNDACION SANTA FE DE BOGOTA</t>
  </si>
  <si>
    <t xml:space="preserve">FNE275        </t>
  </si>
  <si>
    <t xml:space="preserve">FNE297        </t>
  </si>
  <si>
    <t xml:space="preserve">FNE345        </t>
  </si>
  <si>
    <t xml:space="preserve"> CRUZ ROJA COLOMBIANA SECCIONAL CUNDINAMARCA Y BOGOTA</t>
  </si>
  <si>
    <t xml:space="preserve">FNE298        </t>
  </si>
  <si>
    <t xml:space="preserve"> CLINICA DEL OCCIDENTE SA</t>
  </si>
  <si>
    <t xml:space="preserve">FNE355        </t>
  </si>
  <si>
    <t xml:space="preserve"> MEDICA MAGDALENA SAS</t>
  </si>
  <si>
    <t xml:space="preserve">FNE285        </t>
  </si>
  <si>
    <t xml:space="preserve"> SECRETARIA DEPARTAMENTAL DE SALUD DEL VALLE DEL CAUCA</t>
  </si>
  <si>
    <t xml:space="preserve">FNE358        </t>
  </si>
  <si>
    <t xml:space="preserve"> ESE HOSPITAL SAN FRANCISCO</t>
  </si>
  <si>
    <t xml:space="preserve">FNE251        </t>
  </si>
  <si>
    <t xml:space="preserve"> HOSPITAL SAN JUAN DE DIOS</t>
  </si>
  <si>
    <t xml:space="preserve">FNE361        </t>
  </si>
  <si>
    <t xml:space="preserve"> ÉTICOS SERRANO GÓMEZ LTDA</t>
  </si>
  <si>
    <t xml:space="preserve">FNE260        </t>
  </si>
  <si>
    <t xml:space="preserve">FNE289        </t>
  </si>
  <si>
    <t xml:space="preserve">FNE341        </t>
  </si>
  <si>
    <t xml:space="preserve"> SOCIEDAD DE CIRUGIA DE BOGOTA HOSPITAL DE SAN JOSE</t>
  </si>
  <si>
    <t xml:space="preserve">FNE259        </t>
  </si>
  <si>
    <t xml:space="preserve">FNE296        </t>
  </si>
  <si>
    <t xml:space="preserve"> FUNDACION HOSPITAL DE LA MISERICORDIA</t>
  </si>
  <si>
    <t xml:space="preserve">FNE261        </t>
  </si>
  <si>
    <t xml:space="preserve">FNE370        </t>
  </si>
  <si>
    <t xml:space="preserve"> E.S.E. HOSPITAL SAN RAFAEL DE FACATATIVA</t>
  </si>
  <si>
    <t xml:space="preserve">FNE339        </t>
  </si>
  <si>
    <t xml:space="preserve"> ESE HOSPITAL SAN ANTONIO DE CHIA</t>
  </si>
  <si>
    <t xml:space="preserve">FNE319        </t>
  </si>
  <si>
    <t xml:space="preserve"> ESE HOSPITAL SAN FRANCISCO DE GACHETA</t>
  </si>
  <si>
    <t xml:space="preserve">FNE273        </t>
  </si>
  <si>
    <t xml:space="preserve">FNE349        </t>
  </si>
  <si>
    <t xml:space="preserve"> SERVICIOS INTEGRALES DE SALUD DEL MAGDALENA S.A.S</t>
  </si>
  <si>
    <t xml:space="preserve">FNE317        </t>
  </si>
  <si>
    <t xml:space="preserve">FNE294        </t>
  </si>
  <si>
    <t xml:space="preserve"> SAN LUIS MEDICAL CENTER</t>
  </si>
  <si>
    <t xml:space="preserve">FNE357        </t>
  </si>
  <si>
    <t xml:space="preserve"> UNIDAD MATERNO INFANTIL DEL TOLIMA </t>
  </si>
  <si>
    <t xml:space="preserve">FNE293        </t>
  </si>
  <si>
    <t xml:space="preserve"> CORPORACION HOSPITALARIA JUAN CIUDAD</t>
  </si>
  <si>
    <t xml:space="preserve">FNE343        </t>
  </si>
  <si>
    <t xml:space="preserve"> MEDICARTE SAS</t>
  </si>
  <si>
    <t xml:space="preserve">FNE280        </t>
  </si>
  <si>
    <t xml:space="preserve"> Clinica Davinci SAS</t>
  </si>
  <si>
    <t xml:space="preserve">FNE314        </t>
  </si>
  <si>
    <t xml:space="preserve"> CUIDARTE TU SALUD SAS</t>
  </si>
  <si>
    <t xml:space="preserve">FNE313        </t>
  </si>
  <si>
    <t xml:space="preserve">FNE344        </t>
  </si>
  <si>
    <t xml:space="preserve"> INVERSIONES AZALUD S.A.S</t>
  </si>
  <si>
    <t xml:space="preserve">FNE276        </t>
  </si>
  <si>
    <t xml:space="preserve"> HELPHARMA SA</t>
  </si>
  <si>
    <t xml:space="preserve">FNE292        </t>
  </si>
  <si>
    <t xml:space="preserve"> SUPLYMEDICAL S.A.S.</t>
  </si>
  <si>
    <t xml:space="preserve">FNE283        </t>
  </si>
  <si>
    <t xml:space="preserve"> Servicio aereo medicalizado y fundamental s.a.s.</t>
  </si>
  <si>
    <t xml:space="preserve">FNE308        </t>
  </si>
  <si>
    <t xml:space="preserve"> Bluecare Salud S.A.S</t>
  </si>
  <si>
    <t xml:space="preserve">FNE245        </t>
  </si>
  <si>
    <t xml:space="preserve"> PSQ SAS San Nicolas</t>
  </si>
  <si>
    <t xml:space="preserve">FNE252        </t>
  </si>
  <si>
    <t xml:space="preserve"> UNIDAD DE CUIDADOS PALIATIVOS PRESENTES SAS</t>
  </si>
  <si>
    <t xml:space="preserve">FNE320        </t>
  </si>
  <si>
    <t xml:space="preserve"> CORPORACION SALUD UN</t>
  </si>
  <si>
    <t xml:space="preserve">FNE269        </t>
  </si>
  <si>
    <t xml:space="preserve">FNE348        </t>
  </si>
  <si>
    <t xml:space="preserve"> SOLINSA GC SAS</t>
  </si>
  <si>
    <t xml:space="preserve">FNE263        </t>
  </si>
  <si>
    <t xml:space="preserve">FNE264        </t>
  </si>
  <si>
    <t xml:space="preserve">FNE303        </t>
  </si>
  <si>
    <t xml:space="preserve">FNE304        </t>
  </si>
  <si>
    <t xml:space="preserve"> CLINICA SAN FRANCISCO DE ASIS</t>
  </si>
  <si>
    <t xml:space="preserve">FNE316        </t>
  </si>
  <si>
    <t xml:space="preserve">FNE367        </t>
  </si>
  <si>
    <t xml:space="preserve"> NATIONAL CLINICS CENTENARIO SAS</t>
  </si>
  <si>
    <t xml:space="preserve">FNE321        </t>
  </si>
  <si>
    <t xml:space="preserve"> EMPRESA SOCIAL DEL ESTADO DEL ORDEN DEPARTAMENTAL HOSPITAL NUESTRA SEÑORA DE LAS MERCEDES DEL MUNICIPIO DE FUNZA</t>
  </si>
  <si>
    <t xml:space="preserve">FNE299        </t>
  </si>
  <si>
    <t xml:space="preserve"> IMPROVE QUALITY REDUCE COST SAVE LIFE AUDITORES SAS QCL AUDITORES SAS</t>
  </si>
  <si>
    <t xml:space="preserve">FNE271        </t>
  </si>
  <si>
    <t xml:space="preserve"> CLINICA DE MARLY JORGE CAVELIER GAVIRIA</t>
  </si>
  <si>
    <t xml:space="preserve">FNE281        </t>
  </si>
  <si>
    <t xml:space="preserve"> SUBRED INTEGRADA DE SERVICIOS DE SALUD CENTRO ORIENTE </t>
  </si>
  <si>
    <t xml:space="preserve">FNE352        </t>
  </si>
  <si>
    <t>ITEM: 01011-1 - Metadona HCL 10 mg</t>
  </si>
  <si>
    <t xml:space="preserve"> SUBRED INTEGRADA DE SERVICIOS DE SALUD NORTE E.S.E.</t>
  </si>
  <si>
    <t xml:space="preserve">FNE359        </t>
  </si>
  <si>
    <t xml:space="preserve"> INSTITUTO MEDICO DE ALTA TECNOLOGÍA S.A.S</t>
  </si>
  <si>
    <t xml:space="preserve">FNE372        </t>
  </si>
  <si>
    <t xml:space="preserve"> LOS COBOS MEDICAL CENTER SAS</t>
  </si>
  <si>
    <t xml:space="preserve">FNE248        </t>
  </si>
  <si>
    <t xml:space="preserve">FNE310        </t>
  </si>
  <si>
    <t xml:space="preserve"> CLINICA NUEVA EL LAGO SAS</t>
  </si>
  <si>
    <t xml:space="preserve">FNE265        </t>
  </si>
  <si>
    <t xml:space="preserve">FNE311        </t>
  </si>
  <si>
    <t xml:space="preserve"> UNION TEMPORAL MEDIPOL 16 DIRECCION DE SANIDAD  -  POLICIA NACIONAL</t>
  </si>
  <si>
    <t xml:space="preserve">FNE258        </t>
  </si>
  <si>
    <t xml:space="preserve">FNE334        </t>
  </si>
  <si>
    <t xml:space="preserve">FNE332        </t>
  </si>
  <si>
    <t xml:space="preserve">FNE333        </t>
  </si>
  <si>
    <t xml:space="preserve"> UNION TEMPORAL MEDMFEN 22 DIRECCION DE SANIDAD  -  HOSPITAL MILITAR</t>
  </si>
  <si>
    <t xml:space="preserve">FNE246        </t>
  </si>
  <si>
    <t xml:space="preserve">FNE257        </t>
  </si>
  <si>
    <t xml:space="preserve">FNE270        </t>
  </si>
  <si>
    <t xml:space="preserve">FNE331        </t>
  </si>
  <si>
    <t xml:space="preserve"> SANTA LAURA IPS S.A.S.</t>
  </si>
  <si>
    <t xml:space="preserve">FNE250        </t>
  </si>
  <si>
    <t xml:space="preserve"> ETICOS U.T 2020</t>
  </si>
  <si>
    <t xml:space="preserve">FNE267        </t>
  </si>
  <si>
    <t xml:space="preserve">FNE371        </t>
  </si>
  <si>
    <t xml:space="preserve"> EMCODSALUD </t>
  </si>
  <si>
    <t xml:space="preserve">FNE513        </t>
  </si>
  <si>
    <t xml:space="preserve"> CLINICA LA SABANA</t>
  </si>
  <si>
    <t xml:space="preserve">FNE453        </t>
  </si>
  <si>
    <t xml:space="preserve">FNE427        </t>
  </si>
  <si>
    <t xml:space="preserve"> CLINICA ZAYMA S.A.S</t>
  </si>
  <si>
    <t xml:space="preserve">FNE436        </t>
  </si>
  <si>
    <t xml:space="preserve">FNE431        </t>
  </si>
  <si>
    <t xml:space="preserve"> ESE HOSPITAL SAN RAFAEL DE PACHO</t>
  </si>
  <si>
    <t xml:space="preserve">FNE415        </t>
  </si>
  <si>
    <t xml:space="preserve"> SECRETARIA DEPARTAMENTAL DE SALUD DEL TOLIMA</t>
  </si>
  <si>
    <t xml:space="preserve">FNE523        </t>
  </si>
  <si>
    <t>ITEM: 01012-1 - Metadona HCL 40 mg</t>
  </si>
  <si>
    <t>ITEM: 1018 - Primidona 250 mg</t>
  </si>
  <si>
    <t xml:space="preserve">FNE386        </t>
  </si>
  <si>
    <t xml:space="preserve">FNE463        </t>
  </si>
  <si>
    <t xml:space="preserve"> HOSPITAL SANTA ANA FALAN - TOLIMA</t>
  </si>
  <si>
    <t xml:space="preserve">FNE413        </t>
  </si>
  <si>
    <t xml:space="preserve">FNE471        </t>
  </si>
  <si>
    <t xml:space="preserve">FNE496        </t>
  </si>
  <si>
    <t xml:space="preserve"> CLINICA ASOTRAUMA SAS</t>
  </si>
  <si>
    <t xml:space="preserve">FNE468        </t>
  </si>
  <si>
    <t xml:space="preserve">FNE447        </t>
  </si>
  <si>
    <t xml:space="preserve"> GARCIA PEREZ MEDICA Y COMPAÑIA SAS</t>
  </si>
  <si>
    <t xml:space="preserve">FNE391        </t>
  </si>
  <si>
    <t xml:space="preserve"> MEDICINA INTEGRAL S.A</t>
  </si>
  <si>
    <t xml:space="preserve">FNE423        </t>
  </si>
  <si>
    <t xml:space="preserve"> SUMINISTROS Y DOTACIONES COLOMBIA S.A  -  S Y D COLOMBIA S.A</t>
  </si>
  <si>
    <t xml:space="preserve">FNE483        </t>
  </si>
  <si>
    <t xml:space="preserve"> MEDLIFE S.A.S</t>
  </si>
  <si>
    <t xml:space="preserve">FNE410        </t>
  </si>
  <si>
    <t xml:space="preserve"> ASOCIACION DE PRESTADORES DE SERVICIOS Y SUMINISTROS ASSALUD</t>
  </si>
  <si>
    <t xml:space="preserve">FNE502        </t>
  </si>
  <si>
    <t xml:space="preserve">FNE503        </t>
  </si>
  <si>
    <t xml:space="preserve">FNE504        </t>
  </si>
  <si>
    <t xml:space="preserve">FNE505        </t>
  </si>
  <si>
    <t xml:space="preserve"> INSTITUTO DEL CORAZON DE BUCARAMANGA SA</t>
  </si>
  <si>
    <t xml:space="preserve">FNE432        </t>
  </si>
  <si>
    <t xml:space="preserve"> CLINICA SAN RAFAEL DUMIAN</t>
  </si>
  <si>
    <t xml:space="preserve">FNE419        </t>
  </si>
  <si>
    <t xml:space="preserve"> CLINICA EL BOSQUE DUCOT</t>
  </si>
  <si>
    <t xml:space="preserve">FNE393        </t>
  </si>
  <si>
    <t xml:space="preserve"> CENTRO MÉDICO CRECER LTDA</t>
  </si>
  <si>
    <t xml:space="preserve">FNE408        </t>
  </si>
  <si>
    <t xml:space="preserve"> COOPERATIVA MULTIACTIVA DEL SUMAPAZ</t>
  </si>
  <si>
    <t xml:space="preserve">FNE397        </t>
  </si>
  <si>
    <t xml:space="preserve"> HOSPITAL RICARDO ACOSTA E.S.E.</t>
  </si>
  <si>
    <t xml:space="preserve">FNE439        </t>
  </si>
  <si>
    <t xml:space="preserve"> CORPORACION IPS TOLIMA</t>
  </si>
  <si>
    <t xml:space="preserve">FNE381        </t>
  </si>
  <si>
    <t xml:space="preserve"> EMPRESA DE MEDICINA INTEGRAL EMI SA SERVICIO DE AMBULANCIA PREPAGADA</t>
  </si>
  <si>
    <t xml:space="preserve">FNE476        </t>
  </si>
  <si>
    <t xml:space="preserve"> CLINICA MATERNO INFANTIL CASA DEL NIÑO S.A.S</t>
  </si>
  <si>
    <t xml:space="preserve">FNE512        </t>
  </si>
  <si>
    <t xml:space="preserve">FNE469        </t>
  </si>
  <si>
    <t xml:space="preserve">FNE400        </t>
  </si>
  <si>
    <t xml:space="preserve">FNE438        </t>
  </si>
  <si>
    <t xml:space="preserve">FNE475        </t>
  </si>
  <si>
    <t xml:space="preserve">FNE489        </t>
  </si>
  <si>
    <t xml:space="preserve">FNE499        </t>
  </si>
  <si>
    <t xml:space="preserve">FNE398        </t>
  </si>
  <si>
    <t xml:space="preserve"> EMPRESA SOCIAL DEL ESTADO SOLUCIÓN SALUD E.S.E - RESTREPO</t>
  </si>
  <si>
    <t xml:space="preserve">FNE443        </t>
  </si>
  <si>
    <t xml:space="preserve"> CORPORACION MI IPS LLANOS ORIENTALES</t>
  </si>
  <si>
    <t xml:space="preserve">FNE455        </t>
  </si>
  <si>
    <t xml:space="preserve">FNE490        </t>
  </si>
  <si>
    <t xml:space="preserve">FNE433        </t>
  </si>
  <si>
    <t xml:space="preserve"> CLINICA DOVER SAS</t>
  </si>
  <si>
    <t xml:space="preserve">FNE501        </t>
  </si>
  <si>
    <t xml:space="preserve"> SERVIVIR SERVICIOS MEDICOS INTEGRALES</t>
  </si>
  <si>
    <t xml:space="preserve">FNE429        </t>
  </si>
  <si>
    <t xml:space="preserve"> ASOCIACION DE AMIGOS CONTRA EL CANCER  PROSEGUIR</t>
  </si>
  <si>
    <t xml:space="preserve">FNE406        </t>
  </si>
  <si>
    <t xml:space="preserve"> CENTRO DE INVESTIGACIONES ONCOLOGICAS CLINICA SAN DIEGO CIOSAD SAS</t>
  </si>
  <si>
    <t xml:space="preserve">FNE401        </t>
  </si>
  <si>
    <t xml:space="preserve"> FAMI CARE CLINICA DIA SAS</t>
  </si>
  <si>
    <t xml:space="preserve">FNE374        </t>
  </si>
  <si>
    <t xml:space="preserve"> BSP CORPOLASER LTDA</t>
  </si>
  <si>
    <t xml:space="preserve">FNE487        </t>
  </si>
  <si>
    <t xml:space="preserve">FNE515        </t>
  </si>
  <si>
    <t xml:space="preserve"> E.S.E HOSPITAL SAN JOSE DEL GUAVIARE</t>
  </si>
  <si>
    <t xml:space="preserve">FNE516        </t>
  </si>
  <si>
    <t xml:space="preserve">FNE457        </t>
  </si>
  <si>
    <t xml:space="preserve">FNE389        </t>
  </si>
  <si>
    <t xml:space="preserve">FNE494        </t>
  </si>
  <si>
    <t xml:space="preserve">FNE409        </t>
  </si>
  <si>
    <t xml:space="preserve">FNE435        </t>
  </si>
  <si>
    <t xml:space="preserve">FNE514        </t>
  </si>
  <si>
    <t xml:space="preserve">FNE378        </t>
  </si>
  <si>
    <t xml:space="preserve">FNE458        </t>
  </si>
  <si>
    <t xml:space="preserve">FNE462        </t>
  </si>
  <si>
    <t xml:space="preserve"> INSTITUTO COLOMBIA DEL SISTEMA NERVIOSO CLINICA MONSERRAT</t>
  </si>
  <si>
    <t xml:space="preserve">FNE477        </t>
  </si>
  <si>
    <t xml:space="preserve"> COMUNIDAD DE HERMANAS HOSPITALARIAS DEL SAGRADO CORAZON DE JESUS  CLINICA LA INMACULADA</t>
  </si>
  <si>
    <t xml:space="preserve">FNE517        </t>
  </si>
  <si>
    <t xml:space="preserve">FNE456        </t>
  </si>
  <si>
    <t xml:space="preserve">FNE416        </t>
  </si>
  <si>
    <t xml:space="preserve">FNE522        </t>
  </si>
  <si>
    <t xml:space="preserve">FNE495        </t>
  </si>
  <si>
    <t xml:space="preserve">FNE448        </t>
  </si>
  <si>
    <t xml:space="preserve">FNE437        </t>
  </si>
  <si>
    <t xml:space="preserve"> ESE HOSPITAL SALAZAR DE VILLETA</t>
  </si>
  <si>
    <t xml:space="preserve">FNE450        </t>
  </si>
  <si>
    <t xml:space="preserve"> CLINICA MADRE BERNARDA COMUNIDAD DE LAS HERMANAS FRANCISCANAS MISIONERAS DE MARIA AUXILIADORA</t>
  </si>
  <si>
    <t xml:space="preserve">FNE407        </t>
  </si>
  <si>
    <t xml:space="preserve">FNE420        </t>
  </si>
  <si>
    <t xml:space="preserve">FNE466        </t>
  </si>
  <si>
    <t xml:space="preserve">FNE412        </t>
  </si>
  <si>
    <t xml:space="preserve">FNE451        </t>
  </si>
  <si>
    <t xml:space="preserve">FNE519        </t>
  </si>
  <si>
    <t xml:space="preserve"> CAJA DE COMPENSACION FAMILIAR COMPENSAR</t>
  </si>
  <si>
    <t xml:space="preserve">FNE396        </t>
  </si>
  <si>
    <t xml:space="preserve">FNE402        </t>
  </si>
  <si>
    <t xml:space="preserve">FNE493        </t>
  </si>
  <si>
    <t xml:space="preserve"> SOCIEDAD DE ENFERMERAS PROFESIONALES LIMITADA SEP LTDA</t>
  </si>
  <si>
    <t xml:space="preserve">FNE424        </t>
  </si>
  <si>
    <t xml:space="preserve"> INSTITUTO DE ORTOPEDIA Y CIRUGIA PLASTICA SAS</t>
  </si>
  <si>
    <t xml:space="preserve">FNE492        </t>
  </si>
  <si>
    <t xml:space="preserve"> E.SE HOSPITAL NUESTRA SEÑORA  DEL PILAR</t>
  </si>
  <si>
    <t xml:space="preserve">FNE481        </t>
  </si>
  <si>
    <t xml:space="preserve">FNE491        </t>
  </si>
  <si>
    <t xml:space="preserve"> FUNDACIÓN OFTALMOLOGICA DE SANTANDER  -  CLINICA CARLOS ARDILA LULLE</t>
  </si>
  <si>
    <t xml:space="preserve">FNE478        </t>
  </si>
  <si>
    <t xml:space="preserve"> FUNDACIÓN CARDIOVASCULAR DE COLOMBIA</t>
  </si>
  <si>
    <t xml:space="preserve">FNE482        </t>
  </si>
  <si>
    <t xml:space="preserve"> INSTITUTO DEPARTAMENTAL DE  SALUD  DE NORTE DE SANTANDER</t>
  </si>
  <si>
    <t xml:space="preserve">FNE461        </t>
  </si>
  <si>
    <t xml:space="preserve"> ESE HOSPITAL PEDRO LEON ALVAREZ DIAZ DE LA MESA</t>
  </si>
  <si>
    <t xml:space="preserve">FNE434        </t>
  </si>
  <si>
    <t xml:space="preserve">FNE486        </t>
  </si>
  <si>
    <t xml:space="preserve"> HOSPITAL SAN VICENTE DE PAUL E.S.E</t>
  </si>
  <si>
    <t xml:space="preserve">FNE467        </t>
  </si>
  <si>
    <t xml:space="preserve"> CLINICA TOLIMA S. A .</t>
  </si>
  <si>
    <t xml:space="preserve">FNE460        </t>
  </si>
  <si>
    <t xml:space="preserve"> SECRETARIA DE SALUD DE PROTECCION SOCIAL DE ANTIOQUIA</t>
  </si>
  <si>
    <t xml:space="preserve">FNE472        </t>
  </si>
  <si>
    <t xml:space="preserve"> E.S.E. HOSPITAL NUESTRA SEÑORA DEL MEDINA</t>
  </si>
  <si>
    <t xml:space="preserve">FNE506        </t>
  </si>
  <si>
    <t xml:space="preserve">FNE376        </t>
  </si>
  <si>
    <t xml:space="preserve">FNE464        </t>
  </si>
  <si>
    <t xml:space="preserve">FNE421        </t>
  </si>
  <si>
    <t xml:space="preserve">FNE428        </t>
  </si>
  <si>
    <t xml:space="preserve">FNE511        </t>
  </si>
  <si>
    <t xml:space="preserve">FNE379        </t>
  </si>
  <si>
    <t xml:space="preserve">FNE442        </t>
  </si>
  <si>
    <t xml:space="preserve"> DEPIEL S.A.S</t>
  </si>
  <si>
    <t xml:space="preserve">FNE474        </t>
  </si>
  <si>
    <t xml:space="preserve"> FORJA EMPRESAS SAS</t>
  </si>
  <si>
    <t xml:space="preserve">FNE399        </t>
  </si>
  <si>
    <t xml:space="preserve">FNE390        </t>
  </si>
  <si>
    <t xml:space="preserve">FNE479        </t>
  </si>
  <si>
    <t xml:space="preserve"> COMPLEJO INTERNACIONAL DE CIRUGIA PLASTICA SA</t>
  </si>
  <si>
    <t xml:space="preserve">FNE507        </t>
  </si>
  <si>
    <t xml:space="preserve"> CENTRO MEDICO SAN LUIS CLINICA QUIRURGICA SAS</t>
  </si>
  <si>
    <t xml:space="preserve">FNE444        </t>
  </si>
  <si>
    <t xml:space="preserve">FNE375        </t>
  </si>
  <si>
    <t xml:space="preserve">FNE445        </t>
  </si>
  <si>
    <t xml:space="preserve">FNE480        </t>
  </si>
  <si>
    <t xml:space="preserve">FNE497        </t>
  </si>
  <si>
    <t xml:space="preserve">FNE404        </t>
  </si>
  <si>
    <t xml:space="preserve">FNE422        </t>
  </si>
  <si>
    <t xml:space="preserve"> UNIDAD ONCOLOGICA SURCOLOMBIANA S.A.S</t>
  </si>
  <si>
    <t xml:space="preserve">FNE440        </t>
  </si>
  <si>
    <t xml:space="preserve"> CENTRO DE EXCELENCIA DE CUIDADOS EN SALUD ESENCIAL INSTITUCION PRESTADORA DE SALUD SAS</t>
  </si>
  <si>
    <t xml:space="preserve">FNE465        </t>
  </si>
  <si>
    <t xml:space="preserve"> MEDICENTRO FAMILIAR IPS SAS</t>
  </si>
  <si>
    <t xml:space="preserve">FNE430        </t>
  </si>
  <si>
    <t xml:space="preserve">FNE518        </t>
  </si>
  <si>
    <t xml:space="preserve">FNE388        </t>
  </si>
  <si>
    <t xml:space="preserve">FNE454        </t>
  </si>
  <si>
    <t xml:space="preserve"> CLINICA FUNDACION IPS S.A.S</t>
  </si>
  <si>
    <t xml:space="preserve">FNE377        </t>
  </si>
  <si>
    <t xml:space="preserve"> MEDIFACA IPS SAS</t>
  </si>
  <si>
    <t xml:space="preserve">FNE380        </t>
  </si>
  <si>
    <t xml:space="preserve">FNE417        </t>
  </si>
  <si>
    <t xml:space="preserve">FNE387        </t>
  </si>
  <si>
    <t xml:space="preserve"> SANTILHEMERGENCIAS SAS</t>
  </si>
  <si>
    <t xml:space="preserve">FNE500        </t>
  </si>
  <si>
    <t xml:space="preserve">FNE521        </t>
  </si>
  <si>
    <t xml:space="preserve">FNE392        </t>
  </si>
  <si>
    <t xml:space="preserve">FNE470        </t>
  </si>
  <si>
    <t xml:space="preserve"> CLINICA INTERNACIONAL DE ALTA TECNOLOGIA CLINALTEC S.A.S.</t>
  </si>
  <si>
    <t xml:space="preserve">FNE452        </t>
  </si>
  <si>
    <t xml:space="preserve">FNE488        </t>
  </si>
  <si>
    <t xml:space="preserve">FNE425        </t>
  </si>
  <si>
    <t xml:space="preserve"> ESE Hospital De La Vega</t>
  </si>
  <si>
    <t xml:space="preserve">FNE418        </t>
  </si>
  <si>
    <t xml:space="preserve">FNE414        </t>
  </si>
  <si>
    <t xml:space="preserve"> GRUPO EMPRESARIAL JARBSALUD IPS SAS</t>
  </si>
  <si>
    <t xml:space="preserve">FNE426        </t>
  </si>
  <si>
    <t xml:space="preserve"> HEALTH &amp; LIFE IPS SAS</t>
  </si>
  <si>
    <t xml:space="preserve">FNE498        </t>
  </si>
  <si>
    <t xml:space="preserve">FNE484        </t>
  </si>
  <si>
    <t xml:space="preserve">FNE510        </t>
  </si>
  <si>
    <t xml:space="preserve">FNE509        </t>
  </si>
  <si>
    <t xml:space="preserve">FNE473        </t>
  </si>
  <si>
    <t xml:space="preserve">FNE411        </t>
  </si>
  <si>
    <t xml:space="preserve">FNE446        </t>
  </si>
  <si>
    <t xml:space="preserve">FNE520        </t>
  </si>
  <si>
    <t xml:space="preserve"> JUNICAL MEDICAL S.A.S.</t>
  </si>
  <si>
    <t xml:space="preserve">FNE403        </t>
  </si>
  <si>
    <t xml:space="preserve">FNE508        </t>
  </si>
  <si>
    <t xml:space="preserve">FNE384        </t>
  </si>
  <si>
    <t xml:space="preserve">FNE385        </t>
  </si>
  <si>
    <t xml:space="preserve">FNE383        </t>
  </si>
  <si>
    <t xml:space="preserve">FNE441        </t>
  </si>
  <si>
    <t xml:space="preserve">FNE459        </t>
  </si>
  <si>
    <t xml:space="preserve">FNE382        </t>
  </si>
  <si>
    <t xml:space="preserve"> CLINICA COLOMBIANA DE ESPECIALISTAS SAS</t>
  </si>
  <si>
    <t xml:space="preserve">FNE449        </t>
  </si>
  <si>
    <t xml:space="preserve">FNE405        </t>
  </si>
  <si>
    <t xml:space="preserve">FNE485        </t>
  </si>
  <si>
    <t xml:space="preserve">Centro de Costo: 0          - NO APLICA                     </t>
  </si>
  <si>
    <t xml:space="preserve">FNE677        </t>
  </si>
  <si>
    <t xml:space="preserve"> DISTRIBUIDORA MEDICO QUIRURGICA DE COLOMBIA</t>
  </si>
  <si>
    <t xml:space="preserve">FNE549        </t>
  </si>
  <si>
    <t xml:space="preserve">FNE588        </t>
  </si>
  <si>
    <t xml:space="preserve"> INSTITUTO DE DIAGNOSTICO MEDICO SA IDIME SA</t>
  </si>
  <si>
    <t xml:space="preserve">FNE546        </t>
  </si>
  <si>
    <t xml:space="preserve"> CLINICA GENERAL DEL NORTE S.A</t>
  </si>
  <si>
    <t xml:space="preserve">FNE660        </t>
  </si>
  <si>
    <t xml:space="preserve"> SECRETARIA DE SALUD DEPARTAMENTAL DEL HUILA</t>
  </si>
  <si>
    <t xml:space="preserve">FNE645        </t>
  </si>
  <si>
    <t xml:space="preserve"> DIRECCION TERRITORIAL DE SALUD DE CALDAS </t>
  </si>
  <si>
    <t xml:space="preserve">FNE644        </t>
  </si>
  <si>
    <t xml:space="preserve"> EMERMEDICA S.A</t>
  </si>
  <si>
    <t xml:space="preserve">FNE533        </t>
  </si>
  <si>
    <t xml:space="preserve">FNE609        </t>
  </si>
  <si>
    <t xml:space="preserve"> CLINICA BELEN FUSAGASUGA SAS</t>
  </si>
  <si>
    <t xml:space="preserve">FNE562        </t>
  </si>
  <si>
    <t xml:space="preserve"> FUNDACION NEUMOLOGICA COLOMBIANA</t>
  </si>
  <si>
    <t xml:space="preserve">FNE678        </t>
  </si>
  <si>
    <t xml:space="preserve">FNE595        </t>
  </si>
  <si>
    <t xml:space="preserve">FNE623        </t>
  </si>
  <si>
    <t xml:space="preserve">FNE574        </t>
  </si>
  <si>
    <t xml:space="preserve">FNE553        </t>
  </si>
  <si>
    <t xml:space="preserve"> IPS MEDICAMENTOS &amp; EQUIPOS COLOMBIA SAS</t>
  </si>
  <si>
    <t xml:space="preserve">FNE587        </t>
  </si>
  <si>
    <t xml:space="preserve">FNE668        </t>
  </si>
  <si>
    <t xml:space="preserve">FNE666        </t>
  </si>
  <si>
    <t xml:space="preserve">FNE667        </t>
  </si>
  <si>
    <t xml:space="preserve">FNE665        </t>
  </si>
  <si>
    <t xml:space="preserve">FNE669        </t>
  </si>
  <si>
    <t xml:space="preserve">FNE598        </t>
  </si>
  <si>
    <t xml:space="preserve">FNE602        </t>
  </si>
  <si>
    <t xml:space="preserve"> ESE HOSPITAL RAMON MARIA ARANA</t>
  </si>
  <si>
    <t xml:space="preserve">FNE554        </t>
  </si>
  <si>
    <t xml:space="preserve"> IPS MEDICINA INTENSIVA DEL TOLIMA S.A</t>
  </si>
  <si>
    <t xml:space="preserve">FNE547        </t>
  </si>
  <si>
    <t xml:space="preserve">FNE613        </t>
  </si>
  <si>
    <t xml:space="preserve">FNE655        </t>
  </si>
  <si>
    <t xml:space="preserve">FNE560        </t>
  </si>
  <si>
    <t xml:space="preserve">FNE583        </t>
  </si>
  <si>
    <t xml:space="preserve">FNE608        </t>
  </si>
  <si>
    <t xml:space="preserve">FNE633        </t>
  </si>
  <si>
    <t xml:space="preserve"> CLINICA GENERAL DE CIENEGA S.A.S</t>
  </si>
  <si>
    <t xml:space="preserve">FNE559        </t>
  </si>
  <si>
    <t xml:space="preserve"> PREVENCION Y SALUD INTEGRAL PARA LA FAMILIA S.A.S</t>
  </si>
  <si>
    <t xml:space="preserve">FNE639        </t>
  </si>
  <si>
    <t xml:space="preserve"> MEDIHELP SERVICES COLOMBIA</t>
  </si>
  <si>
    <t xml:space="preserve">FNE539        </t>
  </si>
  <si>
    <t xml:space="preserve">FNE571        </t>
  </si>
  <si>
    <t xml:space="preserve">FNE663        </t>
  </si>
  <si>
    <t xml:space="preserve">FNE632        </t>
  </si>
  <si>
    <t xml:space="preserve"> ESE HOSPITAL SAN RAFAEL DE CAQUEZA</t>
  </si>
  <si>
    <t xml:space="preserve">FNE573        </t>
  </si>
  <si>
    <t xml:space="preserve">FNE570        </t>
  </si>
  <si>
    <t xml:space="preserve">FNE612        </t>
  </si>
  <si>
    <t xml:space="preserve">FNE596        </t>
  </si>
  <si>
    <t xml:space="preserve">FNE537        </t>
  </si>
  <si>
    <t xml:space="preserve">FNE536        </t>
  </si>
  <si>
    <t xml:space="preserve">FNE643        </t>
  </si>
  <si>
    <t xml:space="preserve">FNE552        </t>
  </si>
  <si>
    <t xml:space="preserve">FNE591        </t>
  </si>
  <si>
    <t xml:space="preserve">FNE601        </t>
  </si>
  <si>
    <t xml:space="preserve">FNE671        </t>
  </si>
  <si>
    <t xml:space="preserve">FNE580        </t>
  </si>
  <si>
    <t xml:space="preserve">FNE634        </t>
  </si>
  <si>
    <t xml:space="preserve"> ESE HOSPITAL SANTA MATILDE DE MADRID</t>
  </si>
  <si>
    <t xml:space="preserve">FNE631        </t>
  </si>
  <si>
    <t xml:space="preserve">FNE579        </t>
  </si>
  <si>
    <t xml:space="preserve">FNE657        </t>
  </si>
  <si>
    <t xml:space="preserve">FNE565        </t>
  </si>
  <si>
    <t xml:space="preserve">FNE615        </t>
  </si>
  <si>
    <t xml:space="preserve">FNE568        </t>
  </si>
  <si>
    <t xml:space="preserve">FNE647        </t>
  </si>
  <si>
    <t xml:space="preserve">FNE524        </t>
  </si>
  <si>
    <t xml:space="preserve">FNE589        </t>
  </si>
  <si>
    <t xml:space="preserve">FNE584        </t>
  </si>
  <si>
    <t xml:space="preserve">FNE674        </t>
  </si>
  <si>
    <t xml:space="preserve">FNE621        </t>
  </si>
  <si>
    <t xml:space="preserve">FNE594        </t>
  </si>
  <si>
    <t xml:space="preserve">FNE624        </t>
  </si>
  <si>
    <t xml:space="preserve">FNE673        </t>
  </si>
  <si>
    <t xml:space="preserve">FNE676        </t>
  </si>
  <si>
    <t xml:space="preserve"> Clínica La Font</t>
  </si>
  <si>
    <t xml:space="preserve">FNE527        </t>
  </si>
  <si>
    <t xml:space="preserve">FNE597        </t>
  </si>
  <si>
    <t xml:space="preserve">FNE649        </t>
  </si>
  <si>
    <t xml:space="preserve"> DEPARTAMENTO DEL ATLANTICO</t>
  </si>
  <si>
    <t xml:space="preserve">FNE610        </t>
  </si>
  <si>
    <t xml:space="preserve">FNE616        </t>
  </si>
  <si>
    <t xml:space="preserve">FNE648        </t>
  </si>
  <si>
    <t xml:space="preserve"> CLINICA BLAS DE LEZO S.A.</t>
  </si>
  <si>
    <t xml:space="preserve">FNE526        </t>
  </si>
  <si>
    <t xml:space="preserve">FNE650        </t>
  </si>
  <si>
    <t xml:space="preserve"> SANATORIO AGUA DE DIOS ESE</t>
  </si>
  <si>
    <t xml:space="preserve">FNE563        </t>
  </si>
  <si>
    <t xml:space="preserve"> HOSPITAL LA CANDELARIA ESE PURIFICACIÓN   -  TOLIMA</t>
  </si>
  <si>
    <t xml:space="preserve">FNE532        </t>
  </si>
  <si>
    <t xml:space="preserve"> E.S.E. HOSPITAL UNIVERSITARIO HERNANDO MONCALEANO PERDOMO</t>
  </si>
  <si>
    <t xml:space="preserve">FNE653        </t>
  </si>
  <si>
    <t xml:space="preserve">FNE654        </t>
  </si>
  <si>
    <t xml:space="preserve"> INSTITUTO DEPARTAMENTAL DE SALUD DE NARIÑO</t>
  </si>
  <si>
    <t xml:space="preserve">FNE646        </t>
  </si>
  <si>
    <t xml:space="preserve"> HOSPITAL DEPARTAMENTAL DE VILLAVICENCIO</t>
  </si>
  <si>
    <t xml:space="preserve">FNE607        </t>
  </si>
  <si>
    <t xml:space="preserve"> DIRECCIÓN GENERAL DE SANIDAD MILITAR / ETICOS SERRANO GOMEZ LTDA</t>
  </si>
  <si>
    <t xml:space="preserve">FNE561        </t>
  </si>
  <si>
    <t xml:space="preserve"> SECRETARIA DEPARTAMENTAL DE SALUD DE SUCRE</t>
  </si>
  <si>
    <t xml:space="preserve">FNE652        </t>
  </si>
  <si>
    <t xml:space="preserve">FNE545        </t>
  </si>
  <si>
    <t xml:space="preserve">FNE566        </t>
  </si>
  <si>
    <t xml:space="preserve">FNE585        </t>
  </si>
  <si>
    <t xml:space="preserve">FNE629        </t>
  </si>
  <si>
    <t xml:space="preserve">FNE658        </t>
  </si>
  <si>
    <t xml:space="preserve"> GOBERNACIÓN DEL ARCHIPIÉLAGO DE SAN ANDRÉS, PROVIDENCIA Y SANTA CATALINA</t>
  </si>
  <si>
    <t xml:space="preserve">FNE544        </t>
  </si>
  <si>
    <t xml:space="preserve">FNE530        </t>
  </si>
  <si>
    <t xml:space="preserve">FNE586        </t>
  </si>
  <si>
    <t xml:space="preserve">FNE664        </t>
  </si>
  <si>
    <t xml:space="preserve"> HOSPITAL UNIVERSITARIO DE LA SAMARITANA E.S.E.</t>
  </si>
  <si>
    <t xml:space="preserve">FNE619        </t>
  </si>
  <si>
    <t xml:space="preserve"> INSTITUTO NACIONAL DE CANCEROLOGIA ESE</t>
  </si>
  <si>
    <t xml:space="preserve">FNE581        </t>
  </si>
  <si>
    <t xml:space="preserve">FNE661        </t>
  </si>
  <si>
    <t xml:space="preserve">FNE651        </t>
  </si>
  <si>
    <t xml:space="preserve"> UNIDAD  ADMINISTRATIVA DE SALUD DE ARAUCA </t>
  </si>
  <si>
    <t xml:space="preserve">FNE611        </t>
  </si>
  <si>
    <t xml:space="preserve"> Ambulancias Primeros Auxilios LTDA</t>
  </si>
  <si>
    <t xml:space="preserve">FNE614        </t>
  </si>
  <si>
    <t xml:space="preserve"> GRUPO AFIN FARMACEUTICA SAS</t>
  </si>
  <si>
    <t xml:space="preserve">FNE620        </t>
  </si>
  <si>
    <t xml:space="preserve"> LOGIFARMA S.A.S</t>
  </si>
  <si>
    <t xml:space="preserve">FNE635        </t>
  </si>
  <si>
    <t xml:space="preserve">FNE557        </t>
  </si>
  <si>
    <t xml:space="preserve">FNE525        </t>
  </si>
  <si>
    <t xml:space="preserve">FNE550        </t>
  </si>
  <si>
    <t xml:space="preserve">FNE630        </t>
  </si>
  <si>
    <t xml:space="preserve"> SANTA BARBARA SURGICAL CENTER SAS</t>
  </si>
  <si>
    <t xml:space="preserve">FNE572        </t>
  </si>
  <si>
    <t xml:space="preserve"> LOS COMUNEROS HOSPITAL UNIVERSITARIO DE BUCARAMANGA SA.</t>
  </si>
  <si>
    <t xml:space="preserve">FNE548        </t>
  </si>
  <si>
    <t xml:space="preserve">FNE534        </t>
  </si>
  <si>
    <t xml:space="preserve">FNE637        </t>
  </si>
  <si>
    <t xml:space="preserve"> EMMANUEL INSTITUTO DE REHABILITACION Y HABILITACION INFANTIL SAS</t>
  </si>
  <si>
    <t xml:space="preserve">FNE578        </t>
  </si>
  <si>
    <t xml:space="preserve"> CLINICA SANAR S.A.S</t>
  </si>
  <si>
    <t xml:space="preserve">FNE600        </t>
  </si>
  <si>
    <t xml:space="preserve">FNE535        </t>
  </si>
  <si>
    <t xml:space="preserve">FNE670        </t>
  </si>
  <si>
    <t xml:space="preserve"> NUEVA CLINICA EL BARZAL S.A.S.</t>
  </si>
  <si>
    <t xml:space="preserve">FNE528        </t>
  </si>
  <si>
    <t xml:space="preserve">FNE628        </t>
  </si>
  <si>
    <t xml:space="preserve">FNE599        </t>
  </si>
  <si>
    <t xml:space="preserve">FNE622        </t>
  </si>
  <si>
    <t xml:space="preserve">FNE592        </t>
  </si>
  <si>
    <t xml:space="preserve">FNE603        </t>
  </si>
  <si>
    <t xml:space="preserve">FNE642        </t>
  </si>
  <si>
    <t xml:space="preserve">FNE641        </t>
  </si>
  <si>
    <t xml:space="preserve">FNE640        </t>
  </si>
  <si>
    <t xml:space="preserve">FNE662        </t>
  </si>
  <si>
    <t xml:space="preserve"> NEUROMÉDICA</t>
  </si>
  <si>
    <t xml:space="preserve">FNE558        </t>
  </si>
  <si>
    <t xml:space="preserve">FNE590        </t>
  </si>
  <si>
    <t xml:space="preserve"> SERVICIO Y ATENCION EN SALUD  -  SANAS IPS SAS</t>
  </si>
  <si>
    <t xml:space="preserve">FNE593        </t>
  </si>
  <si>
    <t xml:space="preserve">FNE567        </t>
  </si>
  <si>
    <t xml:space="preserve"> CLINICA 134</t>
  </si>
  <si>
    <t xml:space="preserve">FNE656        </t>
  </si>
  <si>
    <t xml:space="preserve"> PROFHARMA SALUD IPS S.A.S</t>
  </si>
  <si>
    <t xml:space="preserve">FNE542        </t>
  </si>
  <si>
    <t xml:space="preserve">FNE627        </t>
  </si>
  <si>
    <t xml:space="preserve"> DROGERÍA MARCAZSALUD RC SAS</t>
  </si>
  <si>
    <t xml:space="preserve">FNE569        </t>
  </si>
  <si>
    <t xml:space="preserve"> SUBRED INTEGRADA DE SERVICIOS DE SALUD SUR OCIDENTE ESE</t>
  </si>
  <si>
    <t xml:space="preserve">FNE564        </t>
  </si>
  <si>
    <t xml:space="preserve">FNE605        </t>
  </si>
  <si>
    <t xml:space="preserve"> CORPORAL FITNESS SAS</t>
  </si>
  <si>
    <t xml:space="preserve">FNE551        </t>
  </si>
  <si>
    <t xml:space="preserve">FNE538        </t>
  </si>
  <si>
    <t xml:space="preserve">FNE638        </t>
  </si>
  <si>
    <t xml:space="preserve">FNE543        </t>
  </si>
  <si>
    <t xml:space="preserve">FNE575        </t>
  </si>
  <si>
    <t xml:space="preserve">FNE672        </t>
  </si>
  <si>
    <t xml:space="preserve">FNE582        </t>
  </si>
  <si>
    <t xml:space="preserve">FNE606        </t>
  </si>
  <si>
    <t xml:space="preserve">FNE531        </t>
  </si>
  <si>
    <t xml:space="preserve">FNE618        </t>
  </si>
  <si>
    <t xml:space="preserve"> CENTER VETERINARY SERVICE</t>
  </si>
  <si>
    <t xml:space="preserve">FNE636        </t>
  </si>
  <si>
    <t xml:space="preserve">FNE529        </t>
  </si>
  <si>
    <t xml:space="preserve">FNE541        </t>
  </si>
  <si>
    <t xml:space="preserve">FNE556        </t>
  </si>
  <si>
    <t xml:space="preserve">FNE577        </t>
  </si>
  <si>
    <t xml:space="preserve">FNE659        </t>
  </si>
  <si>
    <t xml:space="preserve"> CLINICA AVELLANEDA HERNANDEZ SAS</t>
  </si>
  <si>
    <t xml:space="preserve">FNE700        </t>
  </si>
  <si>
    <t xml:space="preserve"> ESE Hospital Mario Gaitán Yanguas de Soacha</t>
  </si>
  <si>
    <t xml:space="preserve">FNE812        </t>
  </si>
  <si>
    <t xml:space="preserve">FNE835        </t>
  </si>
  <si>
    <t xml:space="preserve"> Clinica la Carolina SA</t>
  </si>
  <si>
    <t xml:space="preserve">FNE837        </t>
  </si>
  <si>
    <t xml:space="preserve">FNE801        </t>
  </si>
  <si>
    <t xml:space="preserve">FNE826        </t>
  </si>
  <si>
    <t xml:space="preserve"> FAMAC LTDA / SERVICIO FARMACÉUTICO</t>
  </si>
  <si>
    <t xml:space="preserve">FNE712        </t>
  </si>
  <si>
    <t xml:space="preserve">FNE688        </t>
  </si>
  <si>
    <t xml:space="preserve">FNE704        </t>
  </si>
  <si>
    <t xml:space="preserve">FNE703        </t>
  </si>
  <si>
    <t xml:space="preserve">FNE849        </t>
  </si>
  <si>
    <t xml:space="preserve">FNE857        </t>
  </si>
  <si>
    <t xml:space="preserve">FNE755        </t>
  </si>
  <si>
    <t xml:space="preserve">FNE680        </t>
  </si>
  <si>
    <t xml:space="preserve">FNE751        </t>
  </si>
  <si>
    <t xml:space="preserve">FNE822        </t>
  </si>
  <si>
    <t xml:space="preserve">FNE859        </t>
  </si>
  <si>
    <t xml:space="preserve"> SOCIEDAD MEDICA DE ORTOPEDIA Y ACCIDENTES LABORALES S.A</t>
  </si>
  <si>
    <t xml:space="preserve">FNE705        </t>
  </si>
  <si>
    <t xml:space="preserve"> FUNDACION POLICLINICA DE CIENAGA</t>
  </si>
  <si>
    <t xml:space="preserve">FNE698        </t>
  </si>
  <si>
    <t xml:space="preserve">FNE841        </t>
  </si>
  <si>
    <t xml:space="preserve"> COODESTOL</t>
  </si>
  <si>
    <t xml:space="preserve">FNE715        </t>
  </si>
  <si>
    <t xml:space="preserve">FNE681        </t>
  </si>
  <si>
    <t xml:space="preserve">FNE708        </t>
  </si>
  <si>
    <t xml:space="preserve">FNE710        </t>
  </si>
  <si>
    <t xml:space="preserve">FNE848        </t>
  </si>
  <si>
    <t xml:space="preserve">FNE706        </t>
  </si>
  <si>
    <t xml:space="preserve">FNE760        </t>
  </si>
  <si>
    <t xml:space="preserve">FNE790        </t>
  </si>
  <si>
    <t xml:space="preserve">FNE847        </t>
  </si>
  <si>
    <t xml:space="preserve">FNE726        </t>
  </si>
  <si>
    <t xml:space="preserve">FNE682        </t>
  </si>
  <si>
    <t xml:space="preserve">FNE787        </t>
  </si>
  <si>
    <t xml:space="preserve">FNE753        </t>
  </si>
  <si>
    <t xml:space="preserve"> MEDIPORT S.A.S</t>
  </si>
  <si>
    <t xml:space="preserve">FNE774        </t>
  </si>
  <si>
    <t xml:space="preserve">FNE855        </t>
  </si>
  <si>
    <t xml:space="preserve">FNE692        </t>
  </si>
  <si>
    <t xml:space="preserve">FNE724        </t>
  </si>
  <si>
    <t xml:space="preserve">FNE832        </t>
  </si>
  <si>
    <t xml:space="preserve">FNE809        </t>
  </si>
  <si>
    <t xml:space="preserve"> CENTRO DE ESPECIALIDADES MEDICO QUIRURGICAS LIMITADA  CLINICA CEMEQ LTDA</t>
  </si>
  <si>
    <t xml:space="preserve">FNE709        </t>
  </si>
  <si>
    <t xml:space="preserve"> HOSPITAL CARDIOVASCULAR DE  CUNDINAMARCA</t>
  </si>
  <si>
    <t xml:space="preserve">FNE722        </t>
  </si>
  <si>
    <t xml:space="preserve">FNE782        </t>
  </si>
  <si>
    <t xml:space="preserve">FNE777        </t>
  </si>
  <si>
    <t xml:space="preserve">FNE761        </t>
  </si>
  <si>
    <t xml:space="preserve">FNE856        </t>
  </si>
  <si>
    <t xml:space="preserve">FNE843        </t>
  </si>
  <si>
    <t xml:space="preserve">FNE685        </t>
  </si>
  <si>
    <t xml:space="preserve">FNE757        </t>
  </si>
  <si>
    <t xml:space="preserve">FNE804        </t>
  </si>
  <si>
    <t xml:space="preserve">FNE740        </t>
  </si>
  <si>
    <t xml:space="preserve">FNE799        </t>
  </si>
  <si>
    <t xml:space="preserve"> OFTALMOS SA</t>
  </si>
  <si>
    <t xml:space="preserve">FNE766        </t>
  </si>
  <si>
    <t xml:space="preserve">FNE702        </t>
  </si>
  <si>
    <t xml:space="preserve">FNE735        </t>
  </si>
  <si>
    <t xml:space="preserve">FNE785        </t>
  </si>
  <si>
    <t xml:space="preserve">FNE817        </t>
  </si>
  <si>
    <t xml:space="preserve">FNE850        </t>
  </si>
  <si>
    <t xml:space="preserve">FNE707        </t>
  </si>
  <si>
    <t xml:space="preserve">FNE762        </t>
  </si>
  <si>
    <t xml:space="preserve">FNE763        </t>
  </si>
  <si>
    <t xml:space="preserve">FNE764        </t>
  </si>
  <si>
    <t xml:space="preserve">FNE767        </t>
  </si>
  <si>
    <t xml:space="preserve">FNE834        </t>
  </si>
  <si>
    <t xml:space="preserve">FNE784        </t>
  </si>
  <si>
    <t xml:space="preserve">FNE744        </t>
  </si>
  <si>
    <t xml:space="preserve">FNE694        </t>
  </si>
  <si>
    <t xml:space="preserve">FNE723        </t>
  </si>
  <si>
    <t xml:space="preserve">FNE779        </t>
  </si>
  <si>
    <t xml:space="preserve">FNE819        </t>
  </si>
  <si>
    <t xml:space="preserve"> ESE HOSPITAL SAN MARTIN DE PORRES CHOCONTA</t>
  </si>
  <si>
    <t xml:space="preserve">FNE833        </t>
  </si>
  <si>
    <t xml:space="preserve">FNE731        </t>
  </si>
  <si>
    <t xml:space="preserve">FNE696        </t>
  </si>
  <si>
    <t xml:space="preserve">FNE780        </t>
  </si>
  <si>
    <t xml:space="preserve">FNE844        </t>
  </si>
  <si>
    <t xml:space="preserve">FNE736        </t>
  </si>
  <si>
    <t xml:space="preserve">FNE742        </t>
  </si>
  <si>
    <t xml:space="preserve">FNE836        </t>
  </si>
  <si>
    <t xml:space="preserve">FNE829        </t>
  </si>
  <si>
    <t xml:space="preserve">FNE749        </t>
  </si>
  <si>
    <t xml:space="preserve"> SECRETARIA DEPARTAMENTAL DE SALUD DE SANTANDER </t>
  </si>
  <si>
    <t xml:space="preserve">FNE783        </t>
  </si>
  <si>
    <t xml:space="preserve">FNE765        </t>
  </si>
  <si>
    <t xml:space="preserve"> GOBERNACIÓN DE BOLIVAR</t>
  </si>
  <si>
    <t xml:space="preserve">FNE786        </t>
  </si>
  <si>
    <t xml:space="preserve">FNE825        </t>
  </si>
  <si>
    <t xml:space="preserve">FNE814        </t>
  </si>
  <si>
    <t xml:space="preserve">FNE810        </t>
  </si>
  <si>
    <t xml:space="preserve"> E.S.E HOSPITAL DEPARTAMENTAL SAN ANTONIO</t>
  </si>
  <si>
    <t xml:space="preserve">FNE776        </t>
  </si>
  <si>
    <t xml:space="preserve"> HOSPITAL UNIVERSITARIO SAN JOSE DE POPAYAN E.S.E</t>
  </si>
  <si>
    <t xml:space="preserve">FNE716        </t>
  </si>
  <si>
    <t xml:space="preserve"> E.S.E HOSPITAL UNIVERSITARIO JULIO MÉNDEZ BARRENECHE</t>
  </si>
  <si>
    <t xml:space="preserve">FNE683        </t>
  </si>
  <si>
    <t xml:space="preserve"> SECRETARIA DE SALUD DEL META</t>
  </si>
  <si>
    <t xml:space="preserve">FNE750        </t>
  </si>
  <si>
    <t xml:space="preserve"> EMPRESA LOCAL DEL ESTADO HOSPITAL LOCAL DE SAN MARTIN DE LOS LLANOS</t>
  </si>
  <si>
    <t xml:space="preserve">FNE711        </t>
  </si>
  <si>
    <t xml:space="preserve"> SECRETARIA DE SALUD DEPARTAMENTAL DEL CASANARE </t>
  </si>
  <si>
    <t xml:space="preserve">FNE689        </t>
  </si>
  <si>
    <t xml:space="preserve">FNE746        </t>
  </si>
  <si>
    <t xml:space="preserve">FNE747        </t>
  </si>
  <si>
    <t xml:space="preserve">FNE725        </t>
  </si>
  <si>
    <t xml:space="preserve">FNE741        </t>
  </si>
  <si>
    <t xml:space="preserve">FNE846        </t>
  </si>
  <si>
    <t xml:space="preserve"> GOBERNACION DEL DEPARTAMENTO DEL CESAR</t>
  </si>
  <si>
    <t xml:space="preserve">FNE752        </t>
  </si>
  <si>
    <t xml:space="preserve">FNE734        </t>
  </si>
  <si>
    <t xml:space="preserve">FNE811        </t>
  </si>
  <si>
    <t xml:space="preserve">FNE821        </t>
  </si>
  <si>
    <t xml:space="preserve">FNE820        </t>
  </si>
  <si>
    <t xml:space="preserve">FNE748        </t>
  </si>
  <si>
    <t xml:space="preserve">FNE791        </t>
  </si>
  <si>
    <t xml:space="preserve">FNE840        </t>
  </si>
  <si>
    <t xml:space="preserve"> ESE HOSPITAL NUESTRA SEÑORA DEL CARMEN DE TABIO</t>
  </si>
  <si>
    <t xml:space="preserve">FNE758        </t>
  </si>
  <si>
    <t xml:space="preserve"> AMRITZAR S.A</t>
  </si>
  <si>
    <t xml:space="preserve">FNE798        </t>
  </si>
  <si>
    <t xml:space="preserve"> CENTRO CARDIO INFANTIL IPS S.A.S</t>
  </si>
  <si>
    <t xml:space="preserve">FNE823        </t>
  </si>
  <si>
    <t xml:space="preserve"> TPF CIRUJANOS Y CIA LTDA NUEVA CLINICA LOS CEDROS</t>
  </si>
  <si>
    <t xml:space="preserve">FNE775        </t>
  </si>
  <si>
    <t xml:space="preserve">FNE789        </t>
  </si>
  <si>
    <t xml:space="preserve">FNE838        </t>
  </si>
  <si>
    <t xml:space="preserve">FNE860        </t>
  </si>
  <si>
    <t xml:space="preserve"> CLINICA SANTA TERESITA DEL NIÑO JESUS SA</t>
  </si>
  <si>
    <t xml:space="preserve">FNE771        </t>
  </si>
  <si>
    <t xml:space="preserve">FNE690        </t>
  </si>
  <si>
    <t xml:space="preserve">FNE684        </t>
  </si>
  <si>
    <t xml:space="preserve">FNE728        </t>
  </si>
  <si>
    <t xml:space="preserve">FNE831        </t>
  </si>
  <si>
    <t xml:space="preserve">FNE718        </t>
  </si>
  <si>
    <t xml:space="preserve">FNE788        </t>
  </si>
  <si>
    <t xml:space="preserve">FNE818        </t>
  </si>
  <si>
    <t xml:space="preserve">FNE845        </t>
  </si>
  <si>
    <t xml:space="preserve"> INSTITUTO LATINOAMERICANO DE NEUROLOGIA Y SISTEMA NERVIOSO </t>
  </si>
  <si>
    <t xml:space="preserve">FNE773        </t>
  </si>
  <si>
    <t xml:space="preserve"> FUNDACION CENTRO COLOMBIANO DE EPILEPSIA Y ENFERMEDADES NEUROLOGICAS </t>
  </si>
  <si>
    <t xml:space="preserve">FNE720        </t>
  </si>
  <si>
    <t xml:space="preserve">FNE808        </t>
  </si>
  <si>
    <t xml:space="preserve"> INSTITUTO NACIONAL DE DEMENCIAS EMANUEL SAS</t>
  </si>
  <si>
    <t xml:space="preserve">FNE745        </t>
  </si>
  <si>
    <t xml:space="preserve"> CLINICA DE MEDICINA Y CIRUGIA PLASTICA ESTETICA EMBELLECETE SAS</t>
  </si>
  <si>
    <t xml:space="preserve">FNE842        </t>
  </si>
  <si>
    <t xml:space="preserve"> CENTRO TERAPEUTICO REENCONTRARSE S.A.S</t>
  </si>
  <si>
    <t xml:space="preserve">FNE679        </t>
  </si>
  <si>
    <t xml:space="preserve"> CENTRO HOSPITALARIO SERENA DEL MAR S.A</t>
  </si>
  <si>
    <t xml:space="preserve">FNE697        </t>
  </si>
  <si>
    <t xml:space="preserve">FNE695        </t>
  </si>
  <si>
    <t xml:space="preserve">FNE796        </t>
  </si>
  <si>
    <t xml:space="preserve">FNE691        </t>
  </si>
  <si>
    <t xml:space="preserve">FNE721        </t>
  </si>
  <si>
    <t xml:space="preserve">FNE830        </t>
  </si>
  <si>
    <t xml:space="preserve">FNE737        </t>
  </si>
  <si>
    <t xml:space="preserve">FNE738        </t>
  </si>
  <si>
    <t xml:space="preserve">FNE739        </t>
  </si>
  <si>
    <t xml:space="preserve">FNE852        </t>
  </si>
  <si>
    <t xml:space="preserve">FNE851        </t>
  </si>
  <si>
    <t xml:space="preserve"> REMY IPS SAS</t>
  </si>
  <si>
    <t xml:space="preserve">FNE719        </t>
  </si>
  <si>
    <t xml:space="preserve">FNE743        </t>
  </si>
  <si>
    <t xml:space="preserve"> JERSALUD SAS</t>
  </si>
  <si>
    <t xml:space="preserve">FNE770        </t>
  </si>
  <si>
    <t xml:space="preserve"> CLINICA UNIVERSITARIA MEDICINA INTEGRAL S.A.S.</t>
  </si>
  <si>
    <t xml:space="preserve">FNE793        </t>
  </si>
  <si>
    <t xml:space="preserve">FNE813        </t>
  </si>
  <si>
    <t xml:space="preserve"> RED HUMANA</t>
  </si>
  <si>
    <t xml:space="preserve">FNE727        </t>
  </si>
  <si>
    <t xml:space="preserve">FNE730        </t>
  </si>
  <si>
    <t xml:space="preserve">FNE729        </t>
  </si>
  <si>
    <t xml:space="preserve">FNE756        </t>
  </si>
  <si>
    <t xml:space="preserve">FNE858        </t>
  </si>
  <si>
    <t xml:space="preserve"> SUBRED INTEGRADA DE SERVICIOS DE SALUD DE SALUD SUR ESE</t>
  </si>
  <si>
    <t xml:space="preserve">FNE828        </t>
  </si>
  <si>
    <t xml:space="preserve">FNE699        </t>
  </si>
  <si>
    <t xml:space="preserve">FNE717        </t>
  </si>
  <si>
    <t xml:space="preserve">FNE839        </t>
  </si>
  <si>
    <t xml:space="preserve"> IPS CUIDADO SEGURO EN CASA S.A</t>
  </si>
  <si>
    <t xml:space="preserve">FNE824        </t>
  </si>
  <si>
    <t xml:space="preserve">FNE772        </t>
  </si>
  <si>
    <t xml:space="preserve"> TOTAL SANAR S.A.S</t>
  </si>
  <si>
    <t xml:space="preserve">FNE815        </t>
  </si>
  <si>
    <t xml:space="preserve">FNE795        </t>
  </si>
  <si>
    <t xml:space="preserve">FNE827        </t>
  </si>
  <si>
    <t xml:space="preserve">FNE713        </t>
  </si>
  <si>
    <t xml:space="preserve">FNE816        </t>
  </si>
  <si>
    <t xml:space="preserve">FNE792        </t>
  </si>
  <si>
    <t xml:space="preserve">FNE733        </t>
  </si>
  <si>
    <t xml:space="preserve">FNE732        </t>
  </si>
  <si>
    <t xml:space="preserve">FNE853        </t>
  </si>
  <si>
    <t xml:space="preserve">FNE854        </t>
  </si>
  <si>
    <t xml:space="preserve">FNE769        </t>
  </si>
  <si>
    <t xml:space="preserve"> BIENAVENTURANZA IPS</t>
  </si>
  <si>
    <t xml:space="preserve">FNE768        </t>
  </si>
  <si>
    <t xml:space="preserve"> CARE &amp; HEALTH S.A.S</t>
  </si>
  <si>
    <t xml:space="preserve">FNE714        </t>
  </si>
  <si>
    <t xml:space="preserve">FNE687        </t>
  </si>
  <si>
    <t xml:space="preserve">FNE686        </t>
  </si>
  <si>
    <t xml:space="preserve">FNE701        </t>
  </si>
  <si>
    <t xml:space="preserve">FNE759        </t>
  </si>
  <si>
    <t xml:space="preserve">FNE781        </t>
  </si>
  <si>
    <t xml:space="preserve">FNE800        </t>
  </si>
  <si>
    <t xml:space="preserve">FNE797        </t>
  </si>
  <si>
    <t xml:space="preserve">FNE806        </t>
  </si>
  <si>
    <t xml:space="preserve"> HOSPITAL DEPARTAMENTAL DE GRANADA ESE</t>
  </si>
  <si>
    <t xml:space="preserve">FNE895        </t>
  </si>
  <si>
    <t xml:space="preserve">FNE865        </t>
  </si>
  <si>
    <t xml:space="preserve">FNE1002       </t>
  </si>
  <si>
    <t xml:space="preserve">FNE917        </t>
  </si>
  <si>
    <t xml:space="preserve">FNE918        </t>
  </si>
  <si>
    <t xml:space="preserve">FNE940        </t>
  </si>
  <si>
    <t xml:space="preserve">FNE954        </t>
  </si>
  <si>
    <t xml:space="preserve">FNE991        </t>
  </si>
  <si>
    <t xml:space="preserve">FNE939        </t>
  </si>
  <si>
    <t xml:space="preserve"> HOSPITAL ISMAEL SILVA ESE</t>
  </si>
  <si>
    <t xml:space="preserve">FNE900        </t>
  </si>
  <si>
    <t xml:space="preserve">FNE958        </t>
  </si>
  <si>
    <t xml:space="preserve"> COOPERATIVA DE ENTIDADES DE SALUD DE CORDOBA</t>
  </si>
  <si>
    <t xml:space="preserve">FNE927        </t>
  </si>
  <si>
    <t xml:space="preserve">FNE926        </t>
  </si>
  <si>
    <t xml:space="preserve">FNE980        </t>
  </si>
  <si>
    <t xml:space="preserve">FNE994        </t>
  </si>
  <si>
    <t xml:space="preserve">FNE952        </t>
  </si>
  <si>
    <t xml:space="preserve"> JAVERSALUD IPS - BOGOTA</t>
  </si>
  <si>
    <t xml:space="preserve">FNE931        </t>
  </si>
  <si>
    <t xml:space="preserve">FNE878        </t>
  </si>
  <si>
    <t xml:space="preserve">FNE913        </t>
  </si>
  <si>
    <t xml:space="preserve">FNE993        </t>
  </si>
  <si>
    <t xml:space="preserve">FNE892        </t>
  </si>
  <si>
    <t xml:space="preserve">FNE963        </t>
  </si>
  <si>
    <t xml:space="preserve">FNE863        </t>
  </si>
  <si>
    <t xml:space="preserve">FNE965        </t>
  </si>
  <si>
    <t xml:space="preserve">FNE964        </t>
  </si>
  <si>
    <t xml:space="preserve"> SIKUANY S.A.S</t>
  </si>
  <si>
    <t xml:space="preserve">FNE881        </t>
  </si>
  <si>
    <t xml:space="preserve">FNE930        </t>
  </si>
  <si>
    <t xml:space="preserve">FNE876        </t>
  </si>
  <si>
    <t xml:space="preserve">FNE978        </t>
  </si>
  <si>
    <t xml:space="preserve">FNE870        </t>
  </si>
  <si>
    <t xml:space="preserve">FNE871        </t>
  </si>
  <si>
    <t xml:space="preserve">FNE938        </t>
  </si>
  <si>
    <t xml:space="preserve">FNE960        </t>
  </si>
  <si>
    <t xml:space="preserve">FNE997        </t>
  </si>
  <si>
    <t xml:space="preserve">FNE959        </t>
  </si>
  <si>
    <t xml:space="preserve">FNE986        </t>
  </si>
  <si>
    <t xml:space="preserve">FNE985        </t>
  </si>
  <si>
    <t xml:space="preserve">FNE992        </t>
  </si>
  <si>
    <t xml:space="preserve">FNE962        </t>
  </si>
  <si>
    <t xml:space="preserve">FNE869        </t>
  </si>
  <si>
    <t xml:space="preserve">FNE915        </t>
  </si>
  <si>
    <t xml:space="preserve">FNE885        </t>
  </si>
  <si>
    <t xml:space="preserve">FNE882        </t>
  </si>
  <si>
    <t xml:space="preserve">FNE884        </t>
  </si>
  <si>
    <t xml:space="preserve">FNE911        </t>
  </si>
  <si>
    <t xml:space="preserve">FNE998        </t>
  </si>
  <si>
    <t xml:space="preserve">FNE866        </t>
  </si>
  <si>
    <t xml:space="preserve">FNE949        </t>
  </si>
  <si>
    <t xml:space="preserve"> ESE HOSPITAL DIVINO SALVADOR DE SOPO </t>
  </si>
  <si>
    <t xml:space="preserve">FNE974        </t>
  </si>
  <si>
    <t xml:space="preserve">FNE936        </t>
  </si>
  <si>
    <t xml:space="preserve">FNE877        </t>
  </si>
  <si>
    <t xml:space="preserve">FNE898        </t>
  </si>
  <si>
    <t xml:space="preserve">FNE987        </t>
  </si>
  <si>
    <t xml:space="preserve">FNE873        </t>
  </si>
  <si>
    <t xml:space="preserve">FNE912        </t>
  </si>
  <si>
    <t xml:space="preserve">FNE935        </t>
  </si>
  <si>
    <t xml:space="preserve">FNE996        </t>
  </si>
  <si>
    <t xml:space="preserve">FNE886        </t>
  </si>
  <si>
    <t xml:space="preserve">FNE929        </t>
  </si>
  <si>
    <t xml:space="preserve">FNE983        </t>
  </si>
  <si>
    <t xml:space="preserve">FNE984        </t>
  </si>
  <si>
    <t xml:space="preserve">FNE937        </t>
  </si>
  <si>
    <t xml:space="preserve">FNE923        </t>
  </si>
  <si>
    <t xml:space="preserve">FNE1001       </t>
  </si>
  <si>
    <t>ITEM: 01009-1 - Hidromorfona 2 mg/mL</t>
  </si>
  <si>
    <t xml:space="preserve"> SECRETARIA DEPARTAMENTAL DE SALUD DEL QUINDIO</t>
  </si>
  <si>
    <t xml:space="preserve">FNE889        </t>
  </si>
  <si>
    <t xml:space="preserve">FNE1000       </t>
  </si>
  <si>
    <t xml:space="preserve"> ORGANIZACION CLINICA GENERAL DEL NORTE SA</t>
  </si>
  <si>
    <t xml:space="preserve">FNE896        </t>
  </si>
  <si>
    <t xml:space="preserve">FNE953        </t>
  </si>
  <si>
    <t xml:space="preserve">FNE908        </t>
  </si>
  <si>
    <t xml:space="preserve">FNE864        </t>
  </si>
  <si>
    <t xml:space="preserve">FNE890        </t>
  </si>
  <si>
    <t xml:space="preserve">FNE946        </t>
  </si>
  <si>
    <t xml:space="preserve">FNE891        </t>
  </si>
  <si>
    <t xml:space="preserve">FNE861        </t>
  </si>
  <si>
    <t xml:space="preserve">FNE999        </t>
  </si>
  <si>
    <t xml:space="preserve"> ESE HOSPITAL JOSE MARIA HERNANDEZ</t>
  </si>
  <si>
    <t xml:space="preserve">FNE904        </t>
  </si>
  <si>
    <t xml:space="preserve"> GOBERNACION DE BOYACA </t>
  </si>
  <si>
    <t xml:space="preserve">FNE925        </t>
  </si>
  <si>
    <t xml:space="preserve"> SECRETARIA DE SALUD DEPARTAMENTAL DE LA GUAJIRA </t>
  </si>
  <si>
    <t xml:space="preserve">FNE862        </t>
  </si>
  <si>
    <t xml:space="preserve">FNE922        </t>
  </si>
  <si>
    <t xml:space="preserve">FNE971        </t>
  </si>
  <si>
    <t xml:space="preserve">FNE910        </t>
  </si>
  <si>
    <t xml:space="preserve">FNE921        </t>
  </si>
  <si>
    <t xml:space="preserve">FNE988        </t>
  </si>
  <si>
    <t xml:space="preserve">FNE901        </t>
  </si>
  <si>
    <t xml:space="preserve">FNE975        </t>
  </si>
  <si>
    <t xml:space="preserve">FNE914        </t>
  </si>
  <si>
    <t xml:space="preserve">FNE897        </t>
  </si>
  <si>
    <t xml:space="preserve">FNE943        </t>
  </si>
  <si>
    <t xml:space="preserve">FNE880        </t>
  </si>
  <si>
    <t xml:space="preserve">FNE979        </t>
  </si>
  <si>
    <t xml:space="preserve">FNE872        </t>
  </si>
  <si>
    <t xml:space="preserve">FNE944        </t>
  </si>
  <si>
    <t xml:space="preserve"> SABANASALUD SAHAGUN S.A.S</t>
  </si>
  <si>
    <t xml:space="preserve">FNE933        </t>
  </si>
  <si>
    <t xml:space="preserve">FNE903        </t>
  </si>
  <si>
    <t xml:space="preserve"> INVERSIONES SEQUOIA COLOMBIA SA</t>
  </si>
  <si>
    <t xml:space="preserve">FNE887        </t>
  </si>
  <si>
    <t xml:space="preserve">FNE977        </t>
  </si>
  <si>
    <t xml:space="preserve">FNE868        </t>
  </si>
  <si>
    <t xml:space="preserve">FNE928        </t>
  </si>
  <si>
    <t xml:space="preserve">FNE916        </t>
  </si>
  <si>
    <t xml:space="preserve">FNE874        </t>
  </si>
  <si>
    <t xml:space="preserve">FNE932        </t>
  </si>
  <si>
    <t xml:space="preserve">FNE942        </t>
  </si>
  <si>
    <t xml:space="preserve">FNE909        </t>
  </si>
  <si>
    <t xml:space="preserve">FNE907        </t>
  </si>
  <si>
    <t xml:space="preserve">FNE906        </t>
  </si>
  <si>
    <t xml:space="preserve">FNE945        </t>
  </si>
  <si>
    <t xml:space="preserve">FNE920        </t>
  </si>
  <si>
    <t xml:space="preserve">FNE950        </t>
  </si>
  <si>
    <t xml:space="preserve">FNE875        </t>
  </si>
  <si>
    <t xml:space="preserve">FNE995        </t>
  </si>
  <si>
    <t xml:space="preserve">FNE924        </t>
  </si>
  <si>
    <t xml:space="preserve">FNE894        </t>
  </si>
  <si>
    <t xml:space="preserve">FNE976        </t>
  </si>
  <si>
    <t xml:space="preserve">FNE973        </t>
  </si>
  <si>
    <t xml:space="preserve">FNE981        </t>
  </si>
  <si>
    <t xml:space="preserve">FNE947        </t>
  </si>
  <si>
    <t xml:space="preserve">FNE879        </t>
  </si>
  <si>
    <t xml:space="preserve">FNE919        </t>
  </si>
  <si>
    <t xml:space="preserve">FNE989        </t>
  </si>
  <si>
    <t xml:space="preserve">FNE902        </t>
  </si>
  <si>
    <t xml:space="preserve">FNE957        </t>
  </si>
  <si>
    <t xml:space="preserve">FNE883        </t>
  </si>
  <si>
    <t xml:space="preserve">FNE899        </t>
  </si>
  <si>
    <t xml:space="preserve">FNE948        </t>
  </si>
  <si>
    <t xml:space="preserve">FNE941        </t>
  </si>
  <si>
    <t xml:space="preserve">FNE982        </t>
  </si>
  <si>
    <t xml:space="preserve">FNE951        </t>
  </si>
  <si>
    <t xml:space="preserve">FNE888        </t>
  </si>
  <si>
    <t xml:space="preserve">FNE990        </t>
  </si>
  <si>
    <t xml:space="preserve"> CLINICA DE ESPECIALIDADES QUIRURGICAS SAS</t>
  </si>
  <si>
    <t xml:space="preserve">FNE867        </t>
  </si>
  <si>
    <t xml:space="preserve">FNE905        </t>
  </si>
  <si>
    <t xml:space="preserve">FNE961        </t>
  </si>
  <si>
    <t xml:space="preserve">FNE967        </t>
  </si>
  <si>
    <t xml:space="preserve">FNE1172       </t>
  </si>
  <si>
    <t>Centro de Costo: 01         - GESTION ADMINISTRATIVA</t>
  </si>
  <si>
    <t xml:space="preserve">FNE1013       </t>
  </si>
  <si>
    <t xml:space="preserve">FNE1170       </t>
  </si>
  <si>
    <t xml:space="preserve">FNE1203       </t>
  </si>
  <si>
    <t xml:space="preserve">FNE1096       </t>
  </si>
  <si>
    <t xml:space="preserve"> ESE ISABU</t>
  </si>
  <si>
    <t xml:space="preserve">FNE1145       </t>
  </si>
  <si>
    <t xml:space="preserve">FNE1109       </t>
  </si>
  <si>
    <t xml:space="preserve"> SECRETARIA DEPARTAMENTAL DE SALUD DEL PUTUMAYO</t>
  </si>
  <si>
    <t xml:space="preserve">FNE1116       </t>
  </si>
  <si>
    <t xml:space="preserve">FNE1071       </t>
  </si>
  <si>
    <t xml:space="preserve"> SECRETARIA DE DESARROLLO DE LA SALUD  -  CORDOBA</t>
  </si>
  <si>
    <t xml:space="preserve">FNE1213       </t>
  </si>
  <si>
    <t xml:space="preserve"> CIRULASER ANDES SA</t>
  </si>
  <si>
    <t xml:space="preserve">FNE1160       </t>
  </si>
  <si>
    <t xml:space="preserve">FNE1081       </t>
  </si>
  <si>
    <t xml:space="preserve"> ATARDECER DE LOS AÑOS LTDA</t>
  </si>
  <si>
    <t xml:space="preserve">FNE1195       </t>
  </si>
  <si>
    <t xml:space="preserve"> IPS CLINICA JOSE A RIVAS SA</t>
  </si>
  <si>
    <t xml:space="preserve">FNE1074       </t>
  </si>
  <si>
    <t xml:space="preserve">FNE1055       </t>
  </si>
  <si>
    <t xml:space="preserve">FNE1080       </t>
  </si>
  <si>
    <t xml:space="preserve">FNE1132       </t>
  </si>
  <si>
    <t xml:space="preserve">FNE1003       </t>
  </si>
  <si>
    <t xml:space="preserve">FNE1014       </t>
  </si>
  <si>
    <t xml:space="preserve">FNE1107       </t>
  </si>
  <si>
    <t xml:space="preserve">FNE1123       </t>
  </si>
  <si>
    <t xml:space="preserve">FNE1136       </t>
  </si>
  <si>
    <t xml:space="preserve">FNE1130       </t>
  </si>
  <si>
    <t xml:space="preserve">FNE1165       </t>
  </si>
  <si>
    <t xml:space="preserve">FNE1134       </t>
  </si>
  <si>
    <t xml:space="preserve">FNE1093       </t>
  </si>
  <si>
    <t xml:space="preserve"> SOCIEDAD DE MEDICINA REPRODUCTIVA S.A.S</t>
  </si>
  <si>
    <t xml:space="preserve">FNE1150       </t>
  </si>
  <si>
    <t xml:space="preserve">FNE1046       </t>
  </si>
  <si>
    <t xml:space="preserve">FNE1090       </t>
  </si>
  <si>
    <t xml:space="preserve">FNE1075       </t>
  </si>
  <si>
    <t xml:space="preserve">FNE1032       </t>
  </si>
  <si>
    <t xml:space="preserve">FNE1023       </t>
  </si>
  <si>
    <t xml:space="preserve">FNE1097       </t>
  </si>
  <si>
    <t xml:space="preserve">FNE1121       </t>
  </si>
  <si>
    <t xml:space="preserve">FNE1024       </t>
  </si>
  <si>
    <t xml:space="preserve">FNE1127       </t>
  </si>
  <si>
    <t xml:space="preserve">FNE1207       </t>
  </si>
  <si>
    <t xml:space="preserve">FNE1174       </t>
  </si>
  <si>
    <t xml:space="preserve"> CLINICA DE LA MUJER S.A</t>
  </si>
  <si>
    <t xml:space="preserve">FNE1175       </t>
  </si>
  <si>
    <t xml:space="preserve"> E.S.E HOSPITAL SANTANDER HERRERA</t>
  </si>
  <si>
    <t xml:space="preserve">FNE1095       </t>
  </si>
  <si>
    <t xml:space="preserve"> ESE Samuel Villanueva Valest</t>
  </si>
  <si>
    <t xml:space="preserve">FNE1152       </t>
  </si>
  <si>
    <t xml:space="preserve"> EMPRESA SOCIAL DEL ESTADO MUNICIPIO VILLAVICENCIO</t>
  </si>
  <si>
    <t xml:space="preserve">FNE1115       </t>
  </si>
  <si>
    <t xml:space="preserve">FNE1098       </t>
  </si>
  <si>
    <t xml:space="preserve">FNE1120       </t>
  </si>
  <si>
    <t xml:space="preserve">FNE1196       </t>
  </si>
  <si>
    <t xml:space="preserve">FNE1117       </t>
  </si>
  <si>
    <t xml:space="preserve"> CENTRO DE CIRUGIA AMBULATORIA IPS LTDA</t>
  </si>
  <si>
    <t xml:space="preserve">FNE1082       </t>
  </si>
  <si>
    <t xml:space="preserve">FNE1050       </t>
  </si>
  <si>
    <t xml:space="preserve">FNE1067       </t>
  </si>
  <si>
    <t xml:space="preserve">FNE1146       </t>
  </si>
  <si>
    <t xml:space="preserve">FNE1103       </t>
  </si>
  <si>
    <t xml:space="preserve">FNE1147       </t>
  </si>
  <si>
    <t xml:space="preserve">FNE1053       </t>
  </si>
  <si>
    <t xml:space="preserve">FNE1031       </t>
  </si>
  <si>
    <t xml:space="preserve">FNE1126       </t>
  </si>
  <si>
    <t xml:space="preserve">FNE1141       </t>
  </si>
  <si>
    <t xml:space="preserve">FNE1142       </t>
  </si>
  <si>
    <t xml:space="preserve">FNE1161       </t>
  </si>
  <si>
    <t xml:space="preserve">FNE1088       </t>
  </si>
  <si>
    <t xml:space="preserve">FNE1021       </t>
  </si>
  <si>
    <t xml:space="preserve">FNE1188       </t>
  </si>
  <si>
    <t xml:space="preserve"> E.S.E HOSPITAL LOCAL</t>
  </si>
  <si>
    <t xml:space="preserve">FNE1287       </t>
  </si>
  <si>
    <t xml:space="preserve">FNE1070       </t>
  </si>
  <si>
    <t xml:space="preserve">FNE1005       </t>
  </si>
  <si>
    <t xml:space="preserve">FNE1007       </t>
  </si>
  <si>
    <t xml:space="preserve">FNE1040       </t>
  </si>
  <si>
    <t xml:space="preserve">FNE1140       </t>
  </si>
  <si>
    <t xml:space="preserve">FNE1173       </t>
  </si>
  <si>
    <t xml:space="preserve">FNE1100       </t>
  </si>
  <si>
    <t xml:space="preserve">FNE1004       </t>
  </si>
  <si>
    <t xml:space="preserve">FNE1041       </t>
  </si>
  <si>
    <t xml:space="preserve">FNE1091       </t>
  </si>
  <si>
    <t xml:space="preserve">FNE1143       </t>
  </si>
  <si>
    <t xml:space="preserve">FNE1106       </t>
  </si>
  <si>
    <t xml:space="preserve">FNE1191       </t>
  </si>
  <si>
    <t xml:space="preserve">FNE1194       </t>
  </si>
  <si>
    <t xml:space="preserve">FNE1048       </t>
  </si>
  <si>
    <t xml:space="preserve">FNE1153       </t>
  </si>
  <si>
    <t xml:space="preserve">FNE1110       </t>
  </si>
  <si>
    <t xml:space="preserve">FNE1029       </t>
  </si>
  <si>
    <t xml:space="preserve">FNE1162       </t>
  </si>
  <si>
    <t xml:space="preserve">FNE1197       </t>
  </si>
  <si>
    <t xml:space="preserve">FNE1086       </t>
  </si>
  <si>
    <t xml:space="preserve">FNE1083       </t>
  </si>
  <si>
    <t xml:space="preserve">FNE1202       </t>
  </si>
  <si>
    <t xml:space="preserve"> ESE HOSPITAL NUESTRA SEÑORA DEL CARMEN DEL COLEGIO</t>
  </si>
  <si>
    <t xml:space="preserve">FNE1092       </t>
  </si>
  <si>
    <t xml:space="preserve">FNE1212       </t>
  </si>
  <si>
    <t xml:space="preserve"> ESE HOSPITAL SAN VICENTE DE PAUL NEMOCON</t>
  </si>
  <si>
    <t xml:space="preserve">FNE1027       </t>
  </si>
  <si>
    <t xml:space="preserve">FNE1033       </t>
  </si>
  <si>
    <t xml:space="preserve">FNE1129       </t>
  </si>
  <si>
    <t xml:space="preserve">FNE1017       </t>
  </si>
  <si>
    <t xml:space="preserve">FNE1047       </t>
  </si>
  <si>
    <t xml:space="preserve">FNE1114       </t>
  </si>
  <si>
    <t xml:space="preserve">FNE1163       </t>
  </si>
  <si>
    <t xml:space="preserve">FNE1201       </t>
  </si>
  <si>
    <t xml:space="preserve">FNE1149       </t>
  </si>
  <si>
    <t xml:space="preserve">FNE1148       </t>
  </si>
  <si>
    <t xml:space="preserve">FNE1034       </t>
  </si>
  <si>
    <t xml:space="preserve">FNE1171       </t>
  </si>
  <si>
    <t xml:space="preserve">FNE1079       </t>
  </si>
  <si>
    <t xml:space="preserve">FNE1025       </t>
  </si>
  <si>
    <t xml:space="preserve">FNE1128       </t>
  </si>
  <si>
    <t xml:space="preserve">FNE1122       </t>
  </si>
  <si>
    <t xml:space="preserve">FNE1112       </t>
  </si>
  <si>
    <t xml:space="preserve">FNE1189       </t>
  </si>
  <si>
    <t xml:space="preserve">FNE1206       </t>
  </si>
  <si>
    <t xml:space="preserve">FNE1022       </t>
  </si>
  <si>
    <t xml:space="preserve">FNE1209       </t>
  </si>
  <si>
    <t xml:space="preserve">FNE1019       </t>
  </si>
  <si>
    <t xml:space="preserve">FNE1043       </t>
  </si>
  <si>
    <t xml:space="preserve">FNE1181       </t>
  </si>
  <si>
    <t xml:space="preserve">FNE1205       </t>
  </si>
  <si>
    <t xml:space="preserve"> HOSPITAL PABLO TOBON URIBE</t>
  </si>
  <si>
    <t xml:space="preserve">FNE1118       </t>
  </si>
  <si>
    <t xml:space="preserve">FNE1008       </t>
  </si>
  <si>
    <t xml:space="preserve"> SECRETARIA DEPARTAMENTAL DEL CAUCA </t>
  </si>
  <si>
    <t xml:space="preserve">FNE1111       </t>
  </si>
  <si>
    <t xml:space="preserve"> CLINICA EL PRADO</t>
  </si>
  <si>
    <t xml:space="preserve">FNE1190       </t>
  </si>
  <si>
    <t xml:space="preserve">FNE1101       </t>
  </si>
  <si>
    <t xml:space="preserve">FNE1119       </t>
  </si>
  <si>
    <t xml:space="preserve">FNE1131       </t>
  </si>
  <si>
    <t xml:space="preserve">FNE1139       </t>
  </si>
  <si>
    <t xml:space="preserve">FNE1011       </t>
  </si>
  <si>
    <t xml:space="preserve">FNE1178       </t>
  </si>
  <si>
    <t xml:space="preserve">FNE1183       </t>
  </si>
  <si>
    <t xml:space="preserve">FNE1015       </t>
  </si>
  <si>
    <t xml:space="preserve">FNE1009       </t>
  </si>
  <si>
    <t xml:space="preserve">FNE1089       </t>
  </si>
  <si>
    <t xml:space="preserve">FNE1133       </t>
  </si>
  <si>
    <t xml:space="preserve">FNE1039       </t>
  </si>
  <si>
    <t xml:space="preserve">FNE1154       </t>
  </si>
  <si>
    <t xml:space="preserve"> ESE HOSPITAL EL SALVADOR DE UBATE</t>
  </si>
  <si>
    <t xml:space="preserve">FNE1176       </t>
  </si>
  <si>
    <t xml:space="preserve">FNE1151       </t>
  </si>
  <si>
    <t xml:space="preserve"> SOCIEDAD MEDICA DE ESPECIALISTAS DIAGNÓSTICO E IMAGENOLOGIA MEDSALUD LTDA</t>
  </si>
  <si>
    <t xml:space="preserve">FNE1144       </t>
  </si>
  <si>
    <t xml:space="preserve">FNE1180       </t>
  </si>
  <si>
    <t xml:space="preserve">FNE1193       </t>
  </si>
  <si>
    <t xml:space="preserve">FNE1192       </t>
  </si>
  <si>
    <t xml:space="preserve">FNE1084       </t>
  </si>
  <si>
    <t xml:space="preserve">FNE1087       </t>
  </si>
  <si>
    <t xml:space="preserve">FNE1049       </t>
  </si>
  <si>
    <t xml:space="preserve">FNE1045       </t>
  </si>
  <si>
    <t xml:space="preserve">FNE1012       </t>
  </si>
  <si>
    <t xml:space="preserve">FNE1056       </t>
  </si>
  <si>
    <t xml:space="preserve">FNE1204       </t>
  </si>
  <si>
    <t xml:space="preserve"> PERFECT BODY MEDICAL CENTER LTDA</t>
  </si>
  <si>
    <t xml:space="preserve">FNE1094       </t>
  </si>
  <si>
    <t xml:space="preserve">FNE1052       </t>
  </si>
  <si>
    <t xml:space="preserve">FNE1164       </t>
  </si>
  <si>
    <t xml:space="preserve"> PHARMASAN SAS</t>
  </si>
  <si>
    <t xml:space="preserve">FNE1167       </t>
  </si>
  <si>
    <t xml:space="preserve">FNE1168       </t>
  </si>
  <si>
    <t xml:space="preserve">FNE1044       </t>
  </si>
  <si>
    <t xml:space="preserve">FNE1113       </t>
  </si>
  <si>
    <t xml:space="preserve"> FUNDACIÓN FOSUNAB</t>
  </si>
  <si>
    <t xml:space="preserve">FNE1198       </t>
  </si>
  <si>
    <t xml:space="preserve"> AESTHETIC CLINICAL CENTER</t>
  </si>
  <si>
    <t xml:space="preserve">FNE1072       </t>
  </si>
  <si>
    <t xml:space="preserve">FNE1159       </t>
  </si>
  <si>
    <t xml:space="preserve"> SERVITRAUMAX S.A.S</t>
  </si>
  <si>
    <t xml:space="preserve">FNE1105       </t>
  </si>
  <si>
    <t xml:space="preserve">FNE1030       </t>
  </si>
  <si>
    <t xml:space="preserve">FNE1125       </t>
  </si>
  <si>
    <t xml:space="preserve"> Centros Hospitalarios del Caribe S.A.S</t>
  </si>
  <si>
    <t xml:space="preserve">FNE1099       </t>
  </si>
  <si>
    <t xml:space="preserve">FNE1051       </t>
  </si>
  <si>
    <t xml:space="preserve">FNE1077       </t>
  </si>
  <si>
    <t xml:space="preserve">FNE1208       </t>
  </si>
  <si>
    <t xml:space="preserve">FNE1057       </t>
  </si>
  <si>
    <t xml:space="preserve">FNE1064       </t>
  </si>
  <si>
    <t xml:space="preserve">FNE1060       </t>
  </si>
  <si>
    <t xml:space="preserve">FNE1061       </t>
  </si>
  <si>
    <t xml:space="preserve">FNE1062       </t>
  </si>
  <si>
    <t xml:space="preserve">FNE1063       </t>
  </si>
  <si>
    <t xml:space="preserve">FNE1138       </t>
  </si>
  <si>
    <t xml:space="preserve">FNE1137       </t>
  </si>
  <si>
    <t xml:space="preserve">FNE1169       </t>
  </si>
  <si>
    <t xml:space="preserve">FNE1199       </t>
  </si>
  <si>
    <t xml:space="preserve">FNE1185       </t>
  </si>
  <si>
    <t xml:space="preserve">FNE1026       </t>
  </si>
  <si>
    <t xml:space="preserve">FNE1177       </t>
  </si>
  <si>
    <t xml:space="preserve">FNE1135       </t>
  </si>
  <si>
    <t xml:space="preserve">FNE1076       </t>
  </si>
  <si>
    <t xml:space="preserve">FNE1104       </t>
  </si>
  <si>
    <t xml:space="preserve">FNE1068       </t>
  </si>
  <si>
    <t xml:space="preserve">FNE1214       </t>
  </si>
  <si>
    <t xml:space="preserve">FNE1211       </t>
  </si>
  <si>
    <t xml:space="preserve">FNE1065       </t>
  </si>
  <si>
    <t xml:space="preserve">FNE1066       </t>
  </si>
  <si>
    <t xml:space="preserve">FNE1054       </t>
  </si>
  <si>
    <t xml:space="preserve">FNE1210       </t>
  </si>
  <si>
    <t xml:space="preserve">FNE1010       </t>
  </si>
  <si>
    <t xml:space="preserve">FNE1073       </t>
  </si>
  <si>
    <t xml:space="preserve">FNE1018       </t>
  </si>
  <si>
    <t xml:space="preserve">FNE1179       </t>
  </si>
  <si>
    <t xml:space="preserve">FNE1102       </t>
  </si>
  <si>
    <t xml:space="preserve">FNE1184       </t>
  </si>
  <si>
    <t xml:space="preserve">FNE1187       </t>
  </si>
  <si>
    <t xml:space="preserve"> INSTITUTO DE SISTEMA NERVIOSO DE CORDOBA</t>
  </si>
  <si>
    <t xml:space="preserve">FNE1124       </t>
  </si>
  <si>
    <t xml:space="preserve">FNE1069       </t>
  </si>
  <si>
    <t xml:space="preserve">FNE1186       </t>
  </si>
  <si>
    <t xml:space="preserve">FNE1058       </t>
  </si>
  <si>
    <t xml:space="preserve">FNE1020       </t>
  </si>
  <si>
    <t xml:space="preserve">FNE1016       </t>
  </si>
  <si>
    <t xml:space="preserve">FNE1155       </t>
  </si>
  <si>
    <t xml:space="preserve">FNE1156       </t>
  </si>
  <si>
    <t xml:space="preserve">FNE1157       </t>
  </si>
  <si>
    <t xml:space="preserve">FNE1042       </t>
  </si>
  <si>
    <t xml:space="preserve">FNE1078       </t>
  </si>
  <si>
    <t xml:space="preserve">FNE1158       </t>
  </si>
  <si>
    <t xml:space="preserve">FNE1059       </t>
  </si>
  <si>
    <t xml:space="preserve">FNE1108       </t>
  </si>
  <si>
    <t xml:space="preserve">FNE1200       </t>
  </si>
  <si>
    <t xml:space="preserve">FNE1085       </t>
  </si>
  <si>
    <t xml:space="preserve">FNE1182       </t>
  </si>
  <si>
    <t xml:space="preserve"> DISTRIFAR DEL ORIENTE</t>
  </si>
  <si>
    <t xml:space="preserve">FNE1166       </t>
  </si>
  <si>
    <t xml:space="preserve">FNE1265       </t>
  </si>
  <si>
    <t xml:space="preserve">FNE1332       </t>
  </si>
  <si>
    <t xml:space="preserve">FNE1375       </t>
  </si>
  <si>
    <t xml:space="preserve"> SECRETARIA DE SALUD DEPARTAMENTAL DEL CAQUETA </t>
  </si>
  <si>
    <t xml:space="preserve">FNE1251       </t>
  </si>
  <si>
    <t xml:space="preserve">FNE1249       </t>
  </si>
  <si>
    <t xml:space="preserve">FNE1250       </t>
  </si>
  <si>
    <t xml:space="preserve">FNE1283       </t>
  </si>
  <si>
    <t xml:space="preserve">FNE1389       </t>
  </si>
  <si>
    <t xml:space="preserve">FNE1252       </t>
  </si>
  <si>
    <t xml:space="preserve">FNE1361       </t>
  </si>
  <si>
    <t xml:space="preserve">FNE1442       </t>
  </si>
  <si>
    <t xml:space="preserve">FNE1258       </t>
  </si>
  <si>
    <t xml:space="preserve">FNE1368       </t>
  </si>
  <si>
    <t xml:space="preserve">FNE1226       </t>
  </si>
  <si>
    <t xml:space="preserve">FNE1274       </t>
  </si>
  <si>
    <t xml:space="preserve">FNE1297       </t>
  </si>
  <si>
    <t xml:space="preserve">FNE1422       </t>
  </si>
  <si>
    <t xml:space="preserve">FNE1421       </t>
  </si>
  <si>
    <t xml:space="preserve">FNE1364       </t>
  </si>
  <si>
    <t xml:space="preserve">FNE1313       </t>
  </si>
  <si>
    <t xml:space="preserve">FNE1355       </t>
  </si>
  <si>
    <t xml:space="preserve"> CLINICA SANTA ANA LTDA</t>
  </si>
  <si>
    <t xml:space="preserve">FNE1235       </t>
  </si>
  <si>
    <t xml:space="preserve">FNE1377       </t>
  </si>
  <si>
    <t xml:space="preserve"> CENTRO CARDIOVASCULAR COLOMBIANO  CLINICA SANTA TERESITA</t>
  </si>
  <si>
    <t xml:space="preserve">FNE1385       </t>
  </si>
  <si>
    <t xml:space="preserve">FNE1424       </t>
  </si>
  <si>
    <t xml:space="preserve">FNE1390       </t>
  </si>
  <si>
    <t xml:space="preserve">FNE1410       </t>
  </si>
  <si>
    <t xml:space="preserve">FNE1411       </t>
  </si>
  <si>
    <t xml:space="preserve">FNE1412       </t>
  </si>
  <si>
    <t xml:space="preserve">FNE1231       </t>
  </si>
  <si>
    <t xml:space="preserve">FNE1354       </t>
  </si>
  <si>
    <t xml:space="preserve">FNE1399       </t>
  </si>
  <si>
    <t xml:space="preserve">FNE1311       </t>
  </si>
  <si>
    <t xml:space="preserve"> UROCADIZ ESPECIALIZADES MEDICO  -  QUIRURGICAS S.A.</t>
  </si>
  <si>
    <t xml:space="preserve">FNE1391       </t>
  </si>
  <si>
    <t xml:space="preserve">FNE1294       </t>
  </si>
  <si>
    <t xml:space="preserve">FNE1259       </t>
  </si>
  <si>
    <t xml:space="preserve">FNE1416       </t>
  </si>
  <si>
    <t xml:space="preserve">FNE1308       </t>
  </si>
  <si>
    <t xml:space="preserve">FNE1372       </t>
  </si>
  <si>
    <t xml:space="preserve">FNE1262       </t>
  </si>
  <si>
    <t xml:space="preserve">FNE1282       </t>
  </si>
  <si>
    <t xml:space="preserve">FNE1382       </t>
  </si>
  <si>
    <t xml:space="preserve">FNE1406       </t>
  </si>
  <si>
    <t xml:space="preserve">FNE1403       </t>
  </si>
  <si>
    <t xml:space="preserve">FNE1218       </t>
  </si>
  <si>
    <t xml:space="preserve">FNE1286       </t>
  </si>
  <si>
    <t xml:space="preserve">FNE1407       </t>
  </si>
  <si>
    <t xml:space="preserve">FNE1268       </t>
  </si>
  <si>
    <t xml:space="preserve">FNE1351       </t>
  </si>
  <si>
    <t xml:space="preserve">FNE1386       </t>
  </si>
  <si>
    <t xml:space="preserve">FNE1330       </t>
  </si>
  <si>
    <t xml:space="preserve">FNE1409       </t>
  </si>
  <si>
    <t xml:space="preserve">FNE1343       </t>
  </si>
  <si>
    <t xml:space="preserve">FNE1336       </t>
  </si>
  <si>
    <t xml:space="preserve">FNE1301       </t>
  </si>
  <si>
    <t xml:space="preserve">FNE1350       </t>
  </si>
  <si>
    <t xml:space="preserve">FNE1236       </t>
  </si>
  <si>
    <t xml:space="preserve"> Centro Audiológico del Country S.A.S</t>
  </si>
  <si>
    <t xml:space="preserve">FNE1379       </t>
  </si>
  <si>
    <t xml:space="preserve">FNE1340       </t>
  </si>
  <si>
    <t xml:space="preserve">FNE1425       </t>
  </si>
  <si>
    <t xml:space="preserve">FNE1328       </t>
  </si>
  <si>
    <t xml:space="preserve">FNE1365       </t>
  </si>
  <si>
    <t xml:space="preserve">FNE1244       </t>
  </si>
  <si>
    <t xml:space="preserve">FNE1256       </t>
  </si>
  <si>
    <t xml:space="preserve">FNE1278       </t>
  </si>
  <si>
    <t xml:space="preserve">FNE1324       </t>
  </si>
  <si>
    <t xml:space="preserve">FNE1317       </t>
  </si>
  <si>
    <t xml:space="preserve">FNE1224       </t>
  </si>
  <si>
    <t xml:space="preserve">FNE1344       </t>
  </si>
  <si>
    <t xml:space="preserve">FNE1427       </t>
  </si>
  <si>
    <t xml:space="preserve">FNE1316       </t>
  </si>
  <si>
    <t xml:space="preserve">FNE1367       </t>
  </si>
  <si>
    <t xml:space="preserve">FNE1437       </t>
  </si>
  <si>
    <t xml:space="preserve">FNE1333       </t>
  </si>
  <si>
    <t xml:space="preserve">FNE1338       </t>
  </si>
  <si>
    <t xml:space="preserve">FNE1273       </t>
  </si>
  <si>
    <t xml:space="preserve">FNE1233       </t>
  </si>
  <si>
    <t xml:space="preserve">FNE1347       </t>
  </si>
  <si>
    <t xml:space="preserve">FNE1312       </t>
  </si>
  <si>
    <t xml:space="preserve">FNE1241       </t>
  </si>
  <si>
    <t xml:space="preserve">FNE1307       </t>
  </si>
  <si>
    <t xml:space="preserve">FNE1366       </t>
  </si>
  <si>
    <t xml:space="preserve">FNE1298       </t>
  </si>
  <si>
    <t xml:space="preserve">FNE1225       </t>
  </si>
  <si>
    <t xml:space="preserve">FNE1346       </t>
  </si>
  <si>
    <t xml:space="preserve">FNE1295       </t>
  </si>
  <si>
    <t xml:space="preserve">FNE1320       </t>
  </si>
  <si>
    <t xml:space="preserve"> ASOCIACION PROBIENESTAR DE LA FAMILIA COLOMBIANA  PROFAMILIA</t>
  </si>
  <si>
    <t xml:space="preserve">FNE1443       </t>
  </si>
  <si>
    <t xml:space="preserve">FNE1288       </t>
  </si>
  <si>
    <t xml:space="preserve">FNE1319       </t>
  </si>
  <si>
    <t xml:space="preserve">FNE1238       </t>
  </si>
  <si>
    <t xml:space="preserve">FNE1345       </t>
  </si>
  <si>
    <t xml:space="preserve">FNE1378       </t>
  </si>
  <si>
    <t xml:space="preserve">FNE1216       </t>
  </si>
  <si>
    <t xml:space="preserve">FNE1327       </t>
  </si>
  <si>
    <t xml:space="preserve">FNE1243       </t>
  </si>
  <si>
    <t xml:space="preserve">FNE1331       </t>
  </si>
  <si>
    <t xml:space="preserve">FNE1299       </t>
  </si>
  <si>
    <t xml:space="preserve">FNE1300       </t>
  </si>
  <si>
    <t xml:space="preserve">FNE1400       </t>
  </si>
  <si>
    <t xml:space="preserve">FNE1217       </t>
  </si>
  <si>
    <t xml:space="preserve">FNE1219       </t>
  </si>
  <si>
    <t xml:space="preserve">FNE1284       </t>
  </si>
  <si>
    <t xml:space="preserve">FNE1363       </t>
  </si>
  <si>
    <t xml:space="preserve">FNE1398       </t>
  </si>
  <si>
    <t xml:space="preserve">FNE1380       </t>
  </si>
  <si>
    <t xml:space="preserve"> CLINICA LA ASUNCIÓN</t>
  </si>
  <si>
    <t xml:space="preserve">FNE1433       </t>
  </si>
  <si>
    <t xml:space="preserve">FNE1232       </t>
  </si>
  <si>
    <t xml:space="preserve">FNE1304       </t>
  </si>
  <si>
    <t xml:space="preserve">FNE1277       </t>
  </si>
  <si>
    <t xml:space="preserve">FNE1381       </t>
  </si>
  <si>
    <t xml:space="preserve">FNE1266       </t>
  </si>
  <si>
    <t xml:space="preserve">FNE1292       </t>
  </si>
  <si>
    <t xml:space="preserve">FNE1228       </t>
  </si>
  <si>
    <t xml:space="preserve">FNE1296       </t>
  </si>
  <si>
    <t xml:space="preserve"> ESE HOSPITAL SAN VICENTE DE PAUL DE GARZON</t>
  </si>
  <si>
    <t xml:space="preserve">FNE1260       </t>
  </si>
  <si>
    <t xml:space="preserve">FNE1408       </t>
  </si>
  <si>
    <t xml:space="preserve">FNE1269       </t>
  </si>
  <si>
    <t xml:space="preserve">FNE1215       </t>
  </si>
  <si>
    <t xml:space="preserve">FNE1388       </t>
  </si>
  <si>
    <t xml:space="preserve"> HOSPITAL LOCAL DE ACACIAS ESE</t>
  </si>
  <si>
    <t xml:space="preserve">FNE1305       </t>
  </si>
  <si>
    <t xml:space="preserve">FNE1239       </t>
  </si>
  <si>
    <t xml:space="preserve">FNE1271       </t>
  </si>
  <si>
    <t xml:space="preserve">FNE1280       </t>
  </si>
  <si>
    <t xml:space="preserve">FNE1402       </t>
  </si>
  <si>
    <t xml:space="preserve">FNE1358       </t>
  </si>
  <si>
    <t xml:space="preserve">FNE1303       </t>
  </si>
  <si>
    <t xml:space="preserve">FNE1302       </t>
  </si>
  <si>
    <t xml:space="preserve">FNE1230       </t>
  </si>
  <si>
    <t xml:space="preserve">FNE1321       </t>
  </si>
  <si>
    <t xml:space="preserve">FNE1360       </t>
  </si>
  <si>
    <t xml:space="preserve">FNE1359       </t>
  </si>
  <si>
    <t xml:space="preserve">FNE1253       </t>
  </si>
  <si>
    <t xml:space="preserve">FNE1413       </t>
  </si>
  <si>
    <t xml:space="preserve"> ESE HOSPITAL SAN JOSE DE LA PALMA</t>
  </si>
  <si>
    <t xml:space="preserve">FNE1432       </t>
  </si>
  <si>
    <t xml:space="preserve"> HOSPÍTAL CASTILLA LA NUEVA E.S.E.</t>
  </si>
  <si>
    <t xml:space="preserve">FNE1434       </t>
  </si>
  <si>
    <t xml:space="preserve">FNE1325       </t>
  </si>
  <si>
    <t xml:space="preserve">FNE1276       </t>
  </si>
  <si>
    <t xml:space="preserve">FNE1392       </t>
  </si>
  <si>
    <t xml:space="preserve"> Angiografía de Colombia S.A.S</t>
  </si>
  <si>
    <t xml:space="preserve">FNE1245       </t>
  </si>
  <si>
    <t xml:space="preserve">FNE1335       </t>
  </si>
  <si>
    <t xml:space="preserve">FNE1356       </t>
  </si>
  <si>
    <t xml:space="preserve">FNE1423       </t>
  </si>
  <si>
    <t xml:space="preserve"> CORPORACION CLINICA</t>
  </si>
  <si>
    <t xml:space="preserve">FNE1371       </t>
  </si>
  <si>
    <t xml:space="preserve">FNE1417       </t>
  </si>
  <si>
    <t xml:space="preserve">FNE1229       </t>
  </si>
  <si>
    <t xml:space="preserve">FNE1438       </t>
  </si>
  <si>
    <t xml:space="preserve">FNE1242       </t>
  </si>
  <si>
    <t xml:space="preserve">FNE1341       </t>
  </si>
  <si>
    <t xml:space="preserve">FNE1428       </t>
  </si>
  <si>
    <t xml:space="preserve">FNE1291       </t>
  </si>
  <si>
    <t xml:space="preserve">FNE1227       </t>
  </si>
  <si>
    <t xml:space="preserve">FNE1394       </t>
  </si>
  <si>
    <t xml:space="preserve">FNE1234       </t>
  </si>
  <si>
    <t xml:space="preserve">FNE1353       </t>
  </si>
  <si>
    <t xml:space="preserve">FNE1384       </t>
  </si>
  <si>
    <t xml:space="preserve">FNE1429       </t>
  </si>
  <si>
    <t xml:space="preserve"> ESTHETIC AND BUSSINES HOLDING INTERNATIONAL SAS</t>
  </si>
  <si>
    <t xml:space="preserve">FNE1373       </t>
  </si>
  <si>
    <t xml:space="preserve">FNE1315       </t>
  </si>
  <si>
    <t xml:space="preserve"> UNIDAD MEDICA ONCOLOGICA ONCOLIFE IPS SAS</t>
  </si>
  <si>
    <t xml:space="preserve">FNE1240       </t>
  </si>
  <si>
    <t xml:space="preserve">FNE1440       </t>
  </si>
  <si>
    <t xml:space="preserve">FNE1441       </t>
  </si>
  <si>
    <t xml:space="preserve">FNE1387       </t>
  </si>
  <si>
    <t xml:space="preserve">FNE1272       </t>
  </si>
  <si>
    <t xml:space="preserve">FNE1376       </t>
  </si>
  <si>
    <t xml:space="preserve">FNE1420       </t>
  </si>
  <si>
    <t xml:space="preserve">FNE1334       </t>
  </si>
  <si>
    <t xml:space="preserve">FNE1418       </t>
  </si>
  <si>
    <t xml:space="preserve">FNE1431       </t>
  </si>
  <si>
    <t xml:space="preserve">FNE1395       </t>
  </si>
  <si>
    <t xml:space="preserve">FNE1374       </t>
  </si>
  <si>
    <t xml:space="preserve">FNE1246       </t>
  </si>
  <si>
    <t xml:space="preserve">FNE1348       </t>
  </si>
  <si>
    <t xml:space="preserve">FNE1323       </t>
  </si>
  <si>
    <t xml:space="preserve">FNE1405       </t>
  </si>
  <si>
    <t xml:space="preserve">FNE1248       </t>
  </si>
  <si>
    <t xml:space="preserve">FNE1255       </t>
  </si>
  <si>
    <t xml:space="preserve">FNE1396       </t>
  </si>
  <si>
    <t xml:space="preserve">FNE1357       </t>
  </si>
  <si>
    <t xml:space="preserve">FNE1414       </t>
  </si>
  <si>
    <t xml:space="preserve"> Clínica Medicenter Ficubo SAS</t>
  </si>
  <si>
    <t xml:space="preserve">FNE1426       </t>
  </si>
  <si>
    <t xml:space="preserve">FNE1397       </t>
  </si>
  <si>
    <t xml:space="preserve">FNE1293       </t>
  </si>
  <si>
    <t xml:space="preserve">FNE1290       </t>
  </si>
  <si>
    <t xml:space="preserve">FNE1263       </t>
  </si>
  <si>
    <t xml:space="preserve">FNE1289       </t>
  </si>
  <si>
    <t xml:space="preserve">FNE1439       </t>
  </si>
  <si>
    <t xml:space="preserve">FNE1435       </t>
  </si>
  <si>
    <t xml:space="preserve">FNE1352       </t>
  </si>
  <si>
    <t xml:space="preserve">FNE1306       </t>
  </si>
  <si>
    <t xml:space="preserve">FNE1369       </t>
  </si>
  <si>
    <t xml:space="preserve">FNE1370       </t>
  </si>
  <si>
    <t xml:space="preserve">FNE1322       </t>
  </si>
  <si>
    <t xml:space="preserve">FNE1261       </t>
  </si>
  <si>
    <t xml:space="preserve">FNE1362       </t>
  </si>
  <si>
    <t xml:space="preserve">FNE1237       </t>
  </si>
  <si>
    <t xml:space="preserve">FNE1337       </t>
  </si>
  <si>
    <t xml:space="preserve">FNE1326       </t>
  </si>
  <si>
    <t xml:space="preserve">FNE1264       </t>
  </si>
  <si>
    <t xml:space="preserve"> MEDICAL EVENTOS COLOMBIA SAS</t>
  </si>
  <si>
    <t xml:space="preserve">FNE1430       </t>
  </si>
  <si>
    <t xml:space="preserve">FNE1401       </t>
  </si>
  <si>
    <t xml:space="preserve">FNE1329       </t>
  </si>
  <si>
    <t xml:space="preserve">FNE1281       </t>
  </si>
  <si>
    <t xml:space="preserve"> MEDICED IPS SAS SERVICIO FARMACEUTICO</t>
  </si>
  <si>
    <t xml:space="preserve">FNE1275       </t>
  </si>
  <si>
    <t xml:space="preserve">FNE1342       </t>
  </si>
  <si>
    <t xml:space="preserve">FNE1279       </t>
  </si>
  <si>
    <t xml:space="preserve">FNE1267       </t>
  </si>
  <si>
    <t xml:space="preserve">FNE1222       </t>
  </si>
  <si>
    <t xml:space="preserve">FNE1220       </t>
  </si>
  <si>
    <t xml:space="preserve">FNE1339       </t>
  </si>
  <si>
    <t xml:space="preserve">FNE1309       </t>
  </si>
  <si>
    <t xml:space="preserve">FNE1310       </t>
  </si>
  <si>
    <t xml:space="preserve">FNE1404       </t>
  </si>
  <si>
    <t xml:space="preserve">FNE1223       </t>
  </si>
  <si>
    <t xml:space="preserve">FNE1221       </t>
  </si>
  <si>
    <t xml:space="preserve">FNE1383       </t>
  </si>
  <si>
    <t xml:space="preserve">FNE1436       </t>
  </si>
  <si>
    <t xml:space="preserve">FNE1257       </t>
  </si>
  <si>
    <t xml:space="preserve">FNE1349       </t>
  </si>
  <si>
    <t xml:space="preserve">FNE1285       </t>
  </si>
  <si>
    <t xml:space="preserve">FNE1318       </t>
  </si>
  <si>
    <t xml:space="preserve">FNE1254       </t>
  </si>
  <si>
    <t xml:space="preserve">FNE1270       </t>
  </si>
  <si>
    <t xml:space="preserve">FNE1314       </t>
  </si>
  <si>
    <t xml:space="preserve">FNE1415       </t>
  </si>
  <si>
    <t xml:space="preserve">FNE1419       </t>
  </si>
  <si>
    <t xml:space="preserve">FNE1542       </t>
  </si>
  <si>
    <t xml:space="preserve">FNE1501       </t>
  </si>
  <si>
    <t xml:space="preserve"> E.S.E HOSPITAL LOCAL DE PUERTO LOPEZ</t>
  </si>
  <si>
    <t xml:space="preserve">FNE1489       </t>
  </si>
  <si>
    <t xml:space="preserve">FNE1514       </t>
  </si>
  <si>
    <t xml:space="preserve"> CLINICA AVIDANTI SAS</t>
  </si>
  <si>
    <t xml:space="preserve">FNE1470       </t>
  </si>
  <si>
    <t xml:space="preserve">FNE1495       </t>
  </si>
  <si>
    <t xml:space="preserve">FNE1543       </t>
  </si>
  <si>
    <t xml:space="preserve">FNE1566       </t>
  </si>
  <si>
    <t xml:space="preserve">FNE1500       </t>
  </si>
  <si>
    <t xml:space="preserve">FNE1567       </t>
  </si>
  <si>
    <t xml:space="preserve">FNE1510       </t>
  </si>
  <si>
    <t xml:space="preserve">FNE1459       </t>
  </si>
  <si>
    <t xml:space="preserve">FNE1486       </t>
  </si>
  <si>
    <t xml:space="preserve">FNE1511       </t>
  </si>
  <si>
    <t xml:space="preserve">FNE1534       </t>
  </si>
  <si>
    <t xml:space="preserve">FNE1564       </t>
  </si>
  <si>
    <t xml:space="preserve">FNE1536       </t>
  </si>
  <si>
    <t xml:space="preserve">FNE1557       </t>
  </si>
  <si>
    <t xml:space="preserve">FNE1463       </t>
  </si>
  <si>
    <t xml:space="preserve">FNE1546       </t>
  </si>
  <si>
    <t xml:space="preserve"> CENTRO COLOMBIA DE CIRUGIA PLASTICA LTDA</t>
  </si>
  <si>
    <t xml:space="preserve">FNE1515       </t>
  </si>
  <si>
    <t xml:space="preserve">FNE1539       </t>
  </si>
  <si>
    <t xml:space="preserve">FNE1490       </t>
  </si>
  <si>
    <t xml:space="preserve">FNE1491       </t>
  </si>
  <si>
    <t xml:space="preserve">FNE1503       </t>
  </si>
  <si>
    <t xml:space="preserve">FNE1547       </t>
  </si>
  <si>
    <t xml:space="preserve">FNE1450       </t>
  </si>
  <si>
    <t xml:space="preserve"> CLINICA DE TENJO</t>
  </si>
  <si>
    <t xml:space="preserve">FNE1517       </t>
  </si>
  <si>
    <t xml:space="preserve">FNE1508       </t>
  </si>
  <si>
    <t xml:space="preserve">FNE1451       </t>
  </si>
  <si>
    <t xml:space="preserve">FNE1512       </t>
  </si>
  <si>
    <t xml:space="preserve">FNE1464       </t>
  </si>
  <si>
    <t xml:space="preserve">FNE1448       </t>
  </si>
  <si>
    <t xml:space="preserve">FNE1485       </t>
  </si>
  <si>
    <t xml:space="preserve">FNE1516       </t>
  </si>
  <si>
    <t xml:space="preserve">FNE1555       </t>
  </si>
  <si>
    <t xml:space="preserve">FNE1556       </t>
  </si>
  <si>
    <t xml:space="preserve">FNE1529       </t>
  </si>
  <si>
    <t xml:space="preserve">FNE1452       </t>
  </si>
  <si>
    <t xml:space="preserve">FNE1487       </t>
  </si>
  <si>
    <t xml:space="preserve">FNE1532       </t>
  </si>
  <si>
    <t xml:space="preserve">FNE1460       </t>
  </si>
  <si>
    <t xml:space="preserve">FNE1469       </t>
  </si>
  <si>
    <t xml:space="preserve">FNE1488       </t>
  </si>
  <si>
    <t xml:space="preserve">FNE1518       </t>
  </si>
  <si>
    <t xml:space="preserve">FNE1476       </t>
  </si>
  <si>
    <t xml:space="preserve">FNE1558       </t>
  </si>
  <si>
    <t xml:space="preserve">FNE1513       </t>
  </si>
  <si>
    <t xml:space="preserve">FNE1494       </t>
  </si>
  <si>
    <t xml:space="preserve">FNE1563       </t>
  </si>
  <si>
    <t xml:space="preserve">FNE1496       </t>
  </si>
  <si>
    <t xml:space="preserve">FNE1544       </t>
  </si>
  <si>
    <t xml:space="preserve">FNE1506       </t>
  </si>
  <si>
    <t xml:space="preserve">FNE1480       </t>
  </si>
  <si>
    <t xml:space="preserve">FNE1565       </t>
  </si>
  <si>
    <t xml:space="preserve">FNE1497       </t>
  </si>
  <si>
    <t xml:space="preserve">FNE1468       </t>
  </si>
  <si>
    <t xml:space="preserve">FNE1561       </t>
  </si>
  <si>
    <t xml:space="preserve">FNE1560       </t>
  </si>
  <si>
    <t xml:space="preserve">FNE1523       </t>
  </si>
  <si>
    <t xml:space="preserve">FNE1507       </t>
  </si>
  <si>
    <t xml:space="preserve"> HOSPITAL FEDERICO LLERAS ACOSTA DE IBAGUE E.S.E</t>
  </si>
  <si>
    <t xml:space="preserve">FNE1493       </t>
  </si>
  <si>
    <t xml:space="preserve">FNE1446       </t>
  </si>
  <si>
    <t xml:space="preserve">FNE1520       </t>
  </si>
  <si>
    <t xml:space="preserve"> SOCIEDAD MÉDICA DE SANTA MARTA</t>
  </si>
  <si>
    <t xml:space="preserve">FNE1455       </t>
  </si>
  <si>
    <t xml:space="preserve">FNE1524       </t>
  </si>
  <si>
    <t xml:space="preserve">FNE1483       </t>
  </si>
  <si>
    <t xml:space="preserve">FNE1553       </t>
  </si>
  <si>
    <t xml:space="preserve">FNE1444       </t>
  </si>
  <si>
    <t xml:space="preserve">FNE1445       </t>
  </si>
  <si>
    <t xml:space="preserve">FNE1449       </t>
  </si>
  <si>
    <t xml:space="preserve">FNE1498       </t>
  </si>
  <si>
    <t xml:space="preserve">FNE1492       </t>
  </si>
  <si>
    <t xml:space="preserve"> EMPRESA SOCIAL DEL ESTADO HOSPITAL SAN ANTONIO DE SESQUILE</t>
  </si>
  <si>
    <t xml:space="preserve">FNE1540       </t>
  </si>
  <si>
    <t xml:space="preserve">FNE1461       </t>
  </si>
  <si>
    <t xml:space="preserve">FNE1548       </t>
  </si>
  <si>
    <t xml:space="preserve"> PROMOSALUD IPS SEDE HOSPITALARIA CLINICA EL PRADO</t>
  </si>
  <si>
    <t xml:space="preserve">FNE1541       </t>
  </si>
  <si>
    <t xml:space="preserve">FNE1530       </t>
  </si>
  <si>
    <t xml:space="preserve">FNE1454       </t>
  </si>
  <si>
    <t xml:space="preserve">FNE1521       </t>
  </si>
  <si>
    <t xml:space="preserve">FNE1482       </t>
  </si>
  <si>
    <t xml:space="preserve">FNE1533       </t>
  </si>
  <si>
    <t xml:space="preserve"> IPS INDIGENA MATSULUDANI UNUMA LTDA</t>
  </si>
  <si>
    <t xml:space="preserve">FNE1481       </t>
  </si>
  <si>
    <t xml:space="preserve"> FUNDACION CARDIOVASCULAR DE COL. ZONA FRANCA HIC</t>
  </si>
  <si>
    <t xml:space="preserve">FNE1466       </t>
  </si>
  <si>
    <t xml:space="preserve">FNE1535       </t>
  </si>
  <si>
    <t xml:space="preserve"> INSTITUTO NACIONAL DE OFTALMOLOGIA SA INO COLOMBIA SA</t>
  </si>
  <si>
    <t xml:space="preserve">FNE1559       </t>
  </si>
  <si>
    <t xml:space="preserve">FNE1467       </t>
  </si>
  <si>
    <t xml:space="preserve">FNE1519       </t>
  </si>
  <si>
    <t xml:space="preserve">FNE1527       </t>
  </si>
  <si>
    <t xml:space="preserve">FNE1526       </t>
  </si>
  <si>
    <t xml:space="preserve">FNE1447       </t>
  </si>
  <si>
    <t xml:space="preserve">FNE1505       </t>
  </si>
  <si>
    <t xml:space="preserve">FNE1504       </t>
  </si>
  <si>
    <t xml:space="preserve">FNE1550       </t>
  </si>
  <si>
    <t xml:space="preserve">FNE1554       </t>
  </si>
  <si>
    <t xml:space="preserve">FNE1551       </t>
  </si>
  <si>
    <t xml:space="preserve">FNE1462       </t>
  </si>
  <si>
    <t xml:space="preserve">FNE1499       </t>
  </si>
  <si>
    <t xml:space="preserve">FNE1538       </t>
  </si>
  <si>
    <t xml:space="preserve"> IPS ENFERMERAS EN CASA DE COLOMBIA SAS</t>
  </si>
  <si>
    <t xml:space="preserve">FNE1552       </t>
  </si>
  <si>
    <t xml:space="preserve">FNE1484       </t>
  </si>
  <si>
    <t xml:space="preserve">FNE1475       </t>
  </si>
  <si>
    <t xml:space="preserve">FNE1531       </t>
  </si>
  <si>
    <t xml:space="preserve">FNE1472       </t>
  </si>
  <si>
    <t xml:space="preserve">FNE1473       </t>
  </si>
  <si>
    <t xml:space="preserve"> LOGISMEDICAL SAS</t>
  </si>
  <si>
    <t xml:space="preserve">FNE1545       </t>
  </si>
  <si>
    <t xml:space="preserve">FNE1465       </t>
  </si>
  <si>
    <t xml:space="preserve">FNE1502       </t>
  </si>
  <si>
    <t xml:space="preserve">FNE1477       </t>
  </si>
  <si>
    <t xml:space="preserve">FNE1457       </t>
  </si>
  <si>
    <t xml:space="preserve">FNE1562       </t>
  </si>
  <si>
    <t xml:space="preserve">FNE1474       </t>
  </si>
  <si>
    <t xml:space="preserve">FNE1456       </t>
  </si>
  <si>
    <t xml:space="preserve">FNE1479       </t>
  </si>
  <si>
    <t xml:space="preserve">FNE1522       </t>
  </si>
  <si>
    <t xml:space="preserve">FNE1458       </t>
  </si>
  <si>
    <t xml:space="preserve">FNE1537       </t>
  </si>
  <si>
    <t xml:space="preserve">FNE1471       </t>
  </si>
  <si>
    <t xml:space="preserve">FNE1478       </t>
  </si>
  <si>
    <t xml:space="preserve">FNE1528       </t>
  </si>
  <si>
    <t xml:space="preserve">FNE1549       </t>
  </si>
  <si>
    <t xml:space="preserve">FNE1453       </t>
  </si>
  <si>
    <t>DROGUERIA LA SALUD</t>
  </si>
  <si>
    <t xml:space="preserve">FNE1630       </t>
  </si>
  <si>
    <t>ESE Hospital Mario Gaitán Yanguas de Soacha</t>
  </si>
  <si>
    <t xml:space="preserve">FNE1695       </t>
  </si>
  <si>
    <t xml:space="preserve">FNE1699       </t>
  </si>
  <si>
    <t>Clinica la Carolina SA</t>
  </si>
  <si>
    <t xml:space="preserve">FNE1586       </t>
  </si>
  <si>
    <t>SECRETARIA DE SALUD DEPARTAMENTAL DEL GUAVIARE</t>
  </si>
  <si>
    <t xml:space="preserve">FNE1697       </t>
  </si>
  <si>
    <t>SECRETARIA DEPARTAMENTAL DE SALUD DEL TOLIMA</t>
  </si>
  <si>
    <t xml:space="preserve">FNE1639       </t>
  </si>
  <si>
    <t>DIRECCION TERRITORIAL DE SALUD DE CALDAS</t>
  </si>
  <si>
    <t xml:space="preserve">FNE1569       </t>
  </si>
  <si>
    <t xml:space="preserve">FNE1637       </t>
  </si>
  <si>
    <t>DROGUERIAS Y FARMACIAS CRUZ VERDE SAS</t>
  </si>
  <si>
    <t xml:space="preserve">FNE1628       </t>
  </si>
  <si>
    <t>CLINICA BELEN FUSAGASUGA SAS</t>
  </si>
  <si>
    <t xml:space="preserve">FNE1662       </t>
  </si>
  <si>
    <t>SOCIEDAD CLÍNICA REINA CATALINA S.A.S</t>
  </si>
  <si>
    <t xml:space="preserve">FNE1724       </t>
  </si>
  <si>
    <t>ITEM: 1019 - Hidrato de Cloral 10% Sol Oral</t>
  </si>
  <si>
    <t xml:space="preserve">FNE1723       </t>
  </si>
  <si>
    <t>FUNDACION NEUMOLOGICA COLOMBIANA</t>
  </si>
  <si>
    <t xml:space="preserve">FNE1728       </t>
  </si>
  <si>
    <t>CLINICA AVIDANTI SAS</t>
  </si>
  <si>
    <t xml:space="preserve">FNE1583       </t>
  </si>
  <si>
    <t>COOPERATIVA DE ENTIDADES DE SALUD DEL RISARALDA</t>
  </si>
  <si>
    <t xml:space="preserve">FNE1596       </t>
  </si>
  <si>
    <t xml:space="preserve">FNE1647       </t>
  </si>
  <si>
    <t xml:space="preserve">FNE1658       </t>
  </si>
  <si>
    <t xml:space="preserve">FNE1731       </t>
  </si>
  <si>
    <t>FUNDACION POLICLINICA DE CIENAGA</t>
  </si>
  <si>
    <t xml:space="preserve">FNE1671       </t>
  </si>
  <si>
    <t>EUSALUD SA</t>
  </si>
  <si>
    <t xml:space="preserve">FNE1698       </t>
  </si>
  <si>
    <t xml:space="preserve">FNE1745       </t>
  </si>
  <si>
    <t>SUMINISTROS Y DOTACIONES COLOMBIA S.A - S Y D COLOMBIA S.A</t>
  </si>
  <si>
    <t xml:space="preserve">FNE1649       </t>
  </si>
  <si>
    <t>SERVICIOS MEDICOS INTEGRALES DEL CARIBE S.A.S</t>
  </si>
  <si>
    <t xml:space="preserve">FNE1717       </t>
  </si>
  <si>
    <t>IPS MEDICAMENTOS &amp; EQUIPOS COLOMBIA SAS</t>
  </si>
  <si>
    <t xml:space="preserve">FNE1605       </t>
  </si>
  <si>
    <t>MEDLIFE S.A.S</t>
  </si>
  <si>
    <t xml:space="preserve">FNE1665       </t>
  </si>
  <si>
    <t>COOPERATIVA MULTIACTIVA DEL SUMAPAZ</t>
  </si>
  <si>
    <t xml:space="preserve">FNE1612       </t>
  </si>
  <si>
    <t>COOPERATIVA DE ENTIDADES DE SALUD DE CORDOBA</t>
  </si>
  <si>
    <t xml:space="preserve">FNE1677       </t>
  </si>
  <si>
    <t>AUDIFARMA SA</t>
  </si>
  <si>
    <t xml:space="preserve">FNE1585       </t>
  </si>
  <si>
    <t xml:space="preserve">FNE1631       </t>
  </si>
  <si>
    <t xml:space="preserve">FNE1685       </t>
  </si>
  <si>
    <t xml:space="preserve">FNE1726       </t>
  </si>
  <si>
    <t>GRUPO DAO SAS/DROGUERIA ALIANZA DE OCCIDENTE No 8</t>
  </si>
  <si>
    <t xml:space="preserve">FNE1700       </t>
  </si>
  <si>
    <t>CLINICA DE LA MUJER S.A</t>
  </si>
  <si>
    <t xml:space="preserve">FNE1668       </t>
  </si>
  <si>
    <t>DISTRIBUIDORA COLOMBIANA DE MEDICAMENTOS S.A.S.- DISCOLMEDICA S.A.S</t>
  </si>
  <si>
    <t xml:space="preserve">FNE1588       </t>
  </si>
  <si>
    <t>JAVERSALUD IPS-BOGOTA</t>
  </si>
  <si>
    <t xml:space="preserve">FNE1654       </t>
  </si>
  <si>
    <t>MEDIPORT S.A.S</t>
  </si>
  <si>
    <t xml:space="preserve">FNE1737       </t>
  </si>
  <si>
    <t>ASOCIACION DE AMIGOS CONTRA EL CANCER PROSEGUIR</t>
  </si>
  <si>
    <t xml:space="preserve">FNE1597       </t>
  </si>
  <si>
    <t>INNOVAR SALUD SAS</t>
  </si>
  <si>
    <t xml:space="preserve">FNE1576       </t>
  </si>
  <si>
    <t xml:space="preserve">FNE1692       </t>
  </si>
  <si>
    <t>CENTRO DE INVESTIGACIONES ONCOLOGICAS CLINICA SAN DIEGO CIOSAD SAS</t>
  </si>
  <si>
    <t xml:space="preserve">FNE1606       </t>
  </si>
  <si>
    <t>CENTRO DE ESPECIALIDADES MEDICO QUIRURGICAS LIMITADA CLINICA CEMEQ LTDA</t>
  </si>
  <si>
    <t xml:space="preserve">FNE1743       </t>
  </si>
  <si>
    <t>EVOLUTION MEDICAL CENTER LTDA</t>
  </si>
  <si>
    <t xml:space="preserve">FNE1735       </t>
  </si>
  <si>
    <t>HOSPITAL CARDIOVASCULAR DE CUNDINAMARCA</t>
  </si>
  <si>
    <t xml:space="preserve">FNE1710       </t>
  </si>
  <si>
    <t>Centro Audiológico del Country S.A.S</t>
  </si>
  <si>
    <t xml:space="preserve">FNE1749       </t>
  </si>
  <si>
    <t>LINEA MEDICA DE AMBULANCIAS SAS</t>
  </si>
  <si>
    <t xml:space="preserve">FNE1713       </t>
  </si>
  <si>
    <t>SOCIEDAD MEDICA ALCALA SAS</t>
  </si>
  <si>
    <t xml:space="preserve">FNE1650       </t>
  </si>
  <si>
    <t>Clinica Medical S.A.S</t>
  </si>
  <si>
    <t xml:space="preserve">FNE1674       </t>
  </si>
  <si>
    <t>E.S.E HOSPITAL SAN JOSE DEL GUAVIARE</t>
  </si>
  <si>
    <t xml:space="preserve">FNE1595       </t>
  </si>
  <si>
    <t>EMPRESA SOCIAL DEL ESTADO MARIA AUXILIADORA MOSQUERA</t>
  </si>
  <si>
    <t xml:space="preserve">FNE1702       </t>
  </si>
  <si>
    <t xml:space="preserve">FNE1629       </t>
  </si>
  <si>
    <t>CLINICA DE MARLY SA</t>
  </si>
  <si>
    <t xml:space="preserve">FNE1657       </t>
  </si>
  <si>
    <t>MESSER COLOMBIA S.A.</t>
  </si>
  <si>
    <t xml:space="preserve">FNE1571       </t>
  </si>
  <si>
    <t xml:space="preserve">FNE1627       </t>
  </si>
  <si>
    <t xml:space="preserve">FNE1711       </t>
  </si>
  <si>
    <t>OFTALMOS SA</t>
  </si>
  <si>
    <t xml:space="preserve">FNE1584       </t>
  </si>
  <si>
    <t>FUNDACION ABOOD SHAIO</t>
  </si>
  <si>
    <t xml:space="preserve">FNE1614       </t>
  </si>
  <si>
    <t xml:space="preserve">FNE1615       </t>
  </si>
  <si>
    <t xml:space="preserve">FNE1680       </t>
  </si>
  <si>
    <t>CLINICA PALERMO</t>
  </si>
  <si>
    <t xml:space="preserve">FNE1667       </t>
  </si>
  <si>
    <t>Fundación Hospital San Carlos</t>
  </si>
  <si>
    <t xml:space="preserve">FNE1603       </t>
  </si>
  <si>
    <t>INSTITUTO COLOMBIA DEL SISTEMA NERVIOSO CLINICA MONSERRAT</t>
  </si>
  <si>
    <t xml:space="preserve">FNE1598       </t>
  </si>
  <si>
    <t>ESE HOSPITAL SANTA MATILDE DE MADRID</t>
  </si>
  <si>
    <t xml:space="preserve">FNE1686       </t>
  </si>
  <si>
    <t>CAJA DE COMPENSACION FAMILIAR CAFAM</t>
  </si>
  <si>
    <t xml:space="preserve">FNE1690       </t>
  </si>
  <si>
    <t>ASOCIACION PROBIENESTAR DE LA FAMILIA COLOMBIANA PROFAMILIA</t>
  </si>
  <si>
    <t xml:space="preserve">FNE1732       </t>
  </si>
  <si>
    <t>INSTITUTO ROOSEVELT</t>
  </si>
  <si>
    <t xml:space="preserve">FNE1609       </t>
  </si>
  <si>
    <t>HOSPITAL UNIVERSITARIO SAN IGNACIO</t>
  </si>
  <si>
    <t xml:space="preserve">FNE1616       </t>
  </si>
  <si>
    <t>HOSPITAL UNIVERSITARIO CLINICA SAN RAFAEL</t>
  </si>
  <si>
    <t xml:space="preserve">FNE1672       </t>
  </si>
  <si>
    <t>FUNDACION CARDIO INFANTIL</t>
  </si>
  <si>
    <t xml:space="preserve">FNE1568       </t>
  </si>
  <si>
    <t xml:space="preserve">FNE1696       </t>
  </si>
  <si>
    <t xml:space="preserve">FNE1722       </t>
  </si>
  <si>
    <t>FUNDACION SANTA FE DE BOGOTA</t>
  </si>
  <si>
    <t xml:space="preserve">FNE1587       </t>
  </si>
  <si>
    <t xml:space="preserve">FNE1684       </t>
  </si>
  <si>
    <t xml:space="preserve">FNE1730       </t>
  </si>
  <si>
    <t>CAJA DE COMPENSACION FAMILIAR COMPENSAR</t>
  </si>
  <si>
    <t xml:space="preserve">FNE1592       </t>
  </si>
  <si>
    <t>CLINICA DEL OCCIDENTE SA</t>
  </si>
  <si>
    <t xml:space="preserve">FNE1611       </t>
  </si>
  <si>
    <t xml:space="preserve">FNE1673       </t>
  </si>
  <si>
    <t>DEPARTAMENTO DEL ATLANTICO</t>
  </si>
  <si>
    <t xml:space="preserve">FNE1635       </t>
  </si>
  <si>
    <t xml:space="preserve">FNE1734       </t>
  </si>
  <si>
    <t>ORGANIZACION CLINICA GENERAL DEL NORTE SA</t>
  </si>
  <si>
    <t xml:space="preserve">FNE1646       </t>
  </si>
  <si>
    <t xml:space="preserve">FNE1660       </t>
  </si>
  <si>
    <t>SECRETARIA DEPARTAMENTAL DE SALUD DEL VALLE DEL CAUCA</t>
  </si>
  <si>
    <t xml:space="preserve">FNE1636       </t>
  </si>
  <si>
    <t>INSTITUTO DEPARTAMENTAL DE SALUD DE NORTE DE SANTANDER</t>
  </si>
  <si>
    <t xml:space="preserve">FNE1709       </t>
  </si>
  <si>
    <t>SANATORIO AGUA DE DIOS ESE</t>
  </si>
  <si>
    <t xml:space="preserve">FNE1719       </t>
  </si>
  <si>
    <t>ESE HOSPITAL PEDRO LEON ALVAREZ DIAZ DE LA MESA</t>
  </si>
  <si>
    <t xml:space="preserve">FNE1577       </t>
  </si>
  <si>
    <t xml:space="preserve">FNE1751       </t>
  </si>
  <si>
    <t xml:space="preserve">FNE1651       </t>
  </si>
  <si>
    <t>HOSPITAL FEDERICO LLERAS ACOSTA DE IBAGUE E.S.E</t>
  </si>
  <si>
    <t xml:space="preserve">FNE1593       </t>
  </si>
  <si>
    <t>SECRETARIA DE SALUD DE PROTECCION SOCIAL DE ANTIOQUIA</t>
  </si>
  <si>
    <t xml:space="preserve">FNE1581       </t>
  </si>
  <si>
    <t xml:space="preserve">FNE1656       </t>
  </si>
  <si>
    <t xml:space="preserve">FNE1693       </t>
  </si>
  <si>
    <t>INSTITUTO DEPARTAMENTAL DE SALUD DE NARIÑO</t>
  </si>
  <si>
    <t xml:space="preserve">FNE1655       </t>
  </si>
  <si>
    <t>HOSPITAL UNIVERSITARIO SAN JOSE DE POPAYAN E.S.E</t>
  </si>
  <si>
    <t xml:space="preserve">FNE1666       </t>
  </si>
  <si>
    <t>SOCIEDAD CLÍNICA CASANARE LTDA</t>
  </si>
  <si>
    <t xml:space="preserve">FNE1670       </t>
  </si>
  <si>
    <t>SECRETARIA DE SALUD DEPARTAMENTAL DEL CASANARE</t>
  </si>
  <si>
    <t xml:space="preserve">FNE1582       </t>
  </si>
  <si>
    <t>SECRETARIA DEPARTAMENTAL DE SALUD DE SUCRE</t>
  </si>
  <si>
    <t xml:space="preserve">FNE1638       </t>
  </si>
  <si>
    <t>ÉTICOS SERRANO GÓMEZ LTDA</t>
  </si>
  <si>
    <t xml:space="preserve">FNE1632       </t>
  </si>
  <si>
    <t xml:space="preserve">FNE1626       </t>
  </si>
  <si>
    <t>GOBERNACION DEL DEPARTAMENTO DEL CESAR</t>
  </si>
  <si>
    <t xml:space="preserve">FNE1652       </t>
  </si>
  <si>
    <t>SOCIEDAD DE CIRUGIA DE BOGOTA HOSPITAL DE SAN JOSE</t>
  </si>
  <si>
    <t xml:space="preserve">FNE1689       </t>
  </si>
  <si>
    <t>HOSPITAL UNIVERSITARIO DE LA SAMARITANA E.S.E.</t>
  </si>
  <si>
    <t xml:space="preserve">FNE1720       </t>
  </si>
  <si>
    <t>FUNDACION HOSPITAL DE LA MISERICORDIA</t>
  </si>
  <si>
    <t xml:space="preserve">FNE1607       </t>
  </si>
  <si>
    <t xml:space="preserve">FNE1747       </t>
  </si>
  <si>
    <t>ESE HOSPITAL SAN FRANCISCO DE GACHETA</t>
  </si>
  <si>
    <t xml:space="preserve">FNE1727       </t>
  </si>
  <si>
    <t>GRUPO HOJA MEDICA SAS</t>
  </si>
  <si>
    <t xml:space="preserve">FNE1744       </t>
  </si>
  <si>
    <t>COMPLEJO INTERNACIONAL DE CIRUGIA PLASTICA SA</t>
  </si>
  <si>
    <t xml:space="preserve">FNE1703       </t>
  </si>
  <si>
    <t>MEDICARTE SAS</t>
  </si>
  <si>
    <t xml:space="preserve">FNE1580       </t>
  </si>
  <si>
    <t xml:space="preserve">FNE1608       </t>
  </si>
  <si>
    <t>B. Braun avitum s.a.s.</t>
  </si>
  <si>
    <t xml:space="preserve">FNE1645       </t>
  </si>
  <si>
    <t>LOS COMUNEROS HOSPITAL UNIVERSITARIO DE BUCARAMANGA SA.</t>
  </si>
  <si>
    <t xml:space="preserve">FNE1641       </t>
  </si>
  <si>
    <t xml:space="preserve">FNE1640       </t>
  </si>
  <si>
    <t>CUIDARTE TU SALUD SAS</t>
  </si>
  <si>
    <t xml:space="preserve">FNE1653       </t>
  </si>
  <si>
    <t xml:space="preserve">FNE1659       </t>
  </si>
  <si>
    <t>PHARMASAN SAS</t>
  </si>
  <si>
    <t xml:space="preserve">FNE1714       </t>
  </si>
  <si>
    <t xml:space="preserve">FNE1715       </t>
  </si>
  <si>
    <t>HELPHARMA SA</t>
  </si>
  <si>
    <t xml:space="preserve">FNE1742       </t>
  </si>
  <si>
    <t>INSTITUTO NACIONAL DE DEMENCIAS EMANUEL SAS</t>
  </si>
  <si>
    <t xml:space="preserve">FNE1579       </t>
  </si>
  <si>
    <t>UNIDAD MEDICA ONCOLOGICA ONCOLIFE IPS SAS</t>
  </si>
  <si>
    <t xml:space="preserve">FNE1729       </t>
  </si>
  <si>
    <t>MEDICENTRO FAMILIAR IPS SAS</t>
  </si>
  <si>
    <t xml:space="preserve">FNE1570       </t>
  </si>
  <si>
    <t>SUPLYMEDICAL S.A.S.</t>
  </si>
  <si>
    <t xml:space="preserve">FNE1675       </t>
  </si>
  <si>
    <t>CUIDARTE SAS / MENTAL CARE DROGUERÍA</t>
  </si>
  <si>
    <t xml:space="preserve">FNE1594       </t>
  </si>
  <si>
    <t>INVERSIONES SEQUOIA COLOMBIA SA</t>
  </si>
  <si>
    <t xml:space="preserve">FNE1716       </t>
  </si>
  <si>
    <t>Bluecare Salud S.A.S</t>
  </si>
  <si>
    <t xml:space="preserve">FNE1669       </t>
  </si>
  <si>
    <t>MEDIFACA IPS SAS</t>
  </si>
  <si>
    <t xml:space="preserve">FNE1748       </t>
  </si>
  <si>
    <t>UNIDAD DE CUIDADOS PALIATIVOS PRESENTES SAS</t>
  </si>
  <si>
    <t xml:space="preserve">FNE1610       </t>
  </si>
  <si>
    <t>CLINICA DEL TRABAJADOR SAS</t>
  </si>
  <si>
    <t xml:space="preserve">FNE1721       </t>
  </si>
  <si>
    <t>SOLINSA GC SAS</t>
  </si>
  <si>
    <t xml:space="preserve">FNE1599       </t>
  </si>
  <si>
    <t xml:space="preserve">FNE1600       </t>
  </si>
  <si>
    <t xml:space="preserve">FNE1622       </t>
  </si>
  <si>
    <t xml:space="preserve">FNE1620       </t>
  </si>
  <si>
    <t xml:space="preserve">FNE1621       </t>
  </si>
  <si>
    <t xml:space="preserve">FNE1625       </t>
  </si>
  <si>
    <t xml:space="preserve">FNE1623       </t>
  </si>
  <si>
    <t xml:space="preserve">FNE1738       </t>
  </si>
  <si>
    <t>CLINICA SAN FRANCISCO DE ASIS</t>
  </si>
  <si>
    <t xml:space="preserve">FNE1701       </t>
  </si>
  <si>
    <t>NEUROMÉDICA</t>
  </si>
  <si>
    <t xml:space="preserve">FNE1746       </t>
  </si>
  <si>
    <t>SALUD LINEA VITAL IPS SAS</t>
  </si>
  <si>
    <t xml:space="preserve">FNE1712       </t>
  </si>
  <si>
    <t>EMPRESA SOCIAL DEL ESTADO DEL ORDEN DEPARTAMENTAL HOSPITAL NUESTRA SEÑORA DE LAS MERCEDES DEL MUNICIPIO DE FUNZA</t>
  </si>
  <si>
    <t xml:space="preserve">FNE1664       </t>
  </si>
  <si>
    <t>RED HUMANA</t>
  </si>
  <si>
    <t xml:space="preserve">FNE1634       </t>
  </si>
  <si>
    <t>IMPROVE QUALITY REDUCE COST SAVE LIFE AUDITORES SAS QCL AUDITORES SAS</t>
  </si>
  <si>
    <t xml:space="preserve">FNE1589       </t>
  </si>
  <si>
    <t>NEXUS VITAL SAS</t>
  </si>
  <si>
    <t xml:space="preserve">FNE1718       </t>
  </si>
  <si>
    <t>ESE Hospital De La Vega</t>
  </si>
  <si>
    <t xml:space="preserve">FNE1663       </t>
  </si>
  <si>
    <t>CLINICA DE MARLY JORGE CAVELIER GAVIRIA</t>
  </si>
  <si>
    <t xml:space="preserve">FNE1704       </t>
  </si>
  <si>
    <t>HEALTH &amp; LIFE IPS SAS</t>
  </si>
  <si>
    <t xml:space="preserve">FNE1687       </t>
  </si>
  <si>
    <t>LOGISMEDICAL SAS</t>
  </si>
  <si>
    <t xml:space="preserve">FNE1648       </t>
  </si>
  <si>
    <t xml:space="preserve">FNE1678       </t>
  </si>
  <si>
    <t xml:space="preserve">FNE1679       </t>
  </si>
  <si>
    <t>MARCAZSALUD RC S.A.S.</t>
  </si>
  <si>
    <t xml:space="preserve">FNE1575       </t>
  </si>
  <si>
    <t>SUBRED INTEGRADA DE SERVICIOS DE SALUD CENTRO ORIENTE</t>
  </si>
  <si>
    <t xml:space="preserve">FNE1619       </t>
  </si>
  <si>
    <t>SUBRED INTEGRADA DE SERVICIOS DE SALUD NORTE E.S.E.</t>
  </si>
  <si>
    <t xml:space="preserve">FNE1633       </t>
  </si>
  <si>
    <t>IPS ARCASALUD SAS - BOGOTA</t>
  </si>
  <si>
    <t xml:space="preserve">FNE1578       </t>
  </si>
  <si>
    <t xml:space="preserve">FNE1661       </t>
  </si>
  <si>
    <t>MI RED BARRANQUILLA IPS S.A.S.</t>
  </si>
  <si>
    <t xml:space="preserve">FNE1642       </t>
  </si>
  <si>
    <t>LOS COBOS MEDICAL CENTER SAS</t>
  </si>
  <si>
    <t xml:space="preserve">FNE1574       </t>
  </si>
  <si>
    <t>CLINICA NUEVA EL LAGO SAS</t>
  </si>
  <si>
    <t xml:space="preserve">FNE1613       </t>
  </si>
  <si>
    <t xml:space="preserve">FNE1750       </t>
  </si>
  <si>
    <t>JUNICAL MEDICAL S.A.S.</t>
  </si>
  <si>
    <t xml:space="preserve">FNE1591       </t>
  </si>
  <si>
    <t>UNION TEMPORAL MEDIPOL 16 DIRECCION DE SANIDAD - POLICIA NACIONAL</t>
  </si>
  <si>
    <t xml:space="preserve">FNE1572       </t>
  </si>
  <si>
    <t xml:space="preserve">FNE1573       </t>
  </si>
  <si>
    <t xml:space="preserve">FNE1676       </t>
  </si>
  <si>
    <t>UNION TEMPORAL MEDMFEN 22 DIRECCION DE SANIDAD - HOSPITAL MILITAR</t>
  </si>
  <si>
    <t xml:space="preserve">FNE1601       </t>
  </si>
  <si>
    <t xml:space="preserve">FNE1602       </t>
  </si>
  <si>
    <t>HOSPITAL M.E. PATARROYO IPS S.A.S</t>
  </si>
  <si>
    <t xml:space="preserve">FNE1624       </t>
  </si>
  <si>
    <t>ETICOS U.T 2020</t>
  </si>
  <si>
    <t xml:space="preserve">FNE1590       </t>
  </si>
  <si>
    <t xml:space="preserve">FNE1604       </t>
  </si>
  <si>
    <t xml:space="preserve">FNE1643       </t>
  </si>
  <si>
    <t xml:space="preserve">FNE1644       </t>
  </si>
  <si>
    <t xml:space="preserve">FNE1725       </t>
  </si>
  <si>
    <t xml:space="preserve">FNE1736       </t>
  </si>
  <si>
    <t>DISTRIFAR DEL ORIENTE</t>
  </si>
  <si>
    <t xml:space="preserve">FNE1618       </t>
  </si>
  <si>
    <t>Etiquetas de fila</t>
  </si>
  <si>
    <t>Total general</t>
  </si>
  <si>
    <t>Suma de pre_tot2</t>
  </si>
  <si>
    <t>Prop_productosCD_2021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</si>
</sst>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.00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2" applyNumberFormat="1" applyFont="1"/>
    <xf numFmtId="44" fontId="0" fillId="0" borderId="0" xfId="1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9" fillId="2" borderId="0" xfId="0" applyFont="1" applyFill="1"/>
    <xf numFmtId="0" fontId="6" fillId="0" borderId="0" xfId="0" applyFont="1"/>
    <xf numFmtId="167" fontId="0" fillId="0" borderId="0" xfId="0" applyNumberFormat="1"/>
    <xf numFmtId="2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3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. Parra G." refreshedDate="44491.668270601855" createdVersion="7" refreshedVersion="7" minRefreshableVersion="3" recordCount="4288" xr:uid="{69F37CC5-C001-4F19-A815-E80FA396579A}">
  <cacheSource type="worksheet">
    <worksheetSource ref="A1:M4289" sheet="Hoja3"/>
  </cacheSource>
  <cacheFields count="13">
    <cacheField name="Textbox35" numFmtId="0">
      <sharedItems/>
    </cacheField>
    <cacheField name="Textbox47" numFmtId="0">
      <sharedItems/>
    </cacheField>
    <cacheField name="Textbox63" numFmtId="0">
      <sharedItems/>
    </cacheField>
    <cacheField name="item2" numFmtId="0">
      <sharedItems containsSemiMixedTypes="0" containsString="0" containsNumber="1" containsInteger="1" minValue="80227333" maxValue="9013749347"/>
    </cacheField>
    <cacheField name="NOM_CLI" numFmtId="0">
      <sharedItems count="423">
        <s v=" PROCARDIO SERVICIOS  MEDICOS INTEGRALES SAS"/>
        <s v=" CLINICA LA MILAGROSA S.A"/>
        <s v=" CLINICA PIEDECUESTA S.A"/>
        <s v=" SECRETARIA DE SALUD DE VICHADA"/>
        <s v=" DROGUERIAS Y FARMACIAS CRUZ VERDE SAS"/>
        <s v=" SERVIMEDICOS SAS "/>
        <s v=" CLINICA AVIDANTI "/>
        <s v=" COOPERATIVA DE ENTIDADES DE SALUD DEL RISARALDA"/>
        <s v=" EUSALUD SA"/>
        <s v=" MEDICADIZ S.A.S."/>
        <s v=" Servicios de salud IPS Suramericana"/>
        <s v=" ONCOMEDICA S.A ."/>
        <s v=" CORPORACION MI IPS HUILA CAMPOALEGRE"/>
        <s v=" AUDIFARMA SA"/>
        <s v=" GRUPO DAO SAS/DROGUERIA ALIANZA DE OCCIDENTE No 8"/>
        <s v=" Compañía Colombiana De Salud  -  Clínica Mar Caribe"/>
        <s v=" DISTRIBUIDORA COLOMBIANA DE MEDICAMENTOS S.A.S. -  DISCOLMEDICA S.A.S"/>
        <s v=" E.S.E HOPSITAL MANUEL ELKIN PATARROYO DE SANTA ROSA DEL SUR - BOLIVAR"/>
        <s v=" CORVESALUD SAS"/>
        <s v=" DIRECCION GENERAL DE SANIDAD MILITAR DE LAS FUERZAS MILITARES"/>
        <s v=" INNOVAR SALUD SAS"/>
        <s v=" SOCIEDAD MEDICA ALCALA SAS"/>
        <s v=" Clinica Medical S.A.S"/>
        <s v=" Clinica Universidad de la Sabana"/>
        <s v=" EMPRESA SOCIAL DEL ESTADO MARIA AUXILIADORA MOSQUERA"/>
        <s v=" CLINICA CREAR VISION"/>
        <s v=" CLINICA SANTO TOMAS SA"/>
        <s v=" CLINICA DE MARLY SA"/>
        <s v=" MESSER COLOMBIA S.A."/>
        <s v=" FUNDACION ABOOD SHAIO"/>
        <s v=" CLINICA PALERMO"/>
        <s v=" CAJA COLOMBIANA DE SUBSIDIO FAMILIAR COLSUBSIDIO"/>
        <s v=" Fundación Hospital San Carlos"/>
        <s v=" CLINICA NUEVA  -  BOGOTA"/>
        <s v=" CAJA DE COMPENSACION FAMILIAR CAFAM"/>
        <s v=" INSTITUTO ROOSEVELT"/>
        <s v=" HOSPITAL UNIVERSITARIO SAN IGNACIO"/>
        <s v=" HOSPITAL UNIVERSITARIO CLINICA SAN RAFAEL "/>
        <s v=" CLINICA DE NUESTRA SEÑORA DE LA PAZ"/>
        <s v=" FUNDACION CARDIO INFANTIL"/>
        <s v=" FUNDACION SANTA FE DE BOGOTA"/>
        <s v=" CRUZ ROJA COLOMBIANA SECCIONAL CUNDINAMARCA Y BOGOTA"/>
        <s v=" CLINICA DEL OCCIDENTE SA"/>
        <s v=" MEDICA MAGDALENA SAS"/>
        <s v=" SECRETARIA DEPARTAMENTAL DE SALUD DEL VALLE DEL CAUCA"/>
        <s v=" ESE HOSPITAL SAN FRANCISCO"/>
        <s v=" HOSPITAL SAN JUAN DE DIOS"/>
        <s v=" ÉTICOS SERRANO GÓMEZ LTDA"/>
        <s v=" SOCIEDAD DE CIRUGIA DE BOGOTA HOSPITAL DE SAN JOSE"/>
        <s v=" FUNDACION HOSPITAL DE LA MISERICORDIA"/>
        <s v=" E.S.E. HOSPITAL SAN RAFAEL DE FACATATIVA"/>
        <s v=" ESE HOSPITAL SAN ANTONIO DE CHIA"/>
        <s v=" ESE HOSPITAL SAN FRANCISCO DE GACHETA"/>
        <s v=" SERVICIOS INTEGRALES DE SALUD DEL MAGDALENA S.A.S"/>
        <s v=" SAN LUIS MEDICAL CENTER"/>
        <s v=" UNIDAD MATERNO INFANTIL DEL TOLIMA "/>
        <s v=" CORPORACION HOSPITALARIA JUAN CIUDAD"/>
        <s v=" MEDICARTE SAS"/>
        <s v=" Clinica Davinci SAS"/>
        <s v=" CUIDARTE TU SALUD SAS"/>
        <s v=" INVERSIONES AZALUD S.A.S"/>
        <s v=" HELPHARMA SA"/>
        <s v=" SUPLYMEDICAL S.A.S."/>
        <s v=" Servicio aereo medicalizado y fundamental s.a.s."/>
        <s v=" Bluecare Salud S.A.S"/>
        <s v=" PSQ SAS San Nicolas"/>
        <s v=" UNIDAD DE CUIDADOS PALIATIVOS PRESENTES SAS"/>
        <s v=" CORPORACION SALUD UN"/>
        <s v=" SOLINSA GC SAS"/>
        <s v=" CLINICA SAN FRANCISCO DE ASIS"/>
        <s v=" NATIONAL CLINICS CENTENARIO SAS"/>
        <s v=" EMPRESA SOCIAL DEL ESTADO DEL ORDEN DEPARTAMENTAL HOSPITAL NUESTRA SEÑORA DE LAS MERCEDES DEL MUNICIPIO DE FUNZA"/>
        <s v=" IMPROVE QUALITY REDUCE COST SAVE LIFE AUDITORES SAS QCL AUDITORES SAS"/>
        <s v=" CLINICA DE MARLY JORGE CAVELIER GAVIRIA"/>
        <s v=" SUBRED INTEGRADA DE SERVICIOS DE SALUD CENTRO ORIENTE "/>
        <s v=" SUBRED INTEGRADA DE SERVICIOS DE SALUD NORTE E.S.E."/>
        <s v=" INSTITUTO MEDICO DE ALTA TECNOLOGÍA S.A.S"/>
        <s v=" LOS COBOS MEDICAL CENTER SAS"/>
        <s v=" CLINICA NUEVA EL LAGO SAS"/>
        <s v=" UNION TEMPORAL MEDIPOL 16 DIRECCION DE SANIDAD  -  POLICIA NACIONAL"/>
        <s v=" UNION TEMPORAL MEDMFEN 22 DIRECCION DE SANIDAD  -  HOSPITAL MILITAR"/>
        <s v=" SANTA LAURA IPS S.A.S."/>
        <s v=" ETICOS U.T 2020"/>
        <s v=" EMCODSALUD "/>
        <s v=" CLINICA LA SABANA"/>
        <s v=" CLINICA ZAYMA S.A.S"/>
        <s v=" ESE HOSPITAL SAN RAFAEL DE PACHO"/>
        <s v=" SECRETARIA DEPARTAMENTAL DE SALUD DEL TOLIMA"/>
        <s v=" HOSPITAL SANTA ANA FALAN - TOLIMA"/>
        <s v=" CLINICA ASOTRAUMA SAS"/>
        <s v=" GARCIA PEREZ MEDICA Y COMPAÑIA SAS"/>
        <s v=" MEDICINA INTEGRAL S.A"/>
        <s v=" SUMINISTROS Y DOTACIONES COLOMBIA S.A  -  S Y D COLOMBIA S.A"/>
        <s v=" MEDLIFE S.A.S"/>
        <s v=" ASOCIACION DE PRESTADORES DE SERVICIOS Y SUMINISTROS ASSALUD"/>
        <s v=" INSTITUTO DEL CORAZON DE BUCARAMANGA SA"/>
        <s v=" CLINICA SAN RAFAEL DUMIAN"/>
        <s v=" CLINICA EL BOSQUE DUCOT"/>
        <s v=" CENTRO MÉDICO CRECER LTDA"/>
        <s v=" COOPERATIVA MULTIACTIVA DEL SUMAPAZ"/>
        <s v=" HOSPITAL RICARDO ACOSTA E.S.E."/>
        <s v=" CORPORACION IPS TOLIMA"/>
        <s v=" EMPRESA DE MEDICINA INTEGRAL EMI SA SERVICIO DE AMBULANCIA PREPAGADA"/>
        <s v=" CLINICA MATERNO INFANTIL CASA DEL NIÑO S.A.S"/>
        <s v=" EMPRESA SOCIAL DEL ESTADO SOLUCIÓN SALUD E.S.E - RESTREPO"/>
        <s v=" CORPORACION MI IPS LLANOS ORIENTALES"/>
        <s v=" CLINICA DOVER SAS"/>
        <s v=" SERVIVIR SERVICIOS MEDICOS INTEGRALES"/>
        <s v=" ASOCIACION DE AMIGOS CONTRA EL CANCER  PROSEGUIR"/>
        <s v=" CENTRO DE INVESTIGACIONES ONCOLOGICAS CLINICA SAN DIEGO CIOSAD SAS"/>
        <s v=" FAMI CARE CLINICA DIA SAS"/>
        <s v=" BSP CORPOLASER LTDA"/>
        <s v=" E.S.E HOSPITAL SAN JOSE DEL GUAVIARE"/>
        <s v=" INSTITUTO COLOMBIA DEL SISTEMA NERVIOSO CLINICA MONSERRAT"/>
        <s v=" COMUNIDAD DE HERMANAS HOSPITALARIAS DEL SAGRADO CORAZON DE JESUS  CLINICA LA INMACULADA"/>
        <s v=" ESE HOSPITAL SALAZAR DE VILLETA"/>
        <s v=" CLINICA MADRE BERNARDA COMUNIDAD DE LAS HERMANAS FRANCISCANAS MISIONERAS DE MARIA AUXILIADORA"/>
        <s v=" CAJA DE COMPENSACION FAMILIAR COMPENSAR"/>
        <s v=" SOCIEDAD DE ENFERMERAS PROFESIONALES LIMITADA SEP LTDA"/>
        <s v=" INSTITUTO DE ORTOPEDIA Y CIRUGIA PLASTICA SAS"/>
        <s v=" E.SE HOSPITAL NUESTRA SEÑORA  DEL PILAR"/>
        <s v=" FUNDACIÓN OFTALMOLOGICA DE SANTANDER  -  CLINICA CARLOS ARDILA LULLE"/>
        <s v=" FUNDACIÓN CARDIOVASCULAR DE COLOMBIA"/>
        <s v=" INSTITUTO DEPARTAMENTAL DE  SALUD  DE NORTE DE SANTANDER"/>
        <s v=" ESE HOSPITAL PEDRO LEON ALVAREZ DIAZ DE LA MESA"/>
        <s v=" HOSPITAL SAN VICENTE DE PAUL E.S.E"/>
        <s v=" CLINICA TOLIMA S. A ."/>
        <s v=" SECRETARIA DE SALUD DE PROTECCION SOCIAL DE ANTIOQUIA"/>
        <s v=" E.S.E. HOSPITAL NUESTRA SEÑORA DEL MEDINA"/>
        <s v=" DEPIEL S.A.S"/>
        <s v=" FORJA EMPRESAS SAS"/>
        <s v=" COMPLEJO INTERNACIONAL DE CIRUGIA PLASTICA SA"/>
        <s v=" CENTRO MEDICO SAN LUIS CLINICA QUIRURGICA SAS"/>
        <s v=" UNIDAD ONCOLOGICA SURCOLOMBIANA S.A.S"/>
        <s v=" CENTRO DE EXCELENCIA DE CUIDADOS EN SALUD ESENCIAL INSTITUCION PRESTADORA DE SALUD SAS"/>
        <s v=" MEDICENTRO FAMILIAR IPS SAS"/>
        <s v=" CLINICA FUNDACION IPS S.A.S"/>
        <s v=" MEDIFACA IPS SAS"/>
        <s v=" SANTILHEMERGENCIAS SAS"/>
        <s v=" CLINICA INTERNACIONAL DE ALTA TECNOLOGIA CLINALTEC S.A.S."/>
        <s v=" ESE Hospital De La Vega"/>
        <s v=" GRUPO EMPRESARIAL JARBSALUD IPS SAS"/>
        <s v=" HEALTH &amp; LIFE IPS SAS"/>
        <s v=" JUNICAL MEDICAL S.A.S."/>
        <s v=" CLINICA COLOMBIANA DE ESPECIALISTAS SAS"/>
        <s v=" DISTRIBUIDORA MEDICO QUIRURGICA DE COLOMBIA"/>
        <s v=" INSTITUTO DE DIAGNOSTICO MEDICO SA IDIME SA"/>
        <s v=" CLINICA GENERAL DEL NORTE S.A"/>
        <s v=" SECRETARIA DE SALUD DEPARTAMENTAL DEL HUILA"/>
        <s v=" DIRECCION TERRITORIAL DE SALUD DE CALDAS "/>
        <s v=" EMERMEDICA S.A"/>
        <s v=" CLINICA BELEN FUSAGASUGA SAS"/>
        <s v=" FUNDACION NEUMOLOGICA COLOMBIANA"/>
        <s v=" IPS MEDICAMENTOS &amp; EQUIPOS COLOMBIA SAS"/>
        <s v=" ESE HOSPITAL RAMON MARIA ARANA"/>
        <s v=" IPS MEDICINA INTENSIVA DEL TOLIMA S.A"/>
        <s v=" CLINICA GENERAL DE CIENEGA S.A.S"/>
        <s v=" PREVENCION Y SALUD INTEGRAL PARA LA FAMILIA S.A.S"/>
        <s v=" MEDIHELP SERVICES COLOMBIA"/>
        <s v=" ESE HOSPITAL SAN RAFAEL DE CAQUEZA"/>
        <s v=" ESE HOSPITAL SANTA MATILDE DE MADRID"/>
        <s v=" Clínica La Font"/>
        <s v=" DEPARTAMENTO DEL ATLANTICO"/>
        <s v=" CLINICA BLAS DE LEZO S.A."/>
        <s v=" SANATORIO AGUA DE DIOS ESE"/>
        <s v=" HOSPITAL LA CANDELARIA ESE PURIFICACIÓN   -  TOLIMA"/>
        <s v=" E.S.E. HOSPITAL UNIVERSITARIO HERNANDO MONCALEANO PERDOMO"/>
        <s v=" INSTITUTO DEPARTAMENTAL DE SALUD DE NARIÑO"/>
        <s v=" HOSPITAL DEPARTAMENTAL DE VILLAVICENCIO"/>
        <s v=" DIRECCIÓN GENERAL DE SANIDAD MILITAR / ETICOS SERRANO GOMEZ LTDA"/>
        <s v=" SECRETARIA DEPARTAMENTAL DE SALUD DE SUCRE"/>
        <s v=" GOBERNACIÓN DEL ARCHIPIÉLAGO DE SAN ANDRÉS, PROVIDENCIA Y SANTA CATALINA"/>
        <s v=" HOSPITAL UNIVERSITARIO DE LA SAMARITANA E.S.E."/>
        <s v=" INSTITUTO NACIONAL DE CANCEROLOGIA ESE"/>
        <s v=" UNIDAD  ADMINISTRATIVA DE SALUD DE ARAUCA "/>
        <s v=" Ambulancias Primeros Auxilios LTDA"/>
        <s v=" GRUPO AFIN FARMACEUTICA SAS"/>
        <s v=" LOGIFARMA S.A.S"/>
        <s v=" SANTA BARBARA SURGICAL CENTER SAS"/>
        <s v=" LOS COMUNEROS HOSPITAL UNIVERSITARIO DE BUCARAMANGA SA."/>
        <s v=" EMMANUEL INSTITUTO DE REHABILITACION Y HABILITACION INFANTIL SAS"/>
        <s v=" CLINICA SANAR S.A.S"/>
        <s v=" NUEVA CLINICA EL BARZAL S.A.S."/>
        <s v=" NEUROMÉDICA"/>
        <s v=" SERVICIO Y ATENCION EN SALUD  -  SANAS IPS SAS"/>
        <s v=" CLINICA 134"/>
        <s v=" PROFHARMA SALUD IPS S.A.S"/>
        <s v=" DROGERÍA MARCAZSALUD RC SAS"/>
        <s v=" SUBRED INTEGRADA DE SERVICIOS DE SALUD SUR OCIDENTE ESE"/>
        <s v=" CORPORAL FITNESS SAS"/>
        <s v=" CENTER VETERINARY SERVICE"/>
        <s v=" CLINICA AVELLANEDA HERNANDEZ SAS"/>
        <s v=" ESE Hospital Mario Gaitán Yanguas de Soacha"/>
        <s v=" Clinica la Carolina SA"/>
        <s v=" FAMAC LTDA / SERVICIO FARMACÉUTICO"/>
        <s v=" SOCIEDAD MEDICA DE ORTOPEDIA Y ACCIDENTES LABORALES S.A"/>
        <s v=" FUNDACION POLICLINICA DE CIENAGA"/>
        <s v=" COODESTOL"/>
        <s v=" MEDIPORT S.A.S"/>
        <s v=" CENTRO DE ESPECIALIDADES MEDICO QUIRURGICAS LIMITADA  CLINICA CEMEQ LTDA"/>
        <s v=" HOSPITAL CARDIOVASCULAR DE  CUNDINAMARCA"/>
        <s v=" OFTALMOS SA"/>
        <s v=" ESE HOSPITAL SAN MARTIN DE PORRES CHOCONTA"/>
        <s v=" SECRETARIA DEPARTAMENTAL DE SALUD DE SANTANDER "/>
        <s v=" GOBERNACIÓN DE BOLIVAR"/>
        <s v=" E.S.E HOSPITAL DEPARTAMENTAL SAN ANTONIO"/>
        <s v=" HOSPITAL UNIVERSITARIO SAN JOSE DE POPAYAN E.S.E"/>
        <s v=" E.S.E HOSPITAL UNIVERSITARIO JULIO MÉNDEZ BARRENECHE"/>
        <s v=" SECRETARIA DE SALUD DEL META"/>
        <s v=" EMPRESA LOCAL DEL ESTADO HOSPITAL LOCAL DE SAN MARTIN DE LOS LLANOS"/>
        <s v=" SECRETARIA DE SALUD DEPARTAMENTAL DEL CASANARE "/>
        <s v=" GOBERNACION DEL DEPARTAMENTO DEL CESAR"/>
        <s v=" ESE HOSPITAL NUESTRA SEÑORA DEL CARMEN DE TABIO"/>
        <s v=" AMRITZAR S.A"/>
        <s v=" CENTRO CARDIO INFANTIL IPS S.A.S"/>
        <s v=" TPF CIRUJANOS Y CIA LTDA NUEVA CLINICA LOS CEDROS"/>
        <s v=" CLINICA SANTA TERESITA DEL NIÑO JESUS SA"/>
        <s v=" INSTITUTO LATINOAMERICANO DE NEUROLOGIA Y SISTEMA NERVIOSO "/>
        <s v=" FUNDACION CENTRO COLOMBIANO DE EPILEPSIA Y ENFERMEDADES NEUROLOGICAS "/>
        <s v=" INSTITUTO NACIONAL DE DEMENCIAS EMANUEL SAS"/>
        <s v=" CLINICA DE MEDICINA Y CIRUGIA PLASTICA ESTETICA EMBELLECETE SAS"/>
        <s v=" CENTRO TERAPEUTICO REENCONTRARSE S.A.S"/>
        <s v=" CENTRO HOSPITALARIO SERENA DEL MAR S.A"/>
        <s v=" REMY IPS SAS"/>
        <s v=" JERSALUD SAS"/>
        <s v=" CLINICA UNIVERSITARIA MEDICINA INTEGRAL S.A.S."/>
        <s v=" RED HUMANA"/>
        <s v=" SUBRED INTEGRADA DE SERVICIOS DE SALUD DE SALUD SUR ESE"/>
        <s v=" IPS CUIDADO SEGURO EN CASA S.A"/>
        <s v=" TOTAL SANAR S.A.S"/>
        <s v=" BIENAVENTURANZA IPS"/>
        <s v=" CARE &amp; HEALTH S.A.S"/>
        <s v=" HOSPITAL DEPARTAMENTAL DE GRANADA ESE"/>
        <s v=" HOSPITAL ISMAEL SILVA ESE"/>
        <s v=" COOPERATIVA DE ENTIDADES DE SALUD DE CORDOBA"/>
        <s v=" JAVERSALUD IPS - BOGOTA"/>
        <s v=" SIKUANY S.A.S"/>
        <s v=" ESE HOSPITAL DIVINO SALVADOR DE SOPO "/>
        <s v=" SECRETARIA DEPARTAMENTAL DE SALUD DEL QUINDIO"/>
        <s v=" ORGANIZACION CLINICA GENERAL DEL NORTE SA"/>
        <s v=" ESE HOSPITAL JOSE MARIA HERNANDEZ"/>
        <s v=" GOBERNACION DE BOYACA "/>
        <s v=" SECRETARIA DE SALUD DEPARTAMENTAL DE LA GUAJIRA "/>
        <s v=" SABANASALUD SAHAGUN S.A.S"/>
        <s v=" INVERSIONES SEQUOIA COLOMBIA SA"/>
        <s v=" CLINICA DE ESPECIALIDADES QUIRURGICAS SAS"/>
        <s v=" ESE ISABU"/>
        <s v=" SECRETARIA DEPARTAMENTAL DE SALUD DEL PUTUMAYO"/>
        <s v=" SECRETARIA DE DESARROLLO DE LA SALUD  -  CORDOBA"/>
        <s v=" CIRULASER ANDES SA"/>
        <s v=" ATARDECER DE LOS AÑOS LTDA"/>
        <s v=" IPS CLINICA JOSE A RIVAS SA"/>
        <s v=" SOCIEDAD DE MEDICINA REPRODUCTIVA S.A.S"/>
        <s v=" CLINICA DE LA MUJER S.A"/>
        <s v=" E.S.E HOSPITAL SANTANDER HERRERA"/>
        <s v=" ESE Samuel Villanueva Valest"/>
        <s v=" EMPRESA SOCIAL DEL ESTADO MUNICIPIO VILLAVICENCIO"/>
        <s v=" CENTRO DE CIRUGIA AMBULATORIA IPS LTDA"/>
        <s v=" E.S.E HOSPITAL LOCAL"/>
        <s v=" ESE HOSPITAL NUESTRA SEÑORA DEL CARMEN DEL COLEGIO"/>
        <s v=" ESE HOSPITAL SAN VICENTE DE PAUL NEMOCON"/>
        <s v=" HOSPITAL PABLO TOBON URIBE"/>
        <s v=" SECRETARIA DEPARTAMENTAL DEL CAUCA "/>
        <s v=" CLINICA EL PRADO"/>
        <s v=" ESE HOSPITAL EL SALVADOR DE UBATE"/>
        <s v=" SOCIEDAD MEDICA DE ESPECIALISTAS DIAGNÓSTICO E IMAGENOLOGIA MEDSALUD LTDA"/>
        <s v=" PERFECT BODY MEDICAL CENTER LTDA"/>
        <s v=" PHARMASAN SAS"/>
        <s v=" FUNDACIÓN FOSUNAB"/>
        <s v=" AESTHETIC CLINICAL CENTER"/>
        <s v=" SERVITRAUMAX S.A.S"/>
        <s v=" Centros Hospitalarios del Caribe S.A.S"/>
        <s v=" INSTITUTO DE SISTEMA NERVIOSO DE CORDOBA"/>
        <s v=" DISTRIFAR DEL ORIENTE"/>
        <s v=" SECRETARIA DE SALUD DEPARTAMENTAL DEL CAQUETA "/>
        <s v=" CLINICA SANTA ANA LTDA"/>
        <s v=" CENTRO CARDIOVASCULAR COLOMBIANO  CLINICA SANTA TERESITA"/>
        <s v=" UROCADIZ ESPECIALIZADES MEDICO  -  QUIRURGICAS S.A."/>
        <s v=" Centro Audiológico del Country S.A.S"/>
        <s v=" ASOCIACION PROBIENESTAR DE LA FAMILIA COLOMBIANA  PROFAMILIA"/>
        <s v=" CLINICA LA ASUNCIÓN"/>
        <s v=" ESE HOSPITAL SAN VICENTE DE PAUL DE GARZON"/>
        <s v=" HOSPITAL LOCAL DE ACACIAS ESE"/>
        <s v=" ESE HOSPITAL SAN JOSE DE LA PALMA"/>
        <s v=" HOSPÍTAL CASTILLA LA NUEVA E.S.E."/>
        <s v=" Angiografía de Colombia S.A.S"/>
        <s v=" CORPORACION CLINICA"/>
        <s v=" ESTHETIC AND BUSSINES HOLDING INTERNATIONAL SAS"/>
        <s v=" UNIDAD MEDICA ONCOLOGICA ONCOLIFE IPS SAS"/>
        <s v=" Clínica Medicenter Ficubo SAS"/>
        <s v=" MEDICAL EVENTOS COLOMBIA SAS"/>
        <s v=" MEDICED IPS SAS SERVICIO FARMACEUTICO"/>
        <s v=" E.S.E HOSPITAL LOCAL DE PUERTO LOPEZ"/>
        <s v=" CLINICA AVIDANTI SAS"/>
        <s v=" CENTRO COLOMBIA DE CIRUGIA PLASTICA LTDA"/>
        <s v=" CLINICA DE TENJO"/>
        <s v=" HOSPITAL FEDERICO LLERAS ACOSTA DE IBAGUE E.S.E"/>
        <s v=" SOCIEDAD MÉDICA DE SANTA MARTA"/>
        <s v=" EMPRESA SOCIAL DEL ESTADO HOSPITAL SAN ANTONIO DE SESQUILE"/>
        <s v=" PROMOSALUD IPS SEDE HOSPITALARIA CLINICA EL PRADO"/>
        <s v=" IPS INDIGENA MATSULUDANI UNUMA LTDA"/>
        <s v=" FUNDACION CARDIOVASCULAR DE COL. ZONA FRANCA HIC"/>
        <s v=" INSTITUTO NACIONAL DE OFTALMOLOGIA SA INO COLOMBIA SA"/>
        <s v=" IPS ENFERMERAS EN CASA DE COLOMBIA SAS"/>
        <s v=" LOGISMEDICAL SAS"/>
        <s v="DROGUERIA LA SALUD"/>
        <s v="ESE Hospital Mario Gaitán Yanguas de Soacha"/>
        <s v="Clinica la Carolina SA"/>
        <s v="SECRETARIA DE SALUD DEPARTAMENTAL DEL GUAVIARE"/>
        <s v="SECRETARIA DEPARTAMENTAL DE SALUD DEL TOLIMA"/>
        <s v="DIRECCION TERRITORIAL DE SALUD DE CALDAS"/>
        <s v="DROGUERIAS Y FARMACIAS CRUZ VERDE SAS"/>
        <s v="CLINICA BELEN FUSAGASUGA SAS"/>
        <s v="SOCIEDAD CLÍNICA REINA CATALINA S.A.S"/>
        <s v="FUNDACION NEUMOLOGICA COLOMBIANA"/>
        <s v="CLINICA AVIDANTI SAS"/>
        <s v="COOPERATIVA DE ENTIDADES DE SALUD DEL RISARALDA"/>
        <s v="FUNDACION POLICLINICA DE CIENAGA"/>
        <s v="EUSALUD SA"/>
        <s v="SUMINISTROS Y DOTACIONES COLOMBIA S.A - S Y D COLOMBIA S.A"/>
        <s v="SERVICIOS MEDICOS INTEGRALES DEL CARIBE S.A.S"/>
        <s v="IPS MEDICAMENTOS &amp; EQUIPOS COLOMBIA SAS"/>
        <s v="MEDLIFE S.A.S"/>
        <s v="COOPERATIVA MULTIACTIVA DEL SUMAPAZ"/>
        <s v="COOPERATIVA DE ENTIDADES DE SALUD DE CORDOBA"/>
        <s v="AUDIFARMA SA"/>
        <s v="GRUPO DAO SAS/DROGUERIA ALIANZA DE OCCIDENTE No 8"/>
        <s v="CLINICA DE LA MUJER S.A"/>
        <s v="DISTRIBUIDORA COLOMBIANA DE MEDICAMENTOS S.A.S.- DISCOLMEDICA S.A.S"/>
        <s v="JAVERSALUD IPS-BOGOTA"/>
        <s v="MEDIPORT S.A.S"/>
        <s v="ASOCIACION DE AMIGOS CONTRA EL CANCER PROSEGUIR"/>
        <s v="INNOVAR SALUD SAS"/>
        <s v="CENTRO DE INVESTIGACIONES ONCOLOGICAS CLINICA SAN DIEGO CIOSAD SAS"/>
        <s v="CENTRO DE ESPECIALIDADES MEDICO QUIRURGICAS LIMITADA CLINICA CEMEQ LTDA"/>
        <s v="EVOLUTION MEDICAL CENTER LTDA"/>
        <s v="HOSPITAL CARDIOVASCULAR DE CUNDINAMARCA"/>
        <s v="Centro Audiológico del Country S.A.S"/>
        <s v="LINEA MEDICA DE AMBULANCIAS SAS"/>
        <s v="SOCIEDAD MEDICA ALCALA SAS"/>
        <s v="Clinica Medical S.A.S"/>
        <s v="E.S.E HOSPITAL SAN JOSE DEL GUAVIARE"/>
        <s v="EMPRESA SOCIAL DEL ESTADO MARIA AUXILIADORA MOSQUERA"/>
        <s v="CLINICA DE MARLY SA"/>
        <s v="MESSER COLOMBIA S.A."/>
        <s v="OFTALMOS SA"/>
        <s v="FUNDACION ABOOD SHAIO"/>
        <s v="CLINICA PALERMO"/>
        <s v="Fundación Hospital San Carlos"/>
        <s v="INSTITUTO COLOMBIA DEL SISTEMA NERVIOSO CLINICA MONSERRAT"/>
        <s v="ESE HOSPITAL SANTA MATILDE DE MADRID"/>
        <s v="CAJA DE COMPENSACION FAMILIAR CAFAM"/>
        <s v="ASOCIACION PROBIENESTAR DE LA FAMILIA COLOMBIANA PROFAMILIA"/>
        <s v="INSTITUTO ROOSEVELT"/>
        <s v="HOSPITAL UNIVERSITARIO SAN IGNACIO"/>
        <s v="HOSPITAL UNIVERSITARIO CLINICA SAN RAFAEL"/>
        <s v="FUNDACION CARDIO INFANTIL"/>
        <s v="FUNDACION SANTA FE DE BOGOTA"/>
        <s v="CAJA DE COMPENSACION FAMILIAR COMPENSAR"/>
        <s v="CLINICA DEL OCCIDENTE SA"/>
        <s v="DEPARTAMENTO DEL ATLANTICO"/>
        <s v="ORGANIZACION CLINICA GENERAL DEL NORTE SA"/>
        <e v="#NAME?"/>
        <s v="SECRETARIA DEPARTAMENTAL DE SALUD DEL VALLE DEL CAUCA"/>
        <s v="INSTITUTO DEPARTAMENTAL DE SALUD DE NORTE DE SANTANDER"/>
        <s v="SANATORIO AGUA DE DIOS ESE"/>
        <s v="ESE HOSPITAL PEDRO LEON ALVAREZ DIAZ DE LA MESA"/>
        <s v="HOSPITAL FEDERICO LLERAS ACOSTA DE IBAGUE E.S.E"/>
        <s v="SECRETARIA DE SALUD DE PROTECCION SOCIAL DE ANTIOQUIA"/>
        <s v="INSTITUTO DEPARTAMENTAL DE SALUD DE NARIÑO"/>
        <s v="HOSPITAL UNIVERSITARIO SAN JOSE DE POPAYAN E.S.E"/>
        <s v="SOCIEDAD CLÍNICA CASANARE LTDA"/>
        <s v="SECRETARIA DE SALUD DEPARTAMENTAL DEL CASANARE"/>
        <s v="SECRETARIA DEPARTAMENTAL DE SALUD DE SUCRE"/>
        <s v="ÉTICOS SERRANO GÓMEZ LTDA"/>
        <s v="GOBERNACION DEL DEPARTAMENTO DEL CESAR"/>
        <s v="SOCIEDAD DE CIRUGIA DE BOGOTA HOSPITAL DE SAN JOSE"/>
        <s v="HOSPITAL UNIVERSITARIO DE LA SAMARITANA E.S.E."/>
        <s v="FUNDACION HOSPITAL DE LA MISERICORDIA"/>
        <s v="ESE HOSPITAL SAN FRANCISCO DE GACHETA"/>
        <s v="GRUPO HOJA MEDICA SAS"/>
        <s v="COMPLEJO INTERNACIONAL DE CIRUGIA PLASTICA SA"/>
        <s v="MEDICARTE SAS"/>
        <s v="B. Braun avitum s.a.s."/>
        <s v="LOS COMUNEROS HOSPITAL UNIVERSITARIO DE BUCARAMANGA SA."/>
        <s v="CUIDARTE TU SALUD SAS"/>
        <s v="PHARMASAN SAS"/>
        <s v="HELPHARMA SA"/>
        <s v="INSTITUTO NACIONAL DE DEMENCIAS EMANUEL SAS"/>
        <s v="UNIDAD MEDICA ONCOLOGICA ONCOLIFE IPS SAS"/>
        <s v="MEDICENTRO FAMILIAR IPS SAS"/>
        <s v="SUPLYMEDICAL S.A.S."/>
        <s v="CUIDARTE SAS / MENTAL CARE DROGUERÍA"/>
        <s v="INVERSIONES SEQUOIA COLOMBIA SA"/>
        <s v="Bluecare Salud S.A.S"/>
        <s v="MEDIFACA IPS SAS"/>
        <s v="UNIDAD DE CUIDADOS PALIATIVOS PRESENTES SAS"/>
        <s v="CLINICA DEL TRABAJADOR SAS"/>
        <s v="SOLINSA GC SAS"/>
        <s v="CLINICA SAN FRANCISCO DE ASIS"/>
        <s v="NEUROMÉDICA"/>
        <s v="SALUD LINEA VITAL IPS SAS"/>
        <s v="EMPRESA SOCIAL DEL ESTADO DEL ORDEN DEPARTAMENTAL HOSPITAL NUESTRA SEÑORA DE LAS MERCEDES DEL MUNICIPIO DE FUNZA"/>
        <s v="RED HUMANA"/>
        <s v="IMPROVE QUALITY REDUCE COST SAVE LIFE AUDITORES SAS QCL AUDITORES SAS"/>
        <s v="NEXUS VITAL SAS"/>
        <s v="ESE Hospital De La Vega"/>
        <s v="CLINICA DE MARLY JORGE CAVELIER GAVIRIA"/>
        <s v="HEALTH &amp; LIFE IPS SAS"/>
        <s v="LOGISMEDICAL SAS"/>
        <s v="MARCAZSALUD RC S.A.S."/>
        <s v="SUBRED INTEGRADA DE SERVICIOS DE SALUD CENTRO ORIENTE"/>
        <s v="SUBRED INTEGRADA DE SERVICIOS DE SALUD NORTE E.S.E."/>
        <s v="IPS ARCASALUD SAS - BOGOTA"/>
        <s v="MI RED BARRANQUILLA IPS S.A.S."/>
        <s v="LOS COBOS MEDICAL CENTER SAS"/>
        <s v="CLINICA NUEVA EL LAGO SAS"/>
        <s v="JUNICAL MEDICAL S.A.S."/>
        <s v="UNION TEMPORAL MEDIPOL 16 DIRECCION DE SANIDAD - POLICIA NACIONAL"/>
        <s v="UNION TEMPORAL MEDMFEN 22 DIRECCION DE SANIDAD - HOSPITAL MILITAR"/>
        <s v="HOSPITAL M.E. PATARROYO IPS S.A.S"/>
        <s v="ETICOS U.T 2020"/>
        <s v="DISTRIFAR DEL ORIENTE"/>
      </sharedItems>
    </cacheField>
    <cacheField name="num_doc2" numFmtId="0">
      <sharedItems/>
    </cacheField>
    <cacheField name="cod_lote" numFmtId="0">
      <sharedItems containsNonDate="0" containsString="0" containsBlank="1"/>
    </cacheField>
    <cacheField name="fecha2" numFmtId="14">
      <sharedItems containsSemiMixedTypes="0" containsNonDate="0" containsDate="1" containsString="0" minDate="2021-01-05T00:00:00" maxDate="2021-10-01T00:00:00"/>
    </cacheField>
    <cacheField name="cantidad2" numFmtId="0">
      <sharedItems containsSemiMixedTypes="0" containsString="0" containsNumber="1" containsInteger="1" minValue="0" maxValue="17280"/>
    </cacheField>
    <cacheField name="pre_vta2" numFmtId="0">
      <sharedItems containsSemiMixedTypes="0" containsString="0" containsNumber="1" containsInteger="1" minValue="4247" maxValue="377404"/>
    </cacheField>
    <cacheField name="pre_tot2" numFmtId="0">
      <sharedItems containsSemiMixedTypes="0" containsString="0" containsNumber="1" minValue="2894.4" maxValue="199180460"/>
    </cacheField>
    <cacheField name="pre_vta1" numFmtId="0">
      <sharedItems containsSemiMixedTypes="0" containsString="0" containsNumber="1" containsInteger="1" minValue="4756" maxValue="2997076"/>
    </cacheField>
    <cacheField name="pre_tot1" numFmtId="0">
      <sharedItems containsSemiMixedTypes="0" containsString="0" containsNumber="1" minValue="15350" maxValue="7990689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8">
  <r>
    <s v="Sucursal: 01  - PRINCIPAL"/>
    <s v="Centro de Costo: 02         - GESTION DE RECURSOS Y APOYO OPERATIVO"/>
    <s v="ITEM: 1002 - Fenobarbital 10 mg"/>
    <n v="8000210375"/>
    <x v="0"/>
    <s v="FNE369        "/>
    <m/>
    <d v="2021-01-28T00:00:00"/>
    <n v="7"/>
    <n v="17536"/>
    <n v="122752"/>
    <n v="94876"/>
    <n v="695353"/>
  </r>
  <r>
    <s v="Sucursal: 01  - PRINCIPAL"/>
    <s v="Centro de Costo: 02         - GESTION DE RECURSOS Y APOYO OPERATIVO"/>
    <s v="ITEM: 1004 - Fenobarbital 100 mg Tableta"/>
    <n v="8000210375"/>
    <x v="0"/>
    <s v="FNE369        "/>
    <m/>
    <d v="2021-01-28T00:00:00"/>
    <n v="1"/>
    <n v="4756"/>
    <n v="4756"/>
    <n v="94876"/>
    <n v="695353"/>
  </r>
  <r>
    <s v="Sucursal: 01  - PRINCIPAL"/>
    <s v="Centro de Costo: 02         - GESTION DE RECURSOS Y APOYO OPERATIVO"/>
    <s v="ITEM: 1005 - Fenobarbital 40 mg/mL"/>
    <n v="8000210375"/>
    <x v="0"/>
    <s v="FNE369        "/>
    <m/>
    <d v="2021-01-28T00:00:00"/>
    <n v="10"/>
    <n v="40985"/>
    <n v="409850"/>
    <n v="94876"/>
    <n v="695353"/>
  </r>
  <r>
    <s v="Sucursal: 01  - PRINCIPAL"/>
    <s v="Centro de Costo: 02         - GESTION DE RECURSOS Y APOYO OPERATIVO"/>
    <s v="ITEM: 1011 - Metadona HCL 10 mg"/>
    <n v="8000210375"/>
    <x v="0"/>
    <s v="FNE369        "/>
    <m/>
    <d v="2021-01-28T00:00:00"/>
    <n v="5"/>
    <n v="31599"/>
    <n v="157995"/>
    <n v="94876"/>
    <n v="695353"/>
  </r>
  <r>
    <s v="Sucursal: 01  - PRINCIPAL"/>
    <s v="Centro de Costo: 02         - GESTION DE RECURSOS Y APOYO OPERATIVO"/>
    <s v="ITEM: 1010 - Meperidina 100 mg/2 mL"/>
    <n v="800067515"/>
    <x v="1"/>
    <s v="FNE354        "/>
    <m/>
    <d v="2021-01-28T00:00:00"/>
    <n v="100"/>
    <n v="28147"/>
    <n v="2814700"/>
    <n v="43497"/>
    <n v="4349700"/>
  </r>
  <r>
    <s v="Sucursal: 01  - PRINCIPAL"/>
    <s v="Centro de Costo: 02         - GESTION DE RECURSOS Y APOYO OPERATIVO"/>
    <s v="ITEM: 1017 - Morfina 10 mg/mL "/>
    <n v="800067515"/>
    <x v="1"/>
    <s v="FNE354        "/>
    <m/>
    <d v="2021-01-28T00:00:00"/>
    <n v="100"/>
    <n v="15350"/>
    <n v="1535000"/>
    <n v="43497"/>
    <n v="4349700"/>
  </r>
  <r>
    <s v="Sucursal: 01  - PRINCIPAL"/>
    <s v="Centro de Costo: 02         - GESTION DE RECURSOS Y APOYO OPERATIVO"/>
    <s v="ITEM: 1017 - Morfina 10 mg/mL "/>
    <n v="8000907494"/>
    <x v="2"/>
    <s v="FNE300        "/>
    <m/>
    <d v="2021-01-19T00:00:00"/>
    <n v="50"/>
    <n v="15350"/>
    <n v="767500"/>
    <n v="15350"/>
    <n v="767500"/>
  </r>
  <r>
    <s v="Sucursal: 01  - PRINCIPAL"/>
    <s v="Centro de Costo: 02         - GESTION DE RECURSOS Y APOYO OPERATIVO"/>
    <s v="ITEM: 1001 - Fenobarbital 0,4 % Sol Oral"/>
    <n v="800094067"/>
    <x v="3"/>
    <s v="FNE363        "/>
    <m/>
    <d v="2021-01-28T00:00:00"/>
    <n v="1"/>
    <n v="30686"/>
    <n v="30686"/>
    <n v="205527"/>
    <n v="2991991"/>
  </r>
  <r>
    <s v="Sucursal: 01  - PRINCIPAL"/>
    <s v="Centro de Costo: 02         - GESTION DE RECURSOS Y APOYO OPERATIVO"/>
    <s v="ITEM: 1002 - Fenobarbital 10 mg"/>
    <n v="800094067"/>
    <x v="3"/>
    <s v="FNE363        "/>
    <m/>
    <d v="2021-01-28T00:00:00"/>
    <n v="1"/>
    <n v="15657"/>
    <n v="15657"/>
    <n v="205527"/>
    <n v="2991991"/>
  </r>
  <r>
    <s v="Sucursal: 01  - PRINCIPAL"/>
    <s v="Centro de Costo: 02         - GESTION DE RECURSOS Y APOYO OPERATIVO"/>
    <s v="ITEM: 1003 - Fenobarbital 50 mg"/>
    <n v="800094067"/>
    <x v="3"/>
    <s v="FNE363        "/>
    <m/>
    <d v="2021-01-28T00:00:00"/>
    <n v="15"/>
    <n v="11310"/>
    <n v="169650"/>
    <n v="205527"/>
    <n v="2991991"/>
  </r>
  <r>
    <s v="Sucursal: 01  - PRINCIPAL"/>
    <s v="Centro de Costo: 02         - GESTION DE RECURSOS Y APOYO OPERATIVO"/>
    <s v="ITEM: 1005 - Fenobarbital 40 mg/mL"/>
    <n v="800094067"/>
    <x v="3"/>
    <s v="FNE363        "/>
    <m/>
    <d v="2021-01-28T00:00:00"/>
    <n v="19"/>
    <n v="36594"/>
    <n v="695286"/>
    <n v="205527"/>
    <n v="2991991"/>
  </r>
  <r>
    <s v="Sucursal: 01  - PRINCIPAL"/>
    <s v="Centro de Costo: 02         - GESTION DE RECURSOS Y APOYO OPERATIVO"/>
    <s v="ITEM: 1006 - Fenobarbital 200 mg/mL"/>
    <n v="800094067"/>
    <x v="3"/>
    <s v="FNE363        "/>
    <m/>
    <d v="2021-01-28T00:00:00"/>
    <n v="18"/>
    <n v="72444"/>
    <n v="1303992"/>
    <n v="205527"/>
    <n v="2991991"/>
  </r>
  <r>
    <s v="Sucursal: 01  - PRINCIPAL"/>
    <s v="Centro de Costo: 02         - GESTION DE RECURSOS Y APOYO OPERATIVO"/>
    <s v="ITEM: 1010 - Meperidina 100 mg/2 mL"/>
    <n v="800094067"/>
    <x v="3"/>
    <s v="FNE363        "/>
    <m/>
    <d v="2021-01-28T00:00:00"/>
    <n v="20"/>
    <n v="25131"/>
    <n v="502620"/>
    <n v="205527"/>
    <n v="2991991"/>
  </r>
  <r>
    <s v="Sucursal: 01  - PRINCIPAL"/>
    <s v="Centro de Costo: 02         - GESTION DE RECURSOS Y APOYO OPERATIVO"/>
    <s v="ITEM: 1017 - Morfina 10 mg/mL "/>
    <n v="800094067"/>
    <x v="3"/>
    <s v="FNE363        "/>
    <m/>
    <d v="2021-01-28T00:00:00"/>
    <n v="20"/>
    <n v="13705"/>
    <n v="274100"/>
    <n v="205527"/>
    <n v="2991991"/>
  </r>
  <r>
    <s v="Sucursal: 01  - PRINCIPAL"/>
    <s v="Centro de Costo: 02         - GESTION DE RECURSOS Y APOYO OPERATIVO"/>
    <s v="ITEM: 1011 - Metadona HCL 10 mg"/>
    <n v="800149695"/>
    <x v="4"/>
    <s v="FNE247        "/>
    <m/>
    <d v="2021-01-05T00:00:00"/>
    <n v="801"/>
    <n v="31599"/>
    <n v="25310799"/>
    <n v="58129"/>
    <n v="31598409"/>
  </r>
  <r>
    <s v="Sucursal: 01  - PRINCIPAL"/>
    <s v="Centro de Costo: 02         - GESTION DE RECURSOS Y APOYO OPERATIVO"/>
    <s v="ITEM: 1013 - Metilfenidato HCL 10 mg"/>
    <n v="800149695"/>
    <x v="4"/>
    <s v="FNE247        "/>
    <m/>
    <d v="2021-01-05T00:00:00"/>
    <n v="237"/>
    <n v="26530"/>
    <n v="6287610"/>
    <n v="58129"/>
    <n v="31598409"/>
  </r>
  <r>
    <s v="Sucursal: 01  - PRINCIPAL"/>
    <s v="Centro de Costo: 02         - GESTION DE RECURSOS Y APOYO OPERATIVO"/>
    <s v="ITEM: 1001 - Fenobarbital 0,4 % Sol Oral"/>
    <n v="800162035"/>
    <x v="5"/>
    <s v="FNE338        "/>
    <m/>
    <d v="2021-01-26T00:00:00"/>
    <n v="5"/>
    <n v="34368"/>
    <n v="171840"/>
    <n v="103500"/>
    <n v="2808740"/>
  </r>
  <r>
    <s v="Sucursal: 01  - PRINCIPAL"/>
    <s v="Centro de Costo: 02         - GESTION DE RECURSOS Y APOYO OPERATIVO"/>
    <s v="ITEM: 1005 - Fenobarbital 40 mg/mL"/>
    <n v="800162035"/>
    <x v="5"/>
    <s v="FNE338        "/>
    <m/>
    <d v="2021-01-26T00:00:00"/>
    <n v="30"/>
    <n v="40985"/>
    <n v="1229550"/>
    <n v="103500"/>
    <n v="2808740"/>
  </r>
  <r>
    <s v="Sucursal: 01  - PRINCIPAL"/>
    <s v="Centro de Costo: 02         - GESTION DE RECURSOS Y APOYO OPERATIVO"/>
    <s v="ITEM: 1010 - Meperidina 100 mg/2 mL"/>
    <n v="800162035"/>
    <x v="5"/>
    <s v="FNE338        "/>
    <m/>
    <d v="2021-01-26T00:00:00"/>
    <n v="50"/>
    <n v="28147"/>
    <n v="1407350"/>
    <n v="103500"/>
    <n v="2808740"/>
  </r>
  <r>
    <s v="Sucursal: 01  - PRINCIPAL"/>
    <s v="Centro de Costo: 02         - GESTION DE RECURSOS Y APOYO OPERATIVO"/>
    <s v="ITEM: 1005 - Fenobarbital 40 mg/mL"/>
    <n v="8001854499"/>
    <x v="6"/>
    <s v="FNE249        "/>
    <m/>
    <d v="2021-01-05T00:00:00"/>
    <n v="200"/>
    <n v="40985"/>
    <n v="8197000"/>
    <n v="40985"/>
    <n v="8197000"/>
  </r>
  <r>
    <s v="Sucursal: 01  - PRINCIPAL"/>
    <s v="Centro de Costo: 02         - GESTION DE RECURSOS Y APOYO OPERATIVO"/>
    <s v="ITEM: 1004 - Fenobarbital 100 mg Tableta"/>
    <n v="800197111"/>
    <x v="7"/>
    <s v="FNE295        "/>
    <m/>
    <d v="2021-01-19T00:00:00"/>
    <n v="1152"/>
    <n v="4247"/>
    <n v="4892544"/>
    <n v="351054"/>
    <n v="80164434"/>
  </r>
  <r>
    <s v="Sucursal: 01  - PRINCIPAL"/>
    <s v="Centro de Costo: 02         - GESTION DE RECURSOS Y APOYO OPERATIVO"/>
    <s v="ITEM: 1005 - Fenobarbital 40 mg/mL"/>
    <n v="800197111"/>
    <x v="7"/>
    <s v="FNE295        "/>
    <m/>
    <d v="2021-01-19T00:00:00"/>
    <n v="45"/>
    <n v="36594"/>
    <n v="1646730"/>
    <n v="351054"/>
    <n v="80164434"/>
  </r>
  <r>
    <s v="Sucursal: 01  - PRINCIPAL"/>
    <s v="Centro de Costo: 02         - GESTION DE RECURSOS Y APOYO OPERATIVO"/>
    <s v="ITEM: 1006 - Fenobarbital 200 mg/mL"/>
    <n v="800197111"/>
    <x v="7"/>
    <s v="FNE295        "/>
    <m/>
    <d v="2021-01-19T00:00:00"/>
    <n v="60"/>
    <n v="72444"/>
    <n v="4346640"/>
    <n v="351054"/>
    <n v="80164434"/>
  </r>
  <r>
    <s v="Sucursal: 01  - PRINCIPAL"/>
    <s v="Centro de Costo: 02         - GESTION DE RECURSOS Y APOYO OPERATIVO"/>
    <s v="ITEM: 1011 - Metadona HCL 10 mg"/>
    <n v="800197111"/>
    <x v="7"/>
    <s v="FNE295        "/>
    <m/>
    <d v="2021-01-19T00:00:00"/>
    <n v="22"/>
    <n v="28213"/>
    <n v="620686"/>
    <n v="351054"/>
    <n v="80164434"/>
  </r>
  <r>
    <s v="Sucursal: 01  - PRINCIPAL"/>
    <s v="Centro de Costo: 02         - GESTION DE RECURSOS Y APOYO OPERATIVO"/>
    <s v="ITEM: 1011 - Metadona HCL 10 mg"/>
    <n v="800197111"/>
    <x v="7"/>
    <s v="FNE295        "/>
    <m/>
    <d v="2021-01-19T00:00:00"/>
    <n v="378"/>
    <n v="28213"/>
    <n v="10664514"/>
    <n v="351054"/>
    <n v="80164434"/>
  </r>
  <r>
    <s v="Sucursal: 01  - PRINCIPAL"/>
    <s v="Centro de Costo: 02         - GESTION DE RECURSOS Y APOYO OPERATIVO"/>
    <s v="ITEM: 1012 - Metadona HCL 40 mg"/>
    <n v="800197111"/>
    <x v="7"/>
    <s v="FNE295        "/>
    <m/>
    <d v="2021-01-19T00:00:00"/>
    <n v="500"/>
    <n v="55832"/>
    <n v="27916000"/>
    <n v="351054"/>
    <n v="80164434"/>
  </r>
  <r>
    <s v="Sucursal: 01  - PRINCIPAL"/>
    <s v="Centro de Costo: 02         - GESTION DE RECURSOS Y APOYO OPERATIVO"/>
    <s v="ITEM: 1016 - Morfina 3% oral"/>
    <n v="800197111"/>
    <x v="7"/>
    <s v="FNE295        "/>
    <m/>
    <d v="2021-01-19T00:00:00"/>
    <n v="500"/>
    <n v="25674"/>
    <n v="12837000"/>
    <n v="351054"/>
    <n v="80164434"/>
  </r>
  <r>
    <s v="Sucursal: 01  - PRINCIPAL"/>
    <s v="Centro de Costo: 02         - GESTION DE RECURSOS Y APOYO OPERATIVO"/>
    <s v="ITEM: 1006 - Fenobarbital 200 mg/mL"/>
    <n v="800197111"/>
    <x v="7"/>
    <s v="FNE336        "/>
    <m/>
    <d v="2021-01-26T00:00:00"/>
    <n v="30"/>
    <n v="72444"/>
    <n v="2173320"/>
    <n v="351054"/>
    <n v="80164434"/>
  </r>
  <r>
    <s v="Sucursal: 01  - PRINCIPAL"/>
    <s v="Centro de Costo: 02         - GESTION DE RECURSOS Y APOYO OPERATIVO"/>
    <s v="ITEM: 1009 - Hidromorfona 2 mg/mL"/>
    <n v="800197111"/>
    <x v="7"/>
    <s v="FNE336        "/>
    <m/>
    <d v="2021-01-26T00:00:00"/>
    <n v="500"/>
    <n v="13688"/>
    <n v="6844000"/>
    <n v="351054"/>
    <n v="80164434"/>
  </r>
  <r>
    <s v="Sucursal: 01  - PRINCIPAL"/>
    <s v="Centro de Costo: 02         - GESTION DE RECURSOS Y APOYO OPERATIVO"/>
    <s v="ITEM: 1017 - Morfina 10 mg/mL "/>
    <n v="800197111"/>
    <x v="7"/>
    <s v="FNE336        "/>
    <m/>
    <d v="2021-01-26T00:00:00"/>
    <n v="600"/>
    <n v="13705"/>
    <n v="8223000"/>
    <n v="351054"/>
    <n v="80164434"/>
  </r>
  <r>
    <s v="Sucursal: 01  - PRINCIPAL"/>
    <s v="Centro de Costo: 02         - GESTION DE RECURSOS Y APOYO OPERATIVO"/>
    <s v="ITEM: 1011 - Metadona HCL 10 mg"/>
    <n v="800227072"/>
    <x v="8"/>
    <s v="FNE262        "/>
    <m/>
    <d v="2021-01-07T00:00:00"/>
    <n v="2"/>
    <n v="31599"/>
    <n v="63198"/>
    <n v="122302"/>
    <n v="2334684"/>
  </r>
  <r>
    <s v="Sucursal: 01  - PRINCIPAL"/>
    <s v="Centro de Costo: 02         - GESTION DE RECURSOS Y APOYO OPERATIVO"/>
    <s v="ITEM: 1001 - Fenobarbital 0,4 % Sol Oral"/>
    <n v="800227072"/>
    <x v="8"/>
    <s v="FNE312        "/>
    <m/>
    <d v="2021-01-21T00:00:00"/>
    <n v="2"/>
    <n v="34368"/>
    <n v="68736"/>
    <n v="122302"/>
    <n v="2334684"/>
  </r>
  <r>
    <s v="Sucursal: 01  - PRINCIPAL"/>
    <s v="Centro de Costo: 02         - GESTION DE RECURSOS Y APOYO OPERATIVO"/>
    <s v="ITEM: 1005 - Fenobarbital 40 mg/mL"/>
    <n v="800227072"/>
    <x v="8"/>
    <s v="FNE312        "/>
    <m/>
    <d v="2021-01-21T00:00:00"/>
    <n v="50"/>
    <n v="40985"/>
    <n v="2049250"/>
    <n v="122302"/>
    <n v="2334684"/>
  </r>
  <r>
    <s v="Sucursal: 01  - PRINCIPAL"/>
    <s v="Centro de Costo: 02         - GESTION DE RECURSOS Y APOYO OPERATIVO"/>
    <s v="ITEM: 1017 - Morfina 10 mg/mL "/>
    <n v="800227072"/>
    <x v="8"/>
    <s v="FNE312        "/>
    <m/>
    <d v="2021-01-21T00:00:00"/>
    <n v="10"/>
    <n v="15350"/>
    <n v="153500"/>
    <n v="122302"/>
    <n v="2334684"/>
  </r>
  <r>
    <s v="Sucursal: 01  - PRINCIPAL"/>
    <s v="Centro de Costo: 02         - GESTION DE RECURSOS Y APOYO OPERATIVO"/>
    <s v="ITEM: 1009 - Hidromorfona 2 mg/mL"/>
    <n v="800254132"/>
    <x v="9"/>
    <s v="FNE291        "/>
    <m/>
    <d v="2021-01-14T00:00:00"/>
    <n v="50"/>
    <n v="15330"/>
    <n v="766500"/>
    <n v="53731"/>
    <n v="1688020"/>
  </r>
  <r>
    <s v="Sucursal: 01  - PRINCIPAL"/>
    <s v="Centro de Costo: 02         - GESTION DE RECURSOS Y APOYO OPERATIVO"/>
    <s v="ITEM: 1010 - Meperidina 100 mg/2 mL"/>
    <n v="800254132"/>
    <x v="9"/>
    <s v="FNE291        "/>
    <m/>
    <d v="2021-01-14T00:00:00"/>
    <n v="20"/>
    <n v="23051"/>
    <n v="461020"/>
    <n v="53731"/>
    <n v="1688020"/>
  </r>
  <r>
    <s v="Sucursal: 01  - PRINCIPAL"/>
    <s v="Centro de Costo: 02         - GESTION DE RECURSOS Y APOYO OPERATIVO"/>
    <s v="ITEM: 1017 - Morfina 10 mg/mL "/>
    <n v="800254132"/>
    <x v="9"/>
    <s v="FNE291        "/>
    <m/>
    <d v="2021-01-14T00:00:00"/>
    <n v="30"/>
    <n v="15350"/>
    <n v="460500"/>
    <n v="53731"/>
    <n v="1688020"/>
  </r>
  <r>
    <s v="Sucursal: 01  - PRINCIPAL"/>
    <s v="Centro de Costo: 02         - GESTION DE RECURSOS Y APOYO OPERATIVO"/>
    <s v="ITEM: 1017 - Morfina 10 mg/mL "/>
    <n v="811007832"/>
    <x v="10"/>
    <s v="FNE325        "/>
    <m/>
    <d v="2021-01-26T00:00:00"/>
    <n v="1"/>
    <n v="15350"/>
    <n v="15350"/>
    <n v="15350"/>
    <n v="15350"/>
  </r>
  <r>
    <s v="Sucursal: 01  - PRINCIPAL"/>
    <s v="Centro de Costo: 02         - GESTION DE RECURSOS Y APOYO OPERATIVO"/>
    <s v="ITEM: 1007 - Hidromorfona HCL 2,5 mg"/>
    <n v="812007194"/>
    <x v="11"/>
    <s v="FNE342        "/>
    <m/>
    <d v="2021-01-26T00:00:00"/>
    <n v="15"/>
    <n v="9960"/>
    <n v="149400"/>
    <n v="204166"/>
    <n v="11929155"/>
  </r>
  <r>
    <s v="Sucursal: 01  - PRINCIPAL"/>
    <s v="Centro de Costo: 02         - GESTION DE RECURSOS Y APOYO OPERATIVO"/>
    <s v="ITEM: 1009 - Hidromorfona 2 mg/mL"/>
    <n v="812007194"/>
    <x v="11"/>
    <s v="FNE342        "/>
    <m/>
    <d v="2021-01-26T00:00:00"/>
    <n v="120"/>
    <n v="15330"/>
    <n v="1839600"/>
    <n v="204166"/>
    <n v="11929155"/>
  </r>
  <r>
    <s v="Sucursal: 01  - PRINCIPAL"/>
    <s v="Centro de Costo: 02         - GESTION DE RECURSOS Y APOYO OPERATIVO"/>
    <s v="ITEM: 1011 - Metadona HCL 10 mg"/>
    <n v="812007194"/>
    <x v="11"/>
    <s v="FNE342        "/>
    <m/>
    <d v="2021-01-26T00:00:00"/>
    <n v="5"/>
    <n v="31599"/>
    <n v="157995"/>
    <n v="204166"/>
    <n v="11929155"/>
  </r>
  <r>
    <s v="Sucursal: 01  - PRINCIPAL"/>
    <s v="Centro de Costo: 02         - GESTION DE RECURSOS Y APOYO OPERATIVO"/>
    <s v="ITEM: 1012 - Metadona HCL 40 mg"/>
    <n v="812007194"/>
    <x v="11"/>
    <s v="FNE342        "/>
    <m/>
    <d v="2021-01-26T00:00:00"/>
    <n v="5"/>
    <n v="62532"/>
    <n v="312660"/>
    <n v="204166"/>
    <n v="11929155"/>
  </r>
  <r>
    <s v="Sucursal: 01  - PRINCIPAL"/>
    <s v="Centro de Costo: 02         - GESTION DE RECURSOS Y APOYO OPERATIVO"/>
    <s v="ITEM: 1016 - Morfina 3% oral"/>
    <n v="812007194"/>
    <x v="11"/>
    <s v="FNE342        "/>
    <m/>
    <d v="2021-01-26T00:00:00"/>
    <n v="100"/>
    <n v="28755"/>
    <n v="2875500"/>
    <n v="204166"/>
    <n v="11929155"/>
  </r>
  <r>
    <s v="Sucursal: 01  - PRINCIPAL"/>
    <s v="Centro de Costo: 02         - GESTION DE RECURSOS Y APOYO OPERATIVO"/>
    <s v="ITEM: 1017 - Morfina 10 mg/mL "/>
    <n v="812007194"/>
    <x v="11"/>
    <s v="FNE342        "/>
    <m/>
    <d v="2021-01-26T00:00:00"/>
    <n v="150"/>
    <n v="15350"/>
    <n v="2302500"/>
    <n v="204166"/>
    <n v="11929155"/>
  </r>
  <r>
    <s v="Sucursal: 01  - PRINCIPAL"/>
    <s v="Centro de Costo: 02         - GESTION DE RECURSOS Y APOYO OPERATIVO"/>
    <s v="ITEM: 1007 - Hidromorfona HCL 2,5 mg"/>
    <n v="812007194"/>
    <x v="11"/>
    <s v="FNE373        "/>
    <m/>
    <d v="2021-01-30T00:00:00"/>
    <n v="15"/>
    <n v="9960"/>
    <n v="149400"/>
    <n v="204166"/>
    <n v="11929155"/>
  </r>
  <r>
    <s v="Sucursal: 01  - PRINCIPAL"/>
    <s v="Centro de Costo: 02         - GESTION DE RECURSOS Y APOYO OPERATIVO"/>
    <s v="ITEM: 1009 - Hidromorfona 2 mg/mL"/>
    <n v="812007194"/>
    <x v="11"/>
    <s v="FNE373        "/>
    <m/>
    <d v="2021-01-30T00:00:00"/>
    <n v="120"/>
    <n v="15330"/>
    <n v="1839600"/>
    <n v="204166"/>
    <n v="11929155"/>
  </r>
  <r>
    <s v="Sucursal: 01  - PRINCIPAL"/>
    <s v="Centro de Costo: 02         - GESTION DE RECURSOS Y APOYO OPERATIVO"/>
    <s v="ITEM: 1017 - Morfina 10 mg/mL "/>
    <n v="812007194"/>
    <x v="11"/>
    <s v="FNE373        "/>
    <m/>
    <d v="2021-01-30T00:00:00"/>
    <n v="150"/>
    <n v="15350"/>
    <n v="2302500"/>
    <n v="204166"/>
    <n v="11929155"/>
  </r>
  <r>
    <s v="Sucursal: 01  - PRINCIPAL"/>
    <s v="Centro de Costo: 02         - GESTION DE RECURSOS Y APOYO OPERATIVO"/>
    <s v="ITEM: 1001 - Fenobarbital 0,4 % Sol Oral"/>
    <n v="813012546"/>
    <x v="12"/>
    <s v="FNE330        "/>
    <m/>
    <d v="2021-01-26T00:00:00"/>
    <n v="5"/>
    <n v="34368"/>
    <n v="171840"/>
    <n v="34368"/>
    <n v="171840"/>
  </r>
  <r>
    <s v="Sucursal: 01  - PRINCIPAL"/>
    <s v="Centro de Costo: 02         - GESTION DE RECURSOS Y APOYO OPERATIVO"/>
    <s v="ITEM: 1004 - Fenobarbital 100 mg Tableta"/>
    <n v="816001182"/>
    <x v="13"/>
    <s v="FNE284        "/>
    <m/>
    <d v="2021-01-14T00:00:00"/>
    <n v="146"/>
    <n v="4756"/>
    <n v="694376"/>
    <n v="503226"/>
    <n v="74479806"/>
  </r>
  <r>
    <s v="Sucursal: 01  - PRINCIPAL"/>
    <s v="Centro de Costo: 02         - GESTION DE RECURSOS Y APOYO OPERATIVO"/>
    <s v="ITEM: 1007 - Hidromorfona HCL 2,5 mg"/>
    <n v="816001182"/>
    <x v="13"/>
    <s v="FNE284        "/>
    <m/>
    <d v="2021-01-14T00:00:00"/>
    <n v="481"/>
    <n v="9960"/>
    <n v="4790760"/>
    <n v="503226"/>
    <n v="74479806"/>
  </r>
  <r>
    <s v="Sucursal: 01  - PRINCIPAL"/>
    <s v="Centro de Costo: 02         - GESTION DE RECURSOS Y APOYO OPERATIVO"/>
    <s v="ITEM: 1012 - Metadona HCL 40 mg"/>
    <n v="816001182"/>
    <x v="13"/>
    <s v="FNE284        "/>
    <m/>
    <d v="2021-01-14T00:00:00"/>
    <n v="11"/>
    <n v="62532"/>
    <n v="687852"/>
    <n v="503226"/>
    <n v="74479806"/>
  </r>
  <r>
    <s v="Sucursal: 01  - PRINCIPAL"/>
    <s v="Centro de Costo: 02         - GESTION DE RECURSOS Y APOYO OPERATIVO"/>
    <s v="ITEM: 01018-1 - Primidona 250 mg Tabletas"/>
    <n v="816001182"/>
    <x v="13"/>
    <s v="FNE284        "/>
    <m/>
    <d v="2021-01-14T00:00:00"/>
    <n v="74"/>
    <n v="31296"/>
    <n v="2315904"/>
    <n v="503226"/>
    <n v="74479806"/>
  </r>
  <r>
    <s v="Sucursal: 01  - PRINCIPAL"/>
    <s v="Centro de Costo: 02         - GESTION DE RECURSOS Y APOYO OPERATIVO"/>
    <s v="ITEM: 1003 - Fenobarbital 50 mg"/>
    <n v="816001182"/>
    <x v="13"/>
    <s v="FNE327        "/>
    <m/>
    <d v="2021-01-26T00:00:00"/>
    <n v="69"/>
    <n v="12667"/>
    <n v="874023"/>
    <n v="503226"/>
    <n v="74479806"/>
  </r>
  <r>
    <s v="Sucursal: 01  - PRINCIPAL"/>
    <s v="Centro de Costo: 02         - GESTION DE RECURSOS Y APOYO OPERATIVO"/>
    <s v="ITEM: 1004 - Fenobarbital 100 mg Tableta"/>
    <n v="816001182"/>
    <x v="13"/>
    <s v="FNE327        "/>
    <m/>
    <d v="2021-01-26T00:00:00"/>
    <n v="811"/>
    <n v="4756"/>
    <n v="3857116"/>
    <n v="503226"/>
    <n v="74479806"/>
  </r>
  <r>
    <s v="Sucursal: 01  - PRINCIPAL"/>
    <s v="Centro de Costo: 02         - GESTION DE RECURSOS Y APOYO OPERATIVO"/>
    <s v="ITEM: 1007 - Hidromorfona HCL 2,5 mg"/>
    <n v="816001182"/>
    <x v="13"/>
    <s v="FNE327        "/>
    <m/>
    <d v="2021-01-26T00:00:00"/>
    <n v="156"/>
    <n v="9960"/>
    <n v="1553760"/>
    <n v="503226"/>
    <n v="74479806"/>
  </r>
  <r>
    <s v="Sucursal: 01  - PRINCIPAL"/>
    <s v="Centro de Costo: 02         - GESTION DE RECURSOS Y APOYO OPERATIVO"/>
    <s v="ITEM: 1007 - Hidromorfona HCL 2,5 mg"/>
    <n v="816001182"/>
    <x v="13"/>
    <s v="FNE327        "/>
    <m/>
    <d v="2021-01-26T00:00:00"/>
    <n v="525"/>
    <n v="9960"/>
    <n v="5229000"/>
    <n v="503226"/>
    <n v="74479806"/>
  </r>
  <r>
    <s v="Sucursal: 01  - PRINCIPAL"/>
    <s v="Centro de Costo: 02         - GESTION DE RECURSOS Y APOYO OPERATIVO"/>
    <s v="ITEM: 1012 - Metadona HCL 40 mg"/>
    <n v="816001182"/>
    <x v="13"/>
    <s v="FNE327        "/>
    <m/>
    <d v="2021-01-26T00:00:00"/>
    <n v="26"/>
    <n v="62532"/>
    <n v="1625832"/>
    <n v="503226"/>
    <n v="74479806"/>
  </r>
  <r>
    <s v="Sucursal: 01  - PRINCIPAL"/>
    <s v="Centro de Costo: 02         - GESTION DE RECURSOS Y APOYO OPERATIVO"/>
    <s v="ITEM: 1013 - Metilfenidato HCL 10 mg"/>
    <n v="816001182"/>
    <x v="13"/>
    <s v="FNE327        "/>
    <m/>
    <d v="2021-01-26T00:00:00"/>
    <n v="209"/>
    <n v="26530"/>
    <n v="5544770"/>
    <n v="503226"/>
    <n v="74479806"/>
  </r>
  <r>
    <s v="Sucursal: 01  - PRINCIPAL"/>
    <s v="Centro de Costo: 02         - GESTION DE RECURSOS Y APOYO OPERATIVO"/>
    <s v="ITEM: 1017 - Morfina 10 mg/mL "/>
    <n v="816001182"/>
    <x v="13"/>
    <s v="FNE327        "/>
    <m/>
    <d v="2021-01-26T00:00:00"/>
    <n v="829"/>
    <n v="15350"/>
    <n v="12725150"/>
    <n v="503226"/>
    <n v="74479806"/>
  </r>
  <r>
    <s v="Sucursal: 01  - PRINCIPAL"/>
    <s v="Centro de Costo: 02         - GESTION DE RECURSOS Y APOYO OPERATIVO"/>
    <s v="ITEM: 01018-1 - Primidona 250 mg Tabletas"/>
    <n v="816001182"/>
    <x v="13"/>
    <s v="FNE327        "/>
    <m/>
    <d v="2021-01-26T00:00:00"/>
    <n v="58"/>
    <n v="31296"/>
    <n v="1815168"/>
    <n v="503226"/>
    <n v="74479806"/>
  </r>
  <r>
    <s v="Sucursal: 01  - PRINCIPAL"/>
    <s v="Centro de Costo: 02         - GESTION DE RECURSOS Y APOYO OPERATIVO"/>
    <s v="ITEM: 1003 - Fenobarbital 50 mg"/>
    <n v="816001182"/>
    <x v="13"/>
    <s v="FNE356        "/>
    <m/>
    <d v="2021-01-28T00:00:00"/>
    <n v="77"/>
    <n v="12667"/>
    <n v="975359"/>
    <n v="503226"/>
    <n v="74479806"/>
  </r>
  <r>
    <s v="Sucursal: 01  - PRINCIPAL"/>
    <s v="Centro de Costo: 02         - GESTION DE RECURSOS Y APOYO OPERATIVO"/>
    <s v="ITEM: 1004 - Fenobarbital 100 mg Tableta"/>
    <n v="816001182"/>
    <x v="13"/>
    <s v="FNE356        "/>
    <m/>
    <d v="2021-01-28T00:00:00"/>
    <n v="589"/>
    <n v="4756"/>
    <n v="2801284"/>
    <n v="503226"/>
    <n v="74479806"/>
  </r>
  <r>
    <s v="Sucursal: 01  - PRINCIPAL"/>
    <s v="Centro de Costo: 02         - GESTION DE RECURSOS Y APOYO OPERATIVO"/>
    <s v="ITEM: 1005 - Fenobarbital 40 mg/mL"/>
    <n v="816001182"/>
    <x v="13"/>
    <s v="FNE356        "/>
    <m/>
    <d v="2021-01-28T00:00:00"/>
    <n v="2"/>
    <n v="40985"/>
    <n v="81970"/>
    <n v="503226"/>
    <n v="74479806"/>
  </r>
  <r>
    <s v="Sucursal: 01  - PRINCIPAL"/>
    <s v="Centro de Costo: 02         - GESTION DE RECURSOS Y APOYO OPERATIVO"/>
    <s v="ITEM: 1007 - Hidromorfona HCL 2,5 mg"/>
    <n v="816001182"/>
    <x v="13"/>
    <s v="FNE356        "/>
    <m/>
    <d v="2021-01-28T00:00:00"/>
    <n v="291"/>
    <n v="9960"/>
    <n v="2898360"/>
    <n v="503226"/>
    <n v="74479806"/>
  </r>
  <r>
    <s v="Sucursal: 01  - PRINCIPAL"/>
    <s v="Centro de Costo: 02         - GESTION DE RECURSOS Y APOYO OPERATIVO"/>
    <s v="ITEM: 1009 - Hidromorfona 2 mg/mL"/>
    <n v="816001182"/>
    <x v="13"/>
    <s v="FNE356        "/>
    <m/>
    <d v="2021-01-28T00:00:00"/>
    <n v="1167"/>
    <n v="15330"/>
    <n v="17890110"/>
    <n v="503226"/>
    <n v="74479806"/>
  </r>
  <r>
    <s v="Sucursal: 01  - PRINCIPAL"/>
    <s v="Centro de Costo: 02         - GESTION DE RECURSOS Y APOYO OPERATIVO"/>
    <s v="ITEM: 1012 - Metadona HCL 40 mg"/>
    <n v="816001182"/>
    <x v="13"/>
    <s v="FNE356        "/>
    <m/>
    <d v="2021-01-28T00:00:00"/>
    <n v="14"/>
    <n v="62532"/>
    <n v="875448"/>
    <n v="503226"/>
    <n v="74479806"/>
  </r>
  <r>
    <s v="Sucursal: 01  - PRINCIPAL"/>
    <s v="Centro de Costo: 02         - GESTION DE RECURSOS Y APOYO OPERATIVO"/>
    <s v="ITEM: 1016 - Morfina 3% oral"/>
    <n v="816001182"/>
    <x v="13"/>
    <s v="FNE356        "/>
    <m/>
    <d v="2021-01-28T00:00:00"/>
    <n v="136"/>
    <n v="28755"/>
    <n v="3910680"/>
    <n v="503226"/>
    <n v="74479806"/>
  </r>
  <r>
    <s v="Sucursal: 01  - PRINCIPAL"/>
    <s v="Centro de Costo: 02         - GESTION DE RECURSOS Y APOYO OPERATIVO"/>
    <s v="ITEM: 1017 - Morfina 10 mg/mL "/>
    <n v="816001182"/>
    <x v="13"/>
    <s v="FNE356        "/>
    <m/>
    <d v="2021-01-28T00:00:00"/>
    <n v="158"/>
    <n v="15350"/>
    <n v="2425300"/>
    <n v="503226"/>
    <n v="74479806"/>
  </r>
  <r>
    <s v="Sucursal: 01  - PRINCIPAL"/>
    <s v="Centro de Costo: 02         - GESTION DE RECURSOS Y APOYO OPERATIVO"/>
    <s v="ITEM: 01018-1 - Primidona 250 mg Tabletas"/>
    <n v="816001182"/>
    <x v="13"/>
    <s v="FNE356        "/>
    <m/>
    <d v="2021-01-28T00:00:00"/>
    <n v="29"/>
    <n v="31296"/>
    <n v="907584"/>
    <n v="503226"/>
    <n v="74479806"/>
  </r>
  <r>
    <s v="Sucursal: 01  - PRINCIPAL"/>
    <s v="Centro de Costo: 02         - GESTION DE RECURSOS Y APOYO OPERATIVO"/>
    <s v="ITEM: 1001 - Fenobarbital 0,4 % Sol Oral"/>
    <n v="817004260"/>
    <x v="14"/>
    <s v="FNE287        "/>
    <m/>
    <d v="2021-01-14T00:00:00"/>
    <n v="40"/>
    <n v="34368"/>
    <n v="1374720"/>
    <n v="201207"/>
    <n v="4462256"/>
  </r>
  <r>
    <s v="Sucursal: 01  - PRINCIPAL"/>
    <s v="Centro de Costo: 02         - GESTION DE RECURSOS Y APOYO OPERATIVO"/>
    <s v="ITEM: 1003 - Fenobarbital 50 mg"/>
    <n v="817004260"/>
    <x v="14"/>
    <s v="FNE287        "/>
    <m/>
    <d v="2021-01-14T00:00:00"/>
    <n v="30"/>
    <n v="12667"/>
    <n v="380010"/>
    <n v="201207"/>
    <n v="4462256"/>
  </r>
  <r>
    <s v="Sucursal: 01  - PRINCIPAL"/>
    <s v="Centro de Costo: 02         - GESTION DE RECURSOS Y APOYO OPERATIVO"/>
    <s v="ITEM: 1004 - Fenobarbital 100 mg Tableta"/>
    <n v="817004260"/>
    <x v="14"/>
    <s v="FNE287        "/>
    <m/>
    <d v="2021-01-14T00:00:00"/>
    <n v="150"/>
    <n v="4756"/>
    <n v="713400"/>
    <n v="201207"/>
    <n v="4462256"/>
  </r>
  <r>
    <s v="Sucursal: 01  - PRINCIPAL"/>
    <s v="Centro de Costo: 02         - GESTION DE RECURSOS Y APOYO OPERATIVO"/>
    <s v="ITEM: 1011 - Metadona HCL 10 mg"/>
    <n v="817004260"/>
    <x v="14"/>
    <s v="FNE287        "/>
    <m/>
    <d v="2021-01-14T00:00:00"/>
    <n v="2"/>
    <n v="31599"/>
    <n v="63198"/>
    <n v="201207"/>
    <n v="4462256"/>
  </r>
  <r>
    <s v="Sucursal: 01  - PRINCIPAL"/>
    <s v="Centro de Costo: 02         - GESTION DE RECURSOS Y APOYO OPERATIVO"/>
    <s v="ITEM: 1012 - Metadona HCL 40 mg"/>
    <n v="817004260"/>
    <x v="14"/>
    <s v="FNE287        "/>
    <m/>
    <d v="2021-01-14T00:00:00"/>
    <n v="4"/>
    <n v="62532"/>
    <n v="250128"/>
    <n v="201207"/>
    <n v="4462256"/>
  </r>
  <r>
    <s v="Sucursal: 01  - PRINCIPAL"/>
    <s v="Centro de Costo: 02         - GESTION DE RECURSOS Y APOYO OPERATIVO"/>
    <s v="ITEM: 1013 - Metilfenidato HCL 10 mg"/>
    <n v="817004260"/>
    <x v="14"/>
    <s v="FNE287        "/>
    <m/>
    <d v="2021-01-14T00:00:00"/>
    <n v="20"/>
    <n v="26530"/>
    <n v="530600"/>
    <n v="201207"/>
    <n v="4462256"/>
  </r>
  <r>
    <s v="Sucursal: 01  - PRINCIPAL"/>
    <s v="Centro de Costo: 02         - GESTION DE RECURSOS Y APOYO OPERATIVO"/>
    <s v="ITEM: 1016 - Morfina 3% oral"/>
    <n v="817004260"/>
    <x v="14"/>
    <s v="FNE287        "/>
    <m/>
    <d v="2021-01-14T00:00:00"/>
    <n v="40"/>
    <n v="28755"/>
    <n v="1150200"/>
    <n v="201207"/>
    <n v="4462256"/>
  </r>
  <r>
    <s v="Sucursal: 01  - PRINCIPAL"/>
    <s v="Centro de Costo: 02         - GESTION DE RECURSOS Y APOYO OPERATIVO"/>
    <s v="ITEM: 1003 - Fenobarbital 50 mg"/>
    <n v="819002176"/>
    <x v="15"/>
    <s v="FNE366        "/>
    <m/>
    <d v="2021-01-28T00:00:00"/>
    <n v="1"/>
    <n v="12667"/>
    <n v="12667"/>
    <n v="125904"/>
    <n v="815577"/>
  </r>
  <r>
    <s v="Sucursal: 01  - PRINCIPAL"/>
    <s v="Centro de Costo: 02         - GESTION DE RECURSOS Y APOYO OPERATIVO"/>
    <s v="ITEM: 1005 - Fenobarbital 40 mg/mL"/>
    <n v="819002176"/>
    <x v="15"/>
    <s v="FNE366        "/>
    <m/>
    <d v="2021-01-28T00:00:00"/>
    <n v="5"/>
    <n v="40985"/>
    <n v="204925"/>
    <n v="125904"/>
    <n v="815577"/>
  </r>
  <r>
    <s v="Sucursal: 01  - PRINCIPAL"/>
    <s v="Centro de Costo: 02         - GESTION DE RECURSOS Y APOYO OPERATIVO"/>
    <s v="ITEM: 1010 - Meperidina 100 mg/2 mL"/>
    <n v="819002176"/>
    <x v="15"/>
    <s v="FNE366        "/>
    <m/>
    <d v="2021-01-28T00:00:00"/>
    <n v="10"/>
    <n v="28147"/>
    <n v="281470"/>
    <n v="125904"/>
    <n v="815577"/>
  </r>
  <r>
    <s v="Sucursal: 01  - PRINCIPAL"/>
    <s v="Centro de Costo: 02         - GESTION DE RECURSOS Y APOYO OPERATIVO"/>
    <s v="ITEM: 1016 - Morfina 3% oral"/>
    <n v="819002176"/>
    <x v="15"/>
    <s v="FNE366        "/>
    <m/>
    <d v="2021-01-28T00:00:00"/>
    <n v="3"/>
    <n v="28755"/>
    <n v="86265"/>
    <n v="125904"/>
    <n v="815577"/>
  </r>
  <r>
    <s v="Sucursal: 01  - PRINCIPAL"/>
    <s v="Centro de Costo: 02         - GESTION DE RECURSOS Y APOYO OPERATIVO"/>
    <s v="ITEM: 1017 - Morfina 10 mg/mL "/>
    <n v="819002176"/>
    <x v="15"/>
    <s v="FNE366        "/>
    <m/>
    <d v="2021-01-28T00:00:00"/>
    <n v="15"/>
    <n v="15350"/>
    <n v="230250"/>
    <n v="125904"/>
    <n v="815577"/>
  </r>
  <r>
    <s v="Sucursal: 01  - PRINCIPAL"/>
    <s v="Centro de Costo: 02         - GESTION DE RECURSOS Y APOYO OPERATIVO"/>
    <s v="ITEM: 1004 - Fenobarbital 100 mg Tableta"/>
    <n v="828002423"/>
    <x v="16"/>
    <s v="FNE350        "/>
    <m/>
    <d v="2021-01-26T00:00:00"/>
    <n v="180"/>
    <n v="4756"/>
    <n v="856080"/>
    <n v="4756"/>
    <n v="856080"/>
  </r>
  <r>
    <s v="Sucursal: 01  - PRINCIPAL"/>
    <s v="Centro de Costo: 02         - GESTION DE RECURSOS Y APOYO OPERATIVO"/>
    <s v="ITEM: 1004 - Fenobarbital 100 mg Tableta"/>
    <n v="829001256"/>
    <x v="17"/>
    <s v="FNE353        "/>
    <m/>
    <d v="2021-01-28T00:00:00"/>
    <n v="100"/>
    <n v="4756"/>
    <n v="475600"/>
    <n v="20106"/>
    <n v="537000"/>
  </r>
  <r>
    <s v="Sucursal: 01  - PRINCIPAL"/>
    <s v="Centro de Costo: 02         - GESTION DE RECURSOS Y APOYO OPERATIVO"/>
    <s v="ITEM: 1017 - Morfina 10 mg/mL "/>
    <n v="829001256"/>
    <x v="17"/>
    <s v="FNE353        "/>
    <m/>
    <d v="2021-01-28T00:00:00"/>
    <n v="4"/>
    <n v="15350"/>
    <n v="61400"/>
    <n v="20106"/>
    <n v="537000"/>
  </r>
  <r>
    <s v="Sucursal: 01  - PRINCIPAL"/>
    <s v="Centro de Costo: 02         - GESTION DE RECURSOS Y APOYO OPERATIVO"/>
    <s v="ITEM: 1004 - Fenobarbital 100 mg Tableta"/>
    <n v="830007229"/>
    <x v="18"/>
    <s v="FNE305        "/>
    <m/>
    <d v="2021-01-21T00:00:00"/>
    <n v="9"/>
    <n v="4756"/>
    <n v="42804"/>
    <n v="137299"/>
    <n v="4115586"/>
  </r>
  <r>
    <s v="Sucursal: 01  - PRINCIPAL"/>
    <s v="Centro de Costo: 02         - GESTION DE RECURSOS Y APOYO OPERATIVO"/>
    <s v="ITEM: 1007 - Hidromorfona HCL 2,5 mg"/>
    <n v="830007229"/>
    <x v="18"/>
    <s v="FNE305        "/>
    <m/>
    <d v="2021-01-21T00:00:00"/>
    <n v="122"/>
    <n v="9960"/>
    <n v="1215120"/>
    <n v="137299"/>
    <n v="4115586"/>
  </r>
  <r>
    <s v="Sucursal: 01  - PRINCIPAL"/>
    <s v="Centro de Costo: 02         - GESTION DE RECURSOS Y APOYO OPERATIVO"/>
    <s v="ITEM: 1012 - Metadona HCL 40 mg"/>
    <n v="830007229"/>
    <x v="18"/>
    <s v="FNE305        "/>
    <m/>
    <d v="2021-01-21T00:00:00"/>
    <n v="3"/>
    <n v="62532"/>
    <n v="187596"/>
    <n v="137299"/>
    <n v="4115586"/>
  </r>
  <r>
    <s v="Sucursal: 01  - PRINCIPAL"/>
    <s v="Centro de Costo: 02         - GESTION DE RECURSOS Y APOYO OPERATIVO"/>
    <s v="ITEM: 1016 - Morfina 3% oral"/>
    <n v="830007229"/>
    <x v="18"/>
    <s v="FNE305        "/>
    <m/>
    <d v="2021-01-21T00:00:00"/>
    <n v="70"/>
    <n v="28755"/>
    <n v="2012850"/>
    <n v="137299"/>
    <n v="4115586"/>
  </r>
  <r>
    <s v="Sucursal: 01  - PRINCIPAL"/>
    <s v="Centro de Costo: 02         - GESTION DE RECURSOS Y APOYO OPERATIVO"/>
    <s v="ITEM: 01018-1 - Primidona 250 mg Tabletas"/>
    <n v="830007229"/>
    <x v="18"/>
    <s v="FNE305        "/>
    <m/>
    <d v="2021-01-21T00:00:00"/>
    <n v="21"/>
    <n v="31296"/>
    <n v="657216"/>
    <n v="137299"/>
    <n v="4115586"/>
  </r>
  <r>
    <s v="Sucursal: 01  - PRINCIPAL"/>
    <s v="Centro de Costo: 02         - GESTION DE RECURSOS Y APOYO OPERATIVO"/>
    <s v="ITEM: 1013 - Metilfenidato HCL 10 mg"/>
    <n v="830039670"/>
    <x v="19"/>
    <s v="FNE253        "/>
    <m/>
    <d v="2021-01-07T00:00:00"/>
    <n v="12"/>
    <n v="26530"/>
    <n v="318360"/>
    <n v="26530"/>
    <n v="318360"/>
  </r>
  <r>
    <s v="Sucursal: 01  - PRINCIPAL"/>
    <s v="Centro de Costo: 02         - GESTION DE RECURSOS Y APOYO OPERATIVO"/>
    <s v="ITEM: 1017 - Morfina 10 mg/mL "/>
    <n v="830095842"/>
    <x v="20"/>
    <s v="FNE328        "/>
    <m/>
    <d v="2021-01-26T00:00:00"/>
    <n v="30"/>
    <n v="15350"/>
    <n v="460500"/>
    <n v="46030"/>
    <n v="2147400"/>
  </r>
  <r>
    <s v="Sucursal: 01  - PRINCIPAL"/>
    <s v="Centro de Costo: 02         - GESTION DE RECURSOS Y APOYO OPERATIVO"/>
    <s v="ITEM: 1009 - Hidromorfona 2 mg/mL"/>
    <n v="830095842"/>
    <x v="20"/>
    <s v="FNE368        "/>
    <m/>
    <d v="2021-01-28T00:00:00"/>
    <n v="80"/>
    <n v="15330"/>
    <n v="1226400"/>
    <n v="46030"/>
    <n v="2147400"/>
  </r>
  <r>
    <s v="Sucursal: 01  - PRINCIPAL"/>
    <s v="Centro de Costo: 02         - GESTION DE RECURSOS Y APOYO OPERATIVO"/>
    <s v="ITEM: 1017 - Morfina 10 mg/mL "/>
    <n v="830095842"/>
    <x v="20"/>
    <s v="FNE368        "/>
    <m/>
    <d v="2021-01-28T00:00:00"/>
    <n v="30"/>
    <n v="15350"/>
    <n v="460500"/>
    <n v="46030"/>
    <n v="2147400"/>
  </r>
  <r>
    <s v="Sucursal: 01  - PRINCIPAL"/>
    <s v="Centro de Costo: 02         - GESTION DE RECURSOS Y APOYO OPERATIVO"/>
    <s v="ITEM: 1009 - Hidromorfona 2 mg/mL"/>
    <n v="830128856"/>
    <x v="21"/>
    <s v="FNE362        "/>
    <m/>
    <d v="2021-01-28T00:00:00"/>
    <n v="5"/>
    <n v="15330"/>
    <n v="76650"/>
    <n v="58827"/>
    <n v="163644"/>
  </r>
  <r>
    <s v="Sucursal: 01  - PRINCIPAL"/>
    <s v="Centro de Costo: 02         - GESTION DE RECURSOS Y APOYO OPERATIVO"/>
    <s v="ITEM: 1010 - Meperidina 100 mg/2 mL"/>
    <n v="830128856"/>
    <x v="21"/>
    <s v="FNE362        "/>
    <m/>
    <d v="2021-01-28T00:00:00"/>
    <n v="2"/>
    <n v="28147"/>
    <n v="56294"/>
    <n v="58827"/>
    <n v="163644"/>
  </r>
  <r>
    <s v="Sucursal: 01  - PRINCIPAL"/>
    <s v="Centro de Costo: 02         - GESTION DE RECURSOS Y APOYO OPERATIVO"/>
    <s v="ITEM: 1017 - Morfina 10 mg/mL "/>
    <n v="830128856"/>
    <x v="21"/>
    <s v="FNE362        "/>
    <m/>
    <d v="2021-01-28T00:00:00"/>
    <n v="2"/>
    <n v="15350"/>
    <n v="30700"/>
    <n v="58827"/>
    <n v="163644"/>
  </r>
  <r>
    <s v="Sucursal: 01  - PRINCIPAL"/>
    <s v="Centro de Costo: 02         - GESTION DE RECURSOS Y APOYO OPERATIVO"/>
    <s v="ITEM: 1006 - Fenobarbital 200 mg/mL"/>
    <n v="830507718"/>
    <x v="22"/>
    <s v="FNE256        "/>
    <m/>
    <d v="2021-01-07T00:00:00"/>
    <n v="100"/>
    <n v="81137"/>
    <n v="8113700"/>
    <n v="139828"/>
    <n v="19076896"/>
  </r>
  <r>
    <s v="Sucursal: 01  - PRINCIPAL"/>
    <s v="Centro de Costo: 02         - GESTION DE RECURSOS Y APOYO OPERATIVO"/>
    <s v="ITEM: 1011 - Metadona HCL 10 mg"/>
    <n v="830507718"/>
    <x v="22"/>
    <s v="FNE256        "/>
    <m/>
    <d v="2021-01-07T00:00:00"/>
    <n v="4"/>
    <n v="31599"/>
    <n v="126396"/>
    <n v="139828"/>
    <n v="19076896"/>
  </r>
  <r>
    <s v="Sucursal: 01  - PRINCIPAL"/>
    <s v="Centro de Costo: 02         - GESTION DE RECURSOS Y APOYO OPERATIVO"/>
    <s v="ITEM: 1020 - Morfina 10 mg/mL ampolla x 5 mL"/>
    <n v="830507718"/>
    <x v="22"/>
    <s v="FNE255        "/>
    <m/>
    <d v="2021-01-07T00:00:00"/>
    <n v="400"/>
    <n v="27092"/>
    <n v="10836800"/>
    <n v="139828"/>
    <n v="19076896"/>
  </r>
  <r>
    <s v="Sucursal: 01  - PRINCIPAL"/>
    <s v="Centro de Costo: 02         - GESTION DE RECURSOS Y APOYO OPERATIVO"/>
    <s v="ITEM: 1010 - Meperidina 100 mg/2 mL"/>
    <n v="832003167"/>
    <x v="23"/>
    <s v="FNE274        "/>
    <m/>
    <d v="2021-01-12T00:00:00"/>
    <n v="10"/>
    <n v="28147"/>
    <n v="281470"/>
    <n v="59746"/>
    <n v="1134643"/>
  </r>
  <r>
    <s v="Sucursal: 01  - PRINCIPAL"/>
    <s v="Centro de Costo: 02         - GESTION DE RECURSOS Y APOYO OPERATIVO"/>
    <s v="ITEM: 1011 - Metadona HCL 10 mg"/>
    <n v="832003167"/>
    <x v="23"/>
    <s v="FNE274        "/>
    <m/>
    <d v="2021-01-12T00:00:00"/>
    <n v="27"/>
    <n v="31599"/>
    <n v="853173"/>
    <n v="59746"/>
    <n v="1134643"/>
  </r>
  <r>
    <s v="Sucursal: 01  - PRINCIPAL"/>
    <s v="Centro de Costo: 02         - GESTION DE RECURSOS Y APOYO OPERATIVO"/>
    <s v="ITEM: 1006 - Fenobarbital 200 mg/mL"/>
    <n v="832010436"/>
    <x v="24"/>
    <s v="FNE340        "/>
    <m/>
    <d v="2021-01-26T00:00:00"/>
    <n v="2"/>
    <n v="81137"/>
    <n v="162274"/>
    <n v="124634"/>
    <n v="384865"/>
  </r>
  <r>
    <s v="Sucursal: 01  - PRINCIPAL"/>
    <s v="Centro de Costo: 02         - GESTION DE RECURSOS Y APOYO OPERATIVO"/>
    <s v="ITEM: 1010 - Meperidina 100 mg/2 mL"/>
    <n v="832010436"/>
    <x v="24"/>
    <s v="FNE340        "/>
    <m/>
    <d v="2021-01-26T00:00:00"/>
    <n v="3"/>
    <n v="28147"/>
    <n v="84441"/>
    <n v="124634"/>
    <n v="384865"/>
  </r>
  <r>
    <s v="Sucursal: 01  - PRINCIPAL"/>
    <s v="Centro de Costo: 02         - GESTION DE RECURSOS Y APOYO OPERATIVO"/>
    <s v="ITEM: 1017 - Morfina 10 mg/mL "/>
    <n v="832010436"/>
    <x v="24"/>
    <s v="FNE340        "/>
    <m/>
    <d v="2021-01-26T00:00:00"/>
    <n v="9"/>
    <n v="15350"/>
    <n v="138150"/>
    <n v="124634"/>
    <n v="384865"/>
  </r>
  <r>
    <s v="Sucursal: 01  - PRINCIPAL"/>
    <s v="Centro de Costo: 02         - GESTION DE RECURSOS Y APOYO OPERATIVO"/>
    <s v="ITEM: 1017 - Morfina 10 mg/mL "/>
    <n v="846003067"/>
    <x v="25"/>
    <s v="FNE364        "/>
    <m/>
    <d v="2021-01-28T00:00:00"/>
    <n v="20"/>
    <n v="15350"/>
    <n v="307000"/>
    <n v="15350"/>
    <n v="307000"/>
  </r>
  <r>
    <s v="Sucursal: 01  - PRINCIPAL"/>
    <s v="Centro de Costo: 02         - GESTION DE RECURSOS Y APOYO OPERATIVO"/>
    <s v="ITEM: 1011 - Metadona HCL 10 mg"/>
    <n v="860001475"/>
    <x v="26"/>
    <s v="FNE302        "/>
    <m/>
    <d v="2021-01-19T00:00:00"/>
    <n v="10"/>
    <n v="31599"/>
    <n v="315990"/>
    <n v="31599"/>
    <n v="315990"/>
  </r>
  <r>
    <s v="Sucursal: 01  - PRINCIPAL"/>
    <s v="Centro de Costo: 02         - GESTION DE RECURSOS Y APOYO OPERATIVO"/>
    <s v="ITEM: 1011 - Metadona HCL 10 mg"/>
    <n v="860002541"/>
    <x v="27"/>
    <s v="FNE307        "/>
    <m/>
    <d v="2021-01-21T00:00:00"/>
    <n v="20"/>
    <n v="31599"/>
    <n v="631980"/>
    <n v="46949"/>
    <n v="1245980"/>
  </r>
  <r>
    <s v="Sucursal: 01  - PRINCIPAL"/>
    <s v="Centro de Costo: 02         - GESTION DE RECURSOS Y APOYO OPERATIVO"/>
    <s v="ITEM: 1017 - Morfina 10 mg/mL "/>
    <n v="860002541"/>
    <x v="27"/>
    <s v="FNE329        "/>
    <m/>
    <d v="2021-01-26T00:00:00"/>
    <n v="40"/>
    <n v="15350"/>
    <n v="614000"/>
    <n v="46949"/>
    <n v="1245980"/>
  </r>
  <r>
    <s v="Sucursal: 01  - PRINCIPAL"/>
    <s v="Centro de Costo: 02         - GESTION DE RECURSOS Y APOYO OPERATIVO"/>
    <s v="ITEM: 1001 - Fenobarbital 0,4 % Sol Oral"/>
    <n v="860005114"/>
    <x v="28"/>
    <s v="FNE318        "/>
    <m/>
    <d v="2021-01-26T00:00:00"/>
    <n v="10"/>
    <n v="34368"/>
    <n v="343680"/>
    <n v="56995"/>
    <n v="696620"/>
  </r>
  <r>
    <s v="Sucursal: 01  - PRINCIPAL"/>
    <s v="Centro de Costo: 02         - GESTION DE RECURSOS Y APOYO OPERATIVO"/>
    <s v="ITEM: 1003 - Fenobarbital 50 mg"/>
    <n v="860005114"/>
    <x v="28"/>
    <s v="FNE318        "/>
    <m/>
    <d v="2021-01-26T00:00:00"/>
    <n v="20"/>
    <n v="12667"/>
    <n v="253340"/>
    <n v="56995"/>
    <n v="696620"/>
  </r>
  <r>
    <s v="Sucursal: 01  - PRINCIPAL"/>
    <s v="Centro de Costo: 02         - GESTION DE RECURSOS Y APOYO OPERATIVO"/>
    <s v="ITEM: 1007 - Hidromorfona HCL 2,5 mg"/>
    <n v="860005114"/>
    <x v="28"/>
    <s v="FNE318        "/>
    <m/>
    <d v="2021-01-26T00:00:00"/>
    <n v="10"/>
    <n v="9960"/>
    <n v="99600"/>
    <n v="56995"/>
    <n v="696620"/>
  </r>
  <r>
    <s v="Sucursal: 01  - PRINCIPAL"/>
    <s v="Centro de Costo: 02         - GESTION DE RECURSOS Y APOYO OPERATIVO"/>
    <s v="ITEM: 1013 - Metilfenidato HCL 10 mg"/>
    <n v="860006656"/>
    <x v="29"/>
    <s v="FNE301        "/>
    <m/>
    <d v="2021-01-19T00:00:00"/>
    <n v="1"/>
    <n v="26530"/>
    <n v="26530"/>
    <n v="158820"/>
    <n v="13951726"/>
  </r>
  <r>
    <s v="Sucursal: 01  - PRINCIPAL"/>
    <s v="Centro de Costo: 02         - GESTION DE RECURSOS Y APOYO OPERATIVO"/>
    <s v="ITEM: 1016 - Morfina 3% oral"/>
    <n v="860006656"/>
    <x v="29"/>
    <s v="FNE301        "/>
    <m/>
    <d v="2021-01-19T00:00:00"/>
    <n v="12"/>
    <n v="28755"/>
    <n v="345060"/>
    <n v="158820"/>
    <n v="13951726"/>
  </r>
  <r>
    <s v="Sucursal: 01  - PRINCIPAL"/>
    <s v="Centro de Costo: 02         - GESTION DE RECURSOS Y APOYO OPERATIVO"/>
    <s v="ITEM: 01018-1 - Primidona 250 mg Tabletas"/>
    <n v="860006656"/>
    <x v="29"/>
    <s v="FNE301        "/>
    <m/>
    <d v="2021-01-19T00:00:00"/>
    <n v="1"/>
    <n v="31296"/>
    <n v="31296"/>
    <n v="158820"/>
    <n v="13951726"/>
  </r>
  <r>
    <s v="Sucursal: 01  - PRINCIPAL"/>
    <s v="Centro de Costo: 02         - GESTION DE RECURSOS Y APOYO OPERATIVO"/>
    <s v="ITEM: 1007 - Hidromorfona HCL 2,5 mg"/>
    <n v="860006656"/>
    <x v="29"/>
    <s v="FNE306        "/>
    <m/>
    <d v="2021-01-21T00:00:00"/>
    <n v="15"/>
    <n v="9960"/>
    <n v="149400"/>
    <n v="158820"/>
    <n v="13951726"/>
  </r>
  <r>
    <s v="Sucursal: 01  - PRINCIPAL"/>
    <s v="Centro de Costo: 02         - GESTION DE RECURSOS Y APOYO OPERATIVO"/>
    <s v="ITEM: 1017 - Morfina 10 mg/mL "/>
    <n v="860006656"/>
    <x v="29"/>
    <s v="FNE306        "/>
    <m/>
    <d v="2021-01-21T00:00:00"/>
    <n v="300"/>
    <n v="15350"/>
    <n v="4605000"/>
    <n v="158820"/>
    <n v="13951726"/>
  </r>
  <r>
    <s v="Sucursal: 01  - PRINCIPAL"/>
    <s v="Centro de Costo: 02         - GESTION DE RECURSOS Y APOYO OPERATIVO"/>
    <s v="ITEM: 1009 - Hidromorfona 2 mg/mL"/>
    <n v="860006656"/>
    <x v="29"/>
    <s v="FNE351        "/>
    <m/>
    <d v="2021-01-28T00:00:00"/>
    <n v="450"/>
    <n v="15330"/>
    <n v="6898500"/>
    <n v="158820"/>
    <n v="13951726"/>
  </r>
  <r>
    <s v="Sucursal: 01  - PRINCIPAL"/>
    <s v="Centro de Costo: 02         - GESTION DE RECURSOS Y APOYO OPERATIVO"/>
    <s v="ITEM: 1011 - Metadona HCL 10 mg"/>
    <n v="860006656"/>
    <x v="29"/>
    <s v="FNE351        "/>
    <m/>
    <d v="2021-01-28T00:00:00"/>
    <n v="60"/>
    <n v="31599"/>
    <n v="1895940"/>
    <n v="158820"/>
    <n v="13951726"/>
  </r>
  <r>
    <s v="Sucursal: 01  - PRINCIPAL"/>
    <s v="Centro de Costo: 02         - GESTION DE RECURSOS Y APOYO OPERATIVO"/>
    <s v="ITEM: 1009 - Hidromorfona 2 mg/mL"/>
    <n v="860006745"/>
    <x v="30"/>
    <s v="FNE272        "/>
    <m/>
    <d v="2021-01-12T00:00:00"/>
    <n v="40"/>
    <n v="15330"/>
    <n v="613200"/>
    <n v="147004"/>
    <n v="44373770"/>
  </r>
  <r>
    <s v="Sucursal: 01  - PRINCIPAL"/>
    <s v="Centro de Costo: 02         - GESTION DE RECURSOS Y APOYO OPERATIVO"/>
    <s v="ITEM: 1016 - Morfina 3% oral"/>
    <n v="860006745"/>
    <x v="30"/>
    <s v="FNE272        "/>
    <m/>
    <d v="2021-01-12T00:00:00"/>
    <n v="4"/>
    <n v="28755"/>
    <n v="115020"/>
    <n v="147004"/>
    <n v="44373770"/>
  </r>
  <r>
    <s v="Sucursal: 01  - PRINCIPAL"/>
    <s v="Centro de Costo: 02         - GESTION DE RECURSOS Y APOYO OPERATIVO"/>
    <s v="ITEM: 1017 - Morfina 10 mg/mL "/>
    <n v="860006745"/>
    <x v="30"/>
    <s v="FNE272        "/>
    <m/>
    <d v="2021-01-12T00:00:00"/>
    <n v="80"/>
    <n v="15350"/>
    <n v="1228000"/>
    <n v="147004"/>
    <n v="44373770"/>
  </r>
  <r>
    <s v="Sucursal: 01  - PRINCIPAL"/>
    <s v="Centro de Costo: 02         - GESTION DE RECURSOS Y APOYO OPERATIVO"/>
    <s v="ITEM: 1007 - Hidromorfona HCL 2,5 mg"/>
    <n v="860006745"/>
    <x v="30"/>
    <s v="FNE347        "/>
    <m/>
    <d v="2021-01-26T00:00:00"/>
    <n v="5"/>
    <n v="9960"/>
    <n v="49800"/>
    <n v="147004"/>
    <n v="44373770"/>
  </r>
  <r>
    <s v="Sucursal: 01  - PRINCIPAL"/>
    <s v="Centro de Costo: 02         - GESTION DE RECURSOS Y APOYO OPERATIVO"/>
    <s v="ITEM: 1009 - Hidromorfona 2 mg/mL"/>
    <n v="860006745"/>
    <x v="30"/>
    <s v="FNE347        "/>
    <m/>
    <d v="2021-01-26T00:00:00"/>
    <n v="2000"/>
    <n v="15330"/>
    <n v="30660000"/>
    <n v="147004"/>
    <n v="44373770"/>
  </r>
  <r>
    <s v="Sucursal: 01  - PRINCIPAL"/>
    <s v="Centro de Costo: 02         - GESTION DE RECURSOS Y APOYO OPERATIVO"/>
    <s v="ITEM: 1009 - Hidromorfona 2 mg/mL"/>
    <n v="860006745"/>
    <x v="30"/>
    <s v="FNE346        "/>
    <m/>
    <d v="2021-01-26T00:00:00"/>
    <n v="160"/>
    <n v="15330"/>
    <n v="2452800"/>
    <n v="147004"/>
    <n v="44373770"/>
  </r>
  <r>
    <s v="Sucursal: 01  - PRINCIPAL"/>
    <s v="Centro de Costo: 02         - GESTION DE RECURSOS Y APOYO OPERATIVO"/>
    <s v="ITEM: 1011 - Metadona HCL 10 mg"/>
    <n v="860006745"/>
    <x v="30"/>
    <s v="FNE347        "/>
    <m/>
    <d v="2021-01-26T00:00:00"/>
    <n v="50"/>
    <n v="31599"/>
    <n v="1579950"/>
    <n v="147004"/>
    <n v="44373770"/>
  </r>
  <r>
    <s v="Sucursal: 01  - PRINCIPAL"/>
    <s v="Centro de Costo: 02         - GESTION DE RECURSOS Y APOYO OPERATIVO"/>
    <s v="ITEM: 1017 - Morfina 10 mg/mL "/>
    <n v="860006745"/>
    <x v="30"/>
    <s v="FNE347        "/>
    <m/>
    <d v="2021-01-26T00:00:00"/>
    <n v="500"/>
    <n v="15350"/>
    <n v="7675000"/>
    <n v="147004"/>
    <n v="44373770"/>
  </r>
  <r>
    <s v="Sucursal: 01  - PRINCIPAL"/>
    <s v="Centro de Costo: 02         - GESTION DE RECURSOS Y APOYO OPERATIVO"/>
    <s v="ITEM: 1001 - Fenobarbital 0,4 % Sol Oral"/>
    <n v="860007336"/>
    <x v="31"/>
    <s v="FNE254        "/>
    <m/>
    <d v="2021-01-07T00:00:00"/>
    <n v="50"/>
    <n v="30686"/>
    <n v="1534300"/>
    <n v="882497"/>
    <n v="97021194"/>
  </r>
  <r>
    <s v="Sucursal: 01  - PRINCIPAL"/>
    <s v="Centro de Costo: 02         - GESTION DE RECURSOS Y APOYO OPERATIVO"/>
    <s v="ITEM: 1002 - Fenobarbital 10 mg"/>
    <n v="860007336"/>
    <x v="31"/>
    <s v="FNE254        "/>
    <m/>
    <d v="2021-01-07T00:00:00"/>
    <n v="110"/>
    <n v="15657"/>
    <n v="1722270"/>
    <n v="882497"/>
    <n v="97021194"/>
  </r>
  <r>
    <s v="Sucursal: 01  - PRINCIPAL"/>
    <s v="Centro de Costo: 02         - GESTION DE RECURSOS Y APOYO OPERATIVO"/>
    <s v="ITEM: 1003 - Fenobarbital 50 mg"/>
    <n v="860007336"/>
    <x v="31"/>
    <s v="FNE254        "/>
    <m/>
    <d v="2021-01-07T00:00:00"/>
    <n v="309"/>
    <n v="11310"/>
    <n v="3494790"/>
    <n v="882497"/>
    <n v="97021194"/>
  </r>
  <r>
    <s v="Sucursal: 01  - PRINCIPAL"/>
    <s v="Centro de Costo: 02         - GESTION DE RECURSOS Y APOYO OPERATIVO"/>
    <s v="ITEM: 1003 - Fenobarbital 50 mg"/>
    <n v="860007336"/>
    <x v="31"/>
    <s v="FNE254        "/>
    <m/>
    <d v="2021-01-07T00:00:00"/>
    <n v="141"/>
    <n v="11310"/>
    <n v="1594710"/>
    <n v="882497"/>
    <n v="97021194"/>
  </r>
  <r>
    <s v="Sucursal: 01  - PRINCIPAL"/>
    <s v="Centro de Costo: 02         - GESTION DE RECURSOS Y APOYO OPERATIVO"/>
    <s v="ITEM: 1014 - Metilfenidato 18 mg"/>
    <n v="860007336"/>
    <x v="31"/>
    <s v="FNE254        "/>
    <m/>
    <d v="2021-01-07T00:00:00"/>
    <n v="20"/>
    <n v="181249"/>
    <n v="3624980"/>
    <n v="882497"/>
    <n v="97021194"/>
  </r>
  <r>
    <s v="Sucursal: 01  - PRINCIPAL"/>
    <s v="Centro de Costo: 02         - GESTION DE RECURSOS Y APOYO OPERATIVO"/>
    <s v="ITEM: 1015 - Metilfenidato 36 mg"/>
    <n v="860007336"/>
    <x v="31"/>
    <s v="FNE254        "/>
    <m/>
    <d v="2021-01-07T00:00:00"/>
    <n v="20"/>
    <n v="349448"/>
    <n v="6988960"/>
    <n v="882497"/>
    <n v="97021194"/>
  </r>
  <r>
    <s v="Sucursal: 01  - PRINCIPAL"/>
    <s v="Centro de Costo: 02         - GESTION DE RECURSOS Y APOYO OPERATIVO"/>
    <s v="ITEM: 1016 - Morfina 3% oral"/>
    <n v="860007336"/>
    <x v="31"/>
    <s v="FNE254        "/>
    <m/>
    <d v="2021-01-07T00:00:00"/>
    <n v="2000"/>
    <n v="25674"/>
    <n v="51348000"/>
    <n v="882497"/>
    <n v="97021194"/>
  </r>
  <r>
    <s v="Sucursal: 01  - PRINCIPAL"/>
    <s v="Centro de Costo: 02         - GESTION DE RECURSOS Y APOYO OPERATIVO"/>
    <s v="ITEM: 01018-1 - Primidona 250 mg Tabletas"/>
    <n v="860007336"/>
    <x v="31"/>
    <s v="FNE254        "/>
    <m/>
    <d v="2021-01-07T00:00:00"/>
    <n v="300"/>
    <n v="27942"/>
    <n v="8382600"/>
    <n v="882497"/>
    <n v="97021194"/>
  </r>
  <r>
    <s v="Sucursal: 01  - PRINCIPAL"/>
    <s v="Centro de Costo: 02         - GESTION DE RECURSOS Y APOYO OPERATIVO"/>
    <s v="ITEM: 1007 - Hidromorfona HCL 2,5 mg"/>
    <n v="860007336"/>
    <x v="31"/>
    <s v="FNE286        "/>
    <m/>
    <d v="2021-01-14T00:00:00"/>
    <n v="17"/>
    <n v="9960"/>
    <n v="169320"/>
    <n v="882497"/>
    <n v="97021194"/>
  </r>
  <r>
    <s v="Sucursal: 01  - PRINCIPAL"/>
    <s v="Centro de Costo: 02         - GESTION DE RECURSOS Y APOYO OPERATIVO"/>
    <s v="ITEM: 1011 - Metadona HCL 10 mg"/>
    <n v="860007336"/>
    <x v="31"/>
    <s v="FNE286        "/>
    <m/>
    <d v="2021-01-14T00:00:00"/>
    <n v="30"/>
    <n v="31599"/>
    <n v="947970"/>
    <n v="882497"/>
    <n v="97021194"/>
  </r>
  <r>
    <s v="Sucursal: 01  - PRINCIPAL"/>
    <s v="Centro de Costo: 02         - GESTION DE RECURSOS Y APOYO OPERATIVO"/>
    <s v="ITEM: 1002 - Fenobarbital 10 mg"/>
    <n v="860007336"/>
    <x v="31"/>
    <s v="FNE360        "/>
    <m/>
    <d v="2021-01-28T00:00:00"/>
    <n v="2"/>
    <n v="17536"/>
    <n v="35072"/>
    <n v="882497"/>
    <n v="97021194"/>
  </r>
  <r>
    <s v="Sucursal: 01  - PRINCIPAL"/>
    <s v="Centro de Costo: 02         - GESTION DE RECURSOS Y APOYO OPERATIVO"/>
    <s v="ITEM: 1005 - Fenobarbital 40 mg/mL"/>
    <n v="860007336"/>
    <x v="31"/>
    <s v="FNE360        "/>
    <m/>
    <d v="2021-01-28T00:00:00"/>
    <n v="26"/>
    <n v="40985"/>
    <n v="1065610"/>
    <n v="882497"/>
    <n v="97021194"/>
  </r>
  <r>
    <s v="Sucursal: 01  - PRINCIPAL"/>
    <s v="Centro de Costo: 02         - GESTION DE RECURSOS Y APOYO OPERATIVO"/>
    <s v="ITEM: 1007 - Hidromorfona HCL 2,5 mg"/>
    <n v="860007336"/>
    <x v="31"/>
    <s v="FNE360        "/>
    <m/>
    <d v="2021-01-28T00:00:00"/>
    <n v="6"/>
    <n v="9960"/>
    <n v="59760"/>
    <n v="882497"/>
    <n v="97021194"/>
  </r>
  <r>
    <s v="Sucursal: 01  - PRINCIPAL"/>
    <s v="Centro de Costo: 02         - GESTION DE RECURSOS Y APOYO OPERATIVO"/>
    <s v="ITEM: 1009 - Hidromorfona 2 mg/mL"/>
    <n v="860007336"/>
    <x v="31"/>
    <s v="FNE360        "/>
    <m/>
    <d v="2021-01-28T00:00:00"/>
    <n v="830"/>
    <n v="15330"/>
    <n v="12723900"/>
    <n v="882497"/>
    <n v="97021194"/>
  </r>
  <r>
    <s v="Sucursal: 01  - PRINCIPAL"/>
    <s v="Centro de Costo: 02         - GESTION DE RECURSOS Y APOYO OPERATIVO"/>
    <s v="ITEM: 1010 - Meperidina 100 mg/2 mL"/>
    <n v="860007336"/>
    <x v="31"/>
    <s v="FNE360        "/>
    <m/>
    <d v="2021-01-28T00:00:00"/>
    <n v="16"/>
    <n v="28147"/>
    <n v="450352"/>
    <n v="882497"/>
    <n v="97021194"/>
  </r>
  <r>
    <s v="Sucursal: 01  - PRINCIPAL"/>
    <s v="Centro de Costo: 02         - GESTION DE RECURSOS Y APOYO OPERATIVO"/>
    <s v="ITEM: 1011 - Metadona HCL 10 mg"/>
    <n v="860007336"/>
    <x v="31"/>
    <s v="FNE360        "/>
    <m/>
    <d v="2021-01-28T00:00:00"/>
    <n v="10"/>
    <n v="31599"/>
    <n v="315990"/>
    <n v="882497"/>
    <n v="97021194"/>
  </r>
  <r>
    <s v="Sucursal: 01  - PRINCIPAL"/>
    <s v="Centro de Costo: 02         - GESTION DE RECURSOS Y APOYO OPERATIVO"/>
    <s v="ITEM: 1016 - Morfina 3% oral"/>
    <n v="860007336"/>
    <x v="31"/>
    <s v="FNE360        "/>
    <m/>
    <d v="2021-01-28T00:00:00"/>
    <n v="32"/>
    <n v="28755"/>
    <n v="920160"/>
    <n v="882497"/>
    <n v="97021194"/>
  </r>
  <r>
    <s v="Sucursal: 01  - PRINCIPAL"/>
    <s v="Centro de Costo: 02         - GESTION DE RECURSOS Y APOYO OPERATIVO"/>
    <s v="ITEM: 1017 - Morfina 10 mg/mL "/>
    <n v="860007336"/>
    <x v="31"/>
    <s v="FNE360        "/>
    <m/>
    <d v="2021-01-28T00:00:00"/>
    <n v="107"/>
    <n v="15350"/>
    <n v="1642450"/>
    <n v="882497"/>
    <n v="97021194"/>
  </r>
  <r>
    <s v="Sucursal: 01  - PRINCIPAL"/>
    <s v="Centro de Costo: 02         - GESTION DE RECURSOS Y APOYO OPERATIVO"/>
    <s v="ITEM: 1016 - Morfina 3% oral"/>
    <n v="860007373"/>
    <x v="32"/>
    <s v="FNE315        "/>
    <m/>
    <d v="2021-01-21T00:00:00"/>
    <n v="50"/>
    <n v="28755"/>
    <n v="1437750"/>
    <n v="28755"/>
    <n v="1437750"/>
  </r>
  <r>
    <s v="Sucursal: 01  - PRINCIPAL"/>
    <s v="Centro de Costo: 02         - GESTION DE RECURSOS Y APOYO OPERATIVO"/>
    <s v="ITEM: 1007 - Hidromorfona HCL 2,5 mg"/>
    <n v="860010783"/>
    <x v="33"/>
    <s v="FNE288        "/>
    <m/>
    <d v="2021-01-14T00:00:00"/>
    <n v="20"/>
    <n v="9960"/>
    <n v="199200"/>
    <n v="56889"/>
    <n v="11404185"/>
  </r>
  <r>
    <s v="Sucursal: 01  - PRINCIPAL"/>
    <s v="Centro de Costo: 02         - GESTION DE RECURSOS Y APOYO OPERATIVO"/>
    <s v="ITEM: 1011 - Metadona HCL 10 mg"/>
    <n v="860010783"/>
    <x v="33"/>
    <s v="FNE288        "/>
    <m/>
    <d v="2021-01-14T00:00:00"/>
    <n v="15"/>
    <n v="31599"/>
    <n v="473985"/>
    <n v="56889"/>
    <n v="11404185"/>
  </r>
  <r>
    <s v="Sucursal: 01  - PRINCIPAL"/>
    <s v="Centro de Costo: 02         - GESTION DE RECURSOS Y APOYO OPERATIVO"/>
    <s v="ITEM: 1009 - Hidromorfona 2 mg/mL"/>
    <n v="860010783"/>
    <x v="33"/>
    <s v="FNE335        "/>
    <m/>
    <d v="2021-01-26T00:00:00"/>
    <n v="700"/>
    <n v="15330"/>
    <n v="10731000"/>
    <n v="56889"/>
    <n v="11404185"/>
  </r>
  <r>
    <s v="Sucursal: 01  - PRINCIPAL"/>
    <s v="Centro de Costo: 02         - GESTION DE RECURSOS Y APOYO OPERATIVO"/>
    <s v="ITEM: 1011 - Metadona HCL 10 mg"/>
    <n v="860013570"/>
    <x v="34"/>
    <s v="FNE282        "/>
    <m/>
    <d v="2021-01-14T00:00:00"/>
    <n v="150"/>
    <n v="31599"/>
    <n v="4739850"/>
    <n v="60354"/>
    <n v="21992850"/>
  </r>
  <r>
    <s v="Sucursal: 01  - PRINCIPAL"/>
    <s v="Centro de Costo: 02         - GESTION DE RECURSOS Y APOYO OPERATIVO"/>
    <s v="ITEM: 1016 - Morfina 3% oral"/>
    <n v="860013570"/>
    <x v="34"/>
    <s v="FNE282        "/>
    <m/>
    <d v="2021-01-14T00:00:00"/>
    <n v="600"/>
    <n v="28755"/>
    <n v="17253000"/>
    <n v="60354"/>
    <n v="21992850"/>
  </r>
  <r>
    <s v="Sucursal: 01  - PRINCIPAL"/>
    <s v="Centro de Costo: 02         - GESTION DE RECURSOS Y APOYO OPERATIVO"/>
    <s v="ITEM: 1002 - Fenobarbital 10 mg"/>
    <n v="860013874"/>
    <x v="35"/>
    <s v="FNE324        "/>
    <m/>
    <d v="2021-01-26T00:00:00"/>
    <n v="7"/>
    <n v="17536"/>
    <n v="122752"/>
    <n v="79815"/>
    <n v="1508147"/>
  </r>
  <r>
    <s v="Sucursal: 01  - PRINCIPAL"/>
    <s v="Centro de Costo: 02         - GESTION DE RECURSOS Y APOYO OPERATIVO"/>
    <s v="ITEM: 1009 - Hidromorfona 2 mg/mL"/>
    <n v="860013874"/>
    <x v="35"/>
    <s v="FNE323        "/>
    <m/>
    <d v="2021-01-26T00:00:00"/>
    <n v="30"/>
    <n v="15330"/>
    <n v="459900"/>
    <n v="79815"/>
    <n v="1508147"/>
  </r>
  <r>
    <s v="Sucursal: 01  - PRINCIPAL"/>
    <s v="Centro de Costo: 02         - GESTION DE RECURSOS Y APOYO OPERATIVO"/>
    <s v="ITEM: 1011 - Metadona HCL 10 mg"/>
    <n v="860013874"/>
    <x v="35"/>
    <s v="FNE322        "/>
    <m/>
    <d v="2021-01-26T00:00:00"/>
    <n v="5"/>
    <n v="31599"/>
    <n v="157995"/>
    <n v="79815"/>
    <n v="1508147"/>
  </r>
  <r>
    <s v="Sucursal: 01  - PRINCIPAL"/>
    <s v="Centro de Costo: 02         - GESTION DE RECURSOS Y APOYO OPERATIVO"/>
    <s v="ITEM: 1017 - Morfina 10 mg/mL "/>
    <n v="860013874"/>
    <x v="35"/>
    <s v="FNE323        "/>
    <m/>
    <d v="2021-01-26T00:00:00"/>
    <n v="50"/>
    <n v="15350"/>
    <n v="767500"/>
    <n v="79815"/>
    <n v="1508147"/>
  </r>
  <r>
    <s v="Sucursal: 01  - PRINCIPAL"/>
    <s v="Centro de Costo: 02         - GESTION DE RECURSOS Y APOYO OPERATIVO"/>
    <s v="ITEM: 1002 - Fenobarbital 10 mg"/>
    <n v="860015536"/>
    <x v="36"/>
    <s v="FNE309        "/>
    <m/>
    <d v="2021-01-21T00:00:00"/>
    <n v="2"/>
    <n v="17536"/>
    <n v="35072"/>
    <n v="133860"/>
    <n v="28117407"/>
  </r>
  <r>
    <s v="Sucursal: 01  - PRINCIPAL"/>
    <s v="Centro de Costo: 02         - GESTION DE RECURSOS Y APOYO OPERATIVO"/>
    <s v="ITEM: 1007 - Hidromorfona HCL 2,5 mg"/>
    <n v="860015536"/>
    <x v="36"/>
    <s v="FNE309        "/>
    <m/>
    <d v="2021-01-21T00:00:00"/>
    <n v="10"/>
    <n v="9960"/>
    <n v="99600"/>
    <n v="133860"/>
    <n v="28117407"/>
  </r>
  <r>
    <s v="Sucursal: 01  - PRINCIPAL"/>
    <s v="Centro de Costo: 02         - GESTION DE RECURSOS Y APOYO OPERATIVO"/>
    <s v="ITEM: 1011 - Metadona HCL 10 mg"/>
    <n v="860015536"/>
    <x v="36"/>
    <s v="FNE309        "/>
    <m/>
    <d v="2021-01-21T00:00:00"/>
    <n v="15"/>
    <n v="31599"/>
    <n v="473985"/>
    <n v="133860"/>
    <n v="28117407"/>
  </r>
  <r>
    <s v="Sucursal: 01  - PRINCIPAL"/>
    <s v="Centro de Costo: 02         - GESTION DE RECURSOS Y APOYO OPERATIVO"/>
    <s v="ITEM: 1016 - Morfina 3% oral"/>
    <n v="860015536"/>
    <x v="36"/>
    <s v="FNE309        "/>
    <m/>
    <d v="2021-01-21T00:00:00"/>
    <n v="50"/>
    <n v="28755"/>
    <n v="1437750"/>
    <n v="133860"/>
    <n v="28117407"/>
  </r>
  <r>
    <s v="Sucursal: 01  - PRINCIPAL"/>
    <s v="Centro de Costo: 02         - GESTION DE RECURSOS Y APOYO OPERATIVO"/>
    <s v="ITEM: 1009 - Hidromorfona 2 mg/mL"/>
    <n v="860015536"/>
    <x v="36"/>
    <s v="FNE365        "/>
    <m/>
    <d v="2021-01-28T00:00:00"/>
    <n v="926"/>
    <n v="15330"/>
    <n v="14195580"/>
    <n v="133860"/>
    <n v="28117407"/>
  </r>
  <r>
    <s v="Sucursal: 01  - PRINCIPAL"/>
    <s v="Centro de Costo: 02         - GESTION DE RECURSOS Y APOYO OPERATIVO"/>
    <s v="ITEM: 1009 - Hidromorfona 2 mg/mL"/>
    <n v="860015536"/>
    <x v="36"/>
    <s v="FNE365        "/>
    <m/>
    <d v="2021-01-28T00:00:00"/>
    <n v="274"/>
    <n v="15330"/>
    <n v="4200420"/>
    <n v="133860"/>
    <n v="28117407"/>
  </r>
  <r>
    <s v="Sucursal: 01  - PRINCIPAL"/>
    <s v="Centro de Costo: 02         - GESTION DE RECURSOS Y APOYO OPERATIVO"/>
    <s v="ITEM: 1017 - Morfina 10 mg/mL "/>
    <n v="860015536"/>
    <x v="36"/>
    <s v="FNE365        "/>
    <m/>
    <d v="2021-01-28T00:00:00"/>
    <n v="500"/>
    <n v="15350"/>
    <n v="7675000"/>
    <n v="133860"/>
    <n v="28117407"/>
  </r>
  <r>
    <s v="Sucursal: 01  - PRINCIPAL"/>
    <s v="Centro de Costo: 02         - GESTION DE RECURSOS Y APOYO OPERATIVO"/>
    <s v="ITEM: 1007 - Hidromorfona HCL 2,5 mg"/>
    <n v="860015888"/>
    <x v="37"/>
    <s v="FNE290        "/>
    <m/>
    <d v="2021-01-14T00:00:00"/>
    <n v="15"/>
    <n v="9960"/>
    <n v="149400"/>
    <n v="96798"/>
    <n v="40117530"/>
  </r>
  <r>
    <s v="Sucursal: 01  - PRINCIPAL"/>
    <s v="Centro de Costo: 02         - GESTION DE RECURSOS Y APOYO OPERATIVO"/>
    <s v="ITEM: 1010 - Meperidina 100 mg/2 mL"/>
    <n v="860015888"/>
    <x v="37"/>
    <s v="FNE290        "/>
    <m/>
    <d v="2021-01-14T00:00:00"/>
    <n v="50"/>
    <n v="28147"/>
    <n v="1407350"/>
    <n v="96798"/>
    <n v="40117530"/>
  </r>
  <r>
    <s v="Sucursal: 01  - PRINCIPAL"/>
    <s v="Centro de Costo: 02         - GESTION DE RECURSOS Y APOYO OPERATIVO"/>
    <s v="ITEM: 1011 - Metadona HCL 10 mg"/>
    <n v="860015888"/>
    <x v="37"/>
    <s v="FNE290        "/>
    <m/>
    <d v="2021-01-14T00:00:00"/>
    <n v="20"/>
    <n v="31599"/>
    <n v="631980"/>
    <n v="96798"/>
    <n v="40117530"/>
  </r>
  <r>
    <s v="Sucursal: 01  - PRINCIPAL"/>
    <s v="Centro de Costo: 02         - GESTION DE RECURSOS Y APOYO OPERATIVO"/>
    <s v="ITEM: 1020 - Morfina 10 mg/mL ampolla x 5 mL"/>
    <n v="860015888"/>
    <x v="37"/>
    <s v="FNE290        "/>
    <m/>
    <d v="2021-01-14T00:00:00"/>
    <n v="1400"/>
    <n v="27092"/>
    <n v="37928800"/>
    <n v="96798"/>
    <n v="40117530"/>
  </r>
  <r>
    <s v="Sucursal: 01  - PRINCIPAL"/>
    <s v="Centro de Costo: 02         - GESTION DE RECURSOS Y APOYO OPERATIVO"/>
    <s v="ITEM: 1003 - Fenobarbital 50 mg"/>
    <n v="860015905"/>
    <x v="38"/>
    <s v="FNE268        "/>
    <m/>
    <d v="2021-01-12T00:00:00"/>
    <n v="1"/>
    <n v="12667"/>
    <n v="12667"/>
    <n v="28017"/>
    <n v="43367"/>
  </r>
  <r>
    <s v="Sucursal: 01  - PRINCIPAL"/>
    <s v="Centro de Costo: 02         - GESTION DE RECURSOS Y APOYO OPERATIVO"/>
    <s v="ITEM: 1017 - Morfina 10 mg/mL "/>
    <n v="860015905"/>
    <x v="38"/>
    <s v="FNE337        "/>
    <m/>
    <d v="2021-01-26T00:00:00"/>
    <n v="2"/>
    <n v="15350"/>
    <n v="30700"/>
    <n v="28017"/>
    <n v="43367"/>
  </r>
  <r>
    <s v="Sucursal: 01  - PRINCIPAL"/>
    <s v="Centro de Costo: 02         - GESTION DE RECURSOS Y APOYO OPERATIVO"/>
    <s v="ITEM: 1016 - Morfina 3% oral"/>
    <n v="860035992"/>
    <x v="39"/>
    <s v="FNE266        "/>
    <m/>
    <d v="2021-01-07T00:00:00"/>
    <n v="84"/>
    <n v="28755"/>
    <n v="2415420"/>
    <n v="86507"/>
    <n v="10055320"/>
  </r>
  <r>
    <s v="Sucursal: 01  - PRINCIPAL"/>
    <s v="Centro de Costo: 02         - GESTION DE RECURSOS Y APOYO OPERATIVO"/>
    <s v="ITEM: 1020 - Morfina 10 mg/mL ampolla x 5 mL"/>
    <n v="860035992"/>
    <x v="39"/>
    <s v="FNE266        "/>
    <m/>
    <d v="2021-01-07T00:00:00"/>
    <n v="50"/>
    <n v="27092"/>
    <n v="1354600"/>
    <n v="86507"/>
    <n v="10055320"/>
  </r>
  <r>
    <s v="Sucursal: 01  - PRINCIPAL"/>
    <s v="Centro de Costo: 02         - GESTION DE RECURSOS Y APOYO OPERATIVO"/>
    <s v="ITEM: 1009 - Hidromorfona 2 mg/mL"/>
    <n v="860035992"/>
    <x v="39"/>
    <s v="FNE326        "/>
    <m/>
    <d v="2021-01-26T00:00:00"/>
    <n v="21"/>
    <n v="15330"/>
    <n v="321930"/>
    <n v="86507"/>
    <n v="10055320"/>
  </r>
  <r>
    <s v="Sucursal: 01  - PRINCIPAL"/>
    <s v="Centro de Costo: 02         - GESTION DE RECURSOS Y APOYO OPERATIVO"/>
    <s v="ITEM: 1009 - Hidromorfona 2 mg/mL"/>
    <n v="860035992"/>
    <x v="39"/>
    <s v="FNE326        "/>
    <m/>
    <d v="2021-01-26T00:00:00"/>
    <n v="389"/>
    <n v="15330"/>
    <n v="5963370"/>
    <n v="86507"/>
    <n v="10055320"/>
  </r>
  <r>
    <s v="Sucursal: 01  - PRINCIPAL"/>
    <s v="Centro de Costo: 02         - GESTION DE RECURSOS Y APOYO OPERATIVO"/>
    <s v="ITEM: 1005 - Fenobarbital 40 mg/mL"/>
    <n v="860037950"/>
    <x v="40"/>
    <s v="FNE275        "/>
    <m/>
    <d v="2021-01-12T00:00:00"/>
    <n v="2"/>
    <n v="40985"/>
    <n v="81970"/>
    <n v="230103"/>
    <n v="3625348"/>
  </r>
  <r>
    <s v="Sucursal: 01  - PRINCIPAL"/>
    <s v="Centro de Costo: 02         - GESTION DE RECURSOS Y APOYO OPERATIVO"/>
    <s v="ITEM: 1011 - Metadona HCL 10 mg"/>
    <n v="860037950"/>
    <x v="40"/>
    <s v="FNE275        "/>
    <m/>
    <d v="2021-01-12T00:00:00"/>
    <n v="25"/>
    <n v="31599"/>
    <n v="789975"/>
    <n v="230103"/>
    <n v="3625348"/>
  </r>
  <r>
    <s v="Sucursal: 01  - PRINCIPAL"/>
    <s v="Centro de Costo: 02         - GESTION DE RECURSOS Y APOYO OPERATIVO"/>
    <s v="ITEM: 1013 - Metilfenidato HCL 10 mg"/>
    <n v="860037950"/>
    <x v="40"/>
    <s v="FNE275        "/>
    <m/>
    <d v="2021-01-12T00:00:00"/>
    <n v="2"/>
    <n v="26530"/>
    <n v="53060"/>
    <n v="230103"/>
    <n v="3625348"/>
  </r>
  <r>
    <s v="Sucursal: 01  - PRINCIPAL"/>
    <s v="Centro de Costo: 02         - GESTION DE RECURSOS Y APOYO OPERATIVO"/>
    <s v="ITEM: 1016 - Morfina 3% oral"/>
    <n v="860037950"/>
    <x v="40"/>
    <s v="FNE275        "/>
    <m/>
    <d v="2021-01-12T00:00:00"/>
    <n v="10"/>
    <n v="28755"/>
    <n v="287550"/>
    <n v="230103"/>
    <n v="3625348"/>
  </r>
  <r>
    <s v="Sucursal: 01  - PRINCIPAL"/>
    <s v="Centro de Costo: 02         - GESTION DE RECURSOS Y APOYO OPERATIVO"/>
    <s v="ITEM: 1011 - Metadona HCL 10 mg"/>
    <n v="860037950"/>
    <x v="40"/>
    <s v="FNE297        "/>
    <m/>
    <d v="2021-01-19T00:00:00"/>
    <n v="17"/>
    <n v="31599"/>
    <n v="537183"/>
    <n v="230103"/>
    <n v="3625348"/>
  </r>
  <r>
    <s v="Sucursal: 01  - PRINCIPAL"/>
    <s v="Centro de Costo: 02         - GESTION DE RECURSOS Y APOYO OPERATIVO"/>
    <s v="ITEM: 1013 - Metilfenidato HCL 10 mg"/>
    <n v="860037950"/>
    <x v="40"/>
    <s v="FNE297        "/>
    <m/>
    <d v="2021-01-19T00:00:00"/>
    <n v="2"/>
    <n v="26530"/>
    <n v="53060"/>
    <n v="230103"/>
    <n v="3625348"/>
  </r>
  <r>
    <s v="Sucursal: 01  - PRINCIPAL"/>
    <s v="Centro de Costo: 02         - GESTION DE RECURSOS Y APOYO OPERATIVO"/>
    <s v="ITEM: 1016 - Morfina 3% oral"/>
    <n v="860037950"/>
    <x v="40"/>
    <s v="FNE297        "/>
    <m/>
    <d v="2021-01-19T00:00:00"/>
    <n v="10"/>
    <n v="28755"/>
    <n v="287550"/>
    <n v="230103"/>
    <n v="3625348"/>
  </r>
  <r>
    <s v="Sucursal: 01  - PRINCIPAL"/>
    <s v="Centro de Costo: 02         - GESTION DE RECURSOS Y APOYO OPERATIVO"/>
    <s v="ITEM: 1017 - Morfina 10 mg/mL "/>
    <n v="860037950"/>
    <x v="40"/>
    <s v="FNE345        "/>
    <m/>
    <d v="2021-01-26T00:00:00"/>
    <n v="100"/>
    <n v="15350"/>
    <n v="1535000"/>
    <n v="230103"/>
    <n v="3625348"/>
  </r>
  <r>
    <s v="Sucursal: 01  - PRINCIPAL"/>
    <s v="Centro de Costo: 02         - GESTION DE RECURSOS Y APOYO OPERATIVO"/>
    <s v="ITEM: 1017 - Morfina 10 mg/mL "/>
    <n v="860070301"/>
    <x v="41"/>
    <s v="FNE298        "/>
    <m/>
    <d v="2021-01-19T00:00:00"/>
    <n v="10"/>
    <n v="15350"/>
    <n v="153500"/>
    <n v="30700"/>
    <n v="214900"/>
  </r>
  <r>
    <s v="Sucursal: 01  - PRINCIPAL"/>
    <s v="Centro de Costo: 02         - GESTION DE RECURSOS Y APOYO OPERATIVO"/>
    <s v="ITEM: 1017 - Morfina 10 mg/mL "/>
    <n v="860070301"/>
    <x v="41"/>
    <s v="FNE298        "/>
    <m/>
    <d v="2021-01-19T00:00:00"/>
    <n v="4"/>
    <n v="15350"/>
    <n v="61400"/>
    <n v="30700"/>
    <n v="214900"/>
  </r>
  <r>
    <s v="Sucursal: 01  - PRINCIPAL"/>
    <s v="Centro de Costo: 02         - GESTION DE RECURSOS Y APOYO OPERATIVO"/>
    <s v="ITEM: 1009 - Hidromorfona 2 mg/mL"/>
    <n v="860090566"/>
    <x v="42"/>
    <s v="FNE355        "/>
    <m/>
    <d v="2021-01-28T00:00:00"/>
    <n v="40"/>
    <n v="15330"/>
    <n v="613200"/>
    <n v="87582"/>
    <n v="3484720"/>
  </r>
  <r>
    <s v="Sucursal: 01  - PRINCIPAL"/>
    <s v="Centro de Costo: 02         - GESTION DE RECURSOS Y APOYO OPERATIVO"/>
    <s v="ITEM: 1010 - Meperidina 100 mg/2 mL"/>
    <n v="860090566"/>
    <x v="42"/>
    <s v="FNE355        "/>
    <m/>
    <d v="2021-01-28T00:00:00"/>
    <n v="10"/>
    <n v="28147"/>
    <n v="281470"/>
    <n v="87582"/>
    <n v="3484720"/>
  </r>
  <r>
    <s v="Sucursal: 01  - PRINCIPAL"/>
    <s v="Centro de Costo: 02         - GESTION DE RECURSOS Y APOYO OPERATIVO"/>
    <s v="ITEM: 1016 - Morfina 3% oral"/>
    <n v="860090566"/>
    <x v="42"/>
    <s v="FNE355        "/>
    <m/>
    <d v="2021-01-28T00:00:00"/>
    <n v="10"/>
    <n v="28755"/>
    <n v="287550"/>
    <n v="87582"/>
    <n v="3484720"/>
  </r>
  <r>
    <s v="Sucursal: 01  - PRINCIPAL"/>
    <s v="Centro de Costo: 02         - GESTION DE RECURSOS Y APOYO OPERATIVO"/>
    <s v="ITEM: 1017 - Morfina 10 mg/mL "/>
    <n v="860090566"/>
    <x v="42"/>
    <s v="FNE355        "/>
    <m/>
    <d v="2021-01-28T00:00:00"/>
    <n v="150"/>
    <n v="15350"/>
    <n v="2302500"/>
    <n v="87582"/>
    <n v="3484720"/>
  </r>
  <r>
    <s v="Sucursal: 01  - PRINCIPAL"/>
    <s v="Centro de Costo: 02         - GESTION DE RECURSOS Y APOYO OPERATIVO"/>
    <s v="ITEM: 1009 - Hidromorfona 2 mg/mL"/>
    <n v="860502092"/>
    <x v="43"/>
    <s v="FNE285        "/>
    <m/>
    <d v="2021-01-14T00:00:00"/>
    <n v="2"/>
    <n v="15330"/>
    <n v="30660"/>
    <n v="58827"/>
    <n v="173948"/>
  </r>
  <r>
    <s v="Sucursal: 01  - PRINCIPAL"/>
    <s v="Centro de Costo: 02         - GESTION DE RECURSOS Y APOYO OPERATIVO"/>
    <s v="ITEM: 1010 - Meperidina 100 mg/2 mL"/>
    <n v="860502092"/>
    <x v="43"/>
    <s v="FNE285        "/>
    <m/>
    <d v="2021-01-14T00:00:00"/>
    <n v="4"/>
    <n v="28147"/>
    <n v="112588"/>
    <n v="58827"/>
    <n v="173948"/>
  </r>
  <r>
    <s v="Sucursal: 01  - PRINCIPAL"/>
    <s v="Centro de Costo: 02         - GESTION DE RECURSOS Y APOYO OPERATIVO"/>
    <s v="ITEM: 1017 - Morfina 10 mg/mL "/>
    <n v="860502092"/>
    <x v="43"/>
    <s v="FNE285        "/>
    <m/>
    <d v="2021-01-14T00:00:00"/>
    <n v="2"/>
    <n v="15350"/>
    <n v="30700"/>
    <n v="58827"/>
    <n v="173948"/>
  </r>
  <r>
    <s v="Sucursal: 01  - PRINCIPAL"/>
    <s v="Centro de Costo: 02         - GESTION DE RECURSOS Y APOYO OPERATIVO"/>
    <s v="ITEM: 1001 - Fenobarbital 0,4 % Sol Oral"/>
    <n v="890399029"/>
    <x v="44"/>
    <s v="FNE358        "/>
    <m/>
    <d v="2021-01-28T00:00:00"/>
    <n v="400"/>
    <n v="30686"/>
    <n v="12274400"/>
    <n v="256913"/>
    <n v="426436392"/>
  </r>
  <r>
    <s v="Sucursal: 01  - PRINCIPAL"/>
    <s v="Centro de Costo: 02         - GESTION DE RECURSOS Y APOYO OPERATIVO"/>
    <s v="ITEM: 1005 - Fenobarbital 40 mg/mL"/>
    <n v="890399029"/>
    <x v="44"/>
    <s v="FNE358        "/>
    <m/>
    <d v="2021-01-28T00:00:00"/>
    <n v="257"/>
    <n v="36594"/>
    <n v="9404658"/>
    <n v="256913"/>
    <n v="426436392"/>
  </r>
  <r>
    <s v="Sucursal: 01  - PRINCIPAL"/>
    <s v="Centro de Costo: 02         - GESTION DE RECURSOS Y APOYO OPERATIVO"/>
    <s v="ITEM: 1009 - Hidromorfona 2 mg/mL"/>
    <n v="890399029"/>
    <x v="44"/>
    <s v="FNE358        "/>
    <m/>
    <d v="2021-01-28T00:00:00"/>
    <n v="6000"/>
    <n v="13688"/>
    <n v="82128000"/>
    <n v="256913"/>
    <n v="426436392"/>
  </r>
  <r>
    <s v="Sucursal: 01  - PRINCIPAL"/>
    <s v="Centro de Costo: 02         - GESTION DE RECURSOS Y APOYO OPERATIVO"/>
    <s v="ITEM: 1010 - Meperidina 100 mg/2 mL"/>
    <n v="890399029"/>
    <x v="44"/>
    <s v="FNE358        "/>
    <m/>
    <d v="2021-01-28T00:00:00"/>
    <n v="258"/>
    <n v="25131"/>
    <n v="6483798"/>
    <n v="256913"/>
    <n v="426436392"/>
  </r>
  <r>
    <s v="Sucursal: 01  - PRINCIPAL"/>
    <s v="Centro de Costo: 02         - GESTION DE RECURSOS Y APOYO OPERATIVO"/>
    <s v="ITEM: 1010 - Meperidina 100 mg/2 mL"/>
    <n v="890399029"/>
    <x v="44"/>
    <s v="FNE358        "/>
    <m/>
    <d v="2021-01-28T00:00:00"/>
    <n v="645"/>
    <n v="25131"/>
    <n v="16209495"/>
    <n v="256913"/>
    <n v="426436392"/>
  </r>
  <r>
    <s v="Sucursal: 01  - PRINCIPAL"/>
    <s v="Centro de Costo: 02         - GESTION DE RECURSOS Y APOYO OPERATIVO"/>
    <s v="ITEM: 1013 - Metilfenidato HCL 10 mg"/>
    <n v="890399029"/>
    <x v="44"/>
    <s v="FNE358        "/>
    <m/>
    <d v="2021-01-28T00:00:00"/>
    <n v="2799"/>
    <n v="23687"/>
    <n v="66299913"/>
    <n v="256913"/>
    <n v="426436392"/>
  </r>
  <r>
    <s v="Sucursal: 01  - PRINCIPAL"/>
    <s v="Centro de Costo: 02         - GESTION DE RECURSOS Y APOYO OPERATIVO"/>
    <s v="ITEM: 1016 - Morfina 3% oral"/>
    <n v="890399029"/>
    <x v="44"/>
    <s v="FNE358        "/>
    <m/>
    <d v="2021-01-28T00:00:00"/>
    <n v="1000"/>
    <n v="25674"/>
    <n v="25674000"/>
    <n v="256913"/>
    <n v="426436392"/>
  </r>
  <r>
    <s v="Sucursal: 01  - PRINCIPAL"/>
    <s v="Centro de Costo: 02         - GESTION DE RECURSOS Y APOYO OPERATIVO"/>
    <s v="ITEM: 01018-1 - Primidona 250 mg Tabletas"/>
    <n v="890399029"/>
    <x v="44"/>
    <s v="FNE358        "/>
    <m/>
    <d v="2021-01-28T00:00:00"/>
    <n v="84"/>
    <n v="27942"/>
    <n v="2347128"/>
    <n v="256913"/>
    <n v="426436392"/>
  </r>
  <r>
    <s v="Sucursal: 01  - PRINCIPAL"/>
    <s v="Centro de Costo: 02         - GESTION DE RECURSOS Y APOYO OPERATIVO"/>
    <s v="ITEM: 1020 - Morfina 10 mg/mL ampolla x 5 mL"/>
    <n v="890399029"/>
    <x v="44"/>
    <s v="FNE358        "/>
    <m/>
    <d v="2021-01-28T00:00:00"/>
    <n v="266"/>
    <n v="24190"/>
    <n v="6434540"/>
    <n v="256913"/>
    <n v="426436392"/>
  </r>
  <r>
    <s v="Sucursal: 01  - PRINCIPAL"/>
    <s v="Centro de Costo: 02         - GESTION DE RECURSOS Y APOYO OPERATIVO"/>
    <s v="ITEM: 1020 - Morfina 10 mg/mL ampolla x 5 mL"/>
    <n v="890399029"/>
    <x v="44"/>
    <s v="FNE358        "/>
    <m/>
    <d v="2021-01-28T00:00:00"/>
    <n v="8234"/>
    <n v="24190"/>
    <n v="199180460"/>
    <n v="256913"/>
    <n v="426436392"/>
  </r>
  <r>
    <s v="Sucursal: 01  - PRINCIPAL"/>
    <s v="Centro de Costo: 02         - GESTION DE RECURSOS Y APOYO OPERATIVO"/>
    <s v="ITEM: 1004 - Fenobarbital 100 mg Tableta"/>
    <n v="890680032"/>
    <x v="45"/>
    <s v="FNE251        "/>
    <m/>
    <d v="2021-01-05T00:00:00"/>
    <n v="8"/>
    <n v="4756"/>
    <n v="38048"/>
    <n v="150824"/>
    <n v="583448"/>
  </r>
  <r>
    <s v="Sucursal: 01  - PRINCIPAL"/>
    <s v="Centro de Costo: 02         - GESTION DE RECURSOS Y APOYO OPERATIVO"/>
    <s v="ITEM: 1006 - Fenobarbital 200 mg/mL"/>
    <n v="890680032"/>
    <x v="45"/>
    <s v="FNE251        "/>
    <m/>
    <d v="2021-01-05T00:00:00"/>
    <n v="1"/>
    <n v="81137"/>
    <n v="81137"/>
    <n v="150824"/>
    <n v="583448"/>
  </r>
  <r>
    <s v="Sucursal: 01  - PRINCIPAL"/>
    <s v="Centro de Costo: 02         - GESTION DE RECURSOS Y APOYO OPERATIVO"/>
    <s v="ITEM: 1010 - Meperidina 100 mg/2 mL"/>
    <n v="890680032"/>
    <x v="45"/>
    <s v="FNE251        "/>
    <m/>
    <d v="2021-01-05T00:00:00"/>
    <n v="3"/>
    <n v="23051"/>
    <n v="69153"/>
    <n v="150824"/>
    <n v="583448"/>
  </r>
  <r>
    <s v="Sucursal: 01  - PRINCIPAL"/>
    <s v="Centro de Costo: 02         - GESTION DE RECURSOS Y APOYO OPERATIVO"/>
    <s v="ITEM: 1013 - Metilfenidato HCL 10 mg"/>
    <n v="890680032"/>
    <x v="45"/>
    <s v="FNE251        "/>
    <m/>
    <d v="2021-01-05T00:00:00"/>
    <n v="12"/>
    <n v="26530"/>
    <n v="318360"/>
    <n v="150824"/>
    <n v="583448"/>
  </r>
  <r>
    <s v="Sucursal: 01  - PRINCIPAL"/>
    <s v="Centro de Costo: 02         - GESTION DE RECURSOS Y APOYO OPERATIVO"/>
    <s v="ITEM: 1017 - Morfina 10 mg/mL "/>
    <n v="890680032"/>
    <x v="45"/>
    <s v="FNE251        "/>
    <m/>
    <d v="2021-01-05T00:00:00"/>
    <n v="5"/>
    <n v="15350"/>
    <n v="76750"/>
    <n v="150824"/>
    <n v="583448"/>
  </r>
  <r>
    <s v="Sucursal: 01  - PRINCIPAL"/>
    <s v="Centro de Costo: 02         - GESTION DE RECURSOS Y APOYO OPERATIVO"/>
    <s v="ITEM: 1009 - Hidromorfona 2 mg/mL"/>
    <n v="890700666"/>
    <x v="46"/>
    <s v="FNE361        "/>
    <m/>
    <d v="2021-01-28T00:00:00"/>
    <n v="3"/>
    <n v="15330"/>
    <n v="45990"/>
    <n v="58827"/>
    <n v="263475"/>
  </r>
  <r>
    <s v="Sucursal: 01  - PRINCIPAL"/>
    <s v="Centro de Costo: 02         - GESTION DE RECURSOS Y APOYO OPERATIVO"/>
    <s v="ITEM: 1010 - Meperidina 100 mg/2 mL"/>
    <n v="890700666"/>
    <x v="46"/>
    <s v="FNE361        "/>
    <m/>
    <d v="2021-01-28T00:00:00"/>
    <n v="5"/>
    <n v="28147"/>
    <n v="140735"/>
    <n v="58827"/>
    <n v="263475"/>
  </r>
  <r>
    <s v="Sucursal: 01  - PRINCIPAL"/>
    <s v="Centro de Costo: 02         - GESTION DE RECURSOS Y APOYO OPERATIVO"/>
    <s v="ITEM: 1017 - Morfina 10 mg/mL "/>
    <n v="890700666"/>
    <x v="46"/>
    <s v="FNE361        "/>
    <m/>
    <d v="2021-01-28T00:00:00"/>
    <n v="5"/>
    <n v="15350"/>
    <n v="76750"/>
    <n v="58827"/>
    <n v="263475"/>
  </r>
  <r>
    <s v="Sucursal: 01  - PRINCIPAL"/>
    <s v="Centro de Costo: 02         - GESTION DE RECURSOS Y APOYO OPERATIVO"/>
    <s v="ITEM: 1007 - Hidromorfona HCL 2,5 mg"/>
    <n v="892300678"/>
    <x v="47"/>
    <s v="FNE260        "/>
    <m/>
    <d v="2021-01-07T00:00:00"/>
    <n v="6"/>
    <n v="9960"/>
    <n v="59760"/>
    <n v="186911"/>
    <n v="566868"/>
  </r>
  <r>
    <s v="Sucursal: 01  - PRINCIPAL"/>
    <s v="Centro de Costo: 02         - GESTION DE RECURSOS Y APOYO OPERATIVO"/>
    <s v="ITEM: 1011 - Metadona HCL 10 mg"/>
    <n v="892300678"/>
    <x v="47"/>
    <s v="FNE260        "/>
    <m/>
    <d v="2021-01-07T00:00:00"/>
    <n v="4"/>
    <n v="31599"/>
    <n v="126396"/>
    <n v="186911"/>
    <n v="566868"/>
  </r>
  <r>
    <s v="Sucursal: 01  - PRINCIPAL"/>
    <s v="Centro de Costo: 02         - GESTION DE RECURSOS Y APOYO OPERATIVO"/>
    <s v="ITEM: 1012 - Metadona HCL 40 mg"/>
    <n v="892300678"/>
    <x v="47"/>
    <s v="FNE260        "/>
    <m/>
    <d v="2021-01-07T00:00:00"/>
    <n v="1"/>
    <n v="62532"/>
    <n v="62532"/>
    <n v="186911"/>
    <n v="566868"/>
  </r>
  <r>
    <s v="Sucursal: 01  - PRINCIPAL"/>
    <s v="Centro de Costo: 02         - GESTION DE RECURSOS Y APOYO OPERATIVO"/>
    <s v="ITEM: 1016 - Morfina 3% oral"/>
    <n v="892300678"/>
    <x v="47"/>
    <s v="FNE260        "/>
    <m/>
    <d v="2021-01-07T00:00:00"/>
    <n v="2"/>
    <n v="28755"/>
    <n v="57510"/>
    <n v="186911"/>
    <n v="566868"/>
  </r>
  <r>
    <s v="Sucursal: 01  - PRINCIPAL"/>
    <s v="Centro de Costo: 02         - GESTION DE RECURSOS Y APOYO OPERATIVO"/>
    <s v="ITEM: 1007 - Hidromorfona HCL 2,5 mg"/>
    <n v="892300678"/>
    <x v="47"/>
    <s v="FNE289        "/>
    <m/>
    <d v="2021-01-14T00:00:00"/>
    <n v="10"/>
    <n v="9960"/>
    <n v="99600"/>
    <n v="186911"/>
    <n v="566868"/>
  </r>
  <r>
    <s v="Sucursal: 01  - PRINCIPAL"/>
    <s v="Centro de Costo: 02         - GESTION DE RECURSOS Y APOYO OPERATIVO"/>
    <s v="ITEM: 1016 - Morfina 3% oral"/>
    <n v="892300678"/>
    <x v="47"/>
    <s v="FNE341        "/>
    <m/>
    <d v="2021-01-26T00:00:00"/>
    <n v="4"/>
    <n v="28755"/>
    <n v="115020"/>
    <n v="186911"/>
    <n v="566868"/>
  </r>
  <r>
    <s v="Sucursal: 01  - PRINCIPAL"/>
    <s v="Centro de Costo: 02         - GESTION DE RECURSOS Y APOYO OPERATIVO"/>
    <s v="ITEM: 1017 - Morfina 10 mg/mL "/>
    <n v="892300678"/>
    <x v="47"/>
    <s v="FNE341        "/>
    <m/>
    <d v="2021-01-26T00:00:00"/>
    <n v="3"/>
    <n v="15350"/>
    <n v="46050"/>
    <n v="186911"/>
    <n v="566868"/>
  </r>
  <r>
    <s v="Sucursal: 01  - PRINCIPAL"/>
    <s v="Centro de Costo: 02         - GESTION DE RECURSOS Y APOYO OPERATIVO"/>
    <s v="ITEM: 1005 - Fenobarbital 40 mg/mL"/>
    <n v="899999017"/>
    <x v="48"/>
    <s v="FNE259        "/>
    <m/>
    <d v="2021-01-07T00:00:00"/>
    <n v="5"/>
    <n v="40985"/>
    <n v="204925"/>
    <n v="84456"/>
    <n v="596831"/>
  </r>
  <r>
    <s v="Sucursal: 01  - PRINCIPAL"/>
    <s v="Centro de Costo: 02         - GESTION DE RECURSOS Y APOYO OPERATIVO"/>
    <s v="ITEM: 1016 - Morfina 3% oral"/>
    <n v="899999017"/>
    <x v="48"/>
    <s v="FNE259        "/>
    <m/>
    <d v="2021-01-07T00:00:00"/>
    <n v="10"/>
    <n v="28755"/>
    <n v="287550"/>
    <n v="84456"/>
    <n v="596831"/>
  </r>
  <r>
    <s v="Sucursal: 01  - PRINCIPAL"/>
    <s v="Centro de Costo: 02         - GESTION DE RECURSOS Y APOYO OPERATIVO"/>
    <s v="ITEM: 1004 - Fenobarbital 100 mg Tableta"/>
    <n v="899999017"/>
    <x v="48"/>
    <s v="FNE296        "/>
    <m/>
    <d v="2021-01-19T00:00:00"/>
    <n v="1"/>
    <n v="4756"/>
    <n v="4756"/>
    <n v="84456"/>
    <n v="596831"/>
  </r>
  <r>
    <s v="Sucursal: 01  - PRINCIPAL"/>
    <s v="Centro de Costo: 02         - GESTION DE RECURSOS Y APOYO OPERATIVO"/>
    <s v="ITEM: 1007 - Hidromorfona HCL 2,5 mg"/>
    <n v="899999017"/>
    <x v="48"/>
    <s v="FNE296        "/>
    <m/>
    <d v="2021-01-19T00:00:00"/>
    <n v="10"/>
    <n v="9960"/>
    <n v="99600"/>
    <n v="84456"/>
    <n v="596831"/>
  </r>
  <r>
    <s v="Sucursal: 01  - PRINCIPAL"/>
    <s v="Centro de Costo: 02         - GESTION DE RECURSOS Y APOYO OPERATIVO"/>
    <s v="ITEM: 1004 - Fenobarbital 100 mg Tableta"/>
    <n v="899999123"/>
    <x v="49"/>
    <s v="FNE261        "/>
    <m/>
    <d v="2021-01-07T00:00:00"/>
    <n v="5"/>
    <n v="4756"/>
    <n v="23780"/>
    <n v="73758"/>
    <n v="2927649"/>
  </r>
  <r>
    <s v="Sucursal: 01  - PRINCIPAL"/>
    <s v="Centro de Costo: 02         - GESTION DE RECURSOS Y APOYO OPERATIVO"/>
    <s v="ITEM: 1003 - Fenobarbital 50 mg"/>
    <n v="899999123"/>
    <x v="49"/>
    <s v="FNE370        "/>
    <m/>
    <d v="2021-01-28T00:00:00"/>
    <n v="7"/>
    <n v="12667"/>
    <n v="88669"/>
    <n v="73758"/>
    <n v="2927649"/>
  </r>
  <r>
    <s v="Sucursal: 01  - PRINCIPAL"/>
    <s v="Centro de Costo: 02         - GESTION DE RECURSOS Y APOYO OPERATIVO"/>
    <s v="ITEM: 1005 - Fenobarbital 40 mg/mL"/>
    <n v="899999123"/>
    <x v="49"/>
    <s v="FNE370        "/>
    <m/>
    <d v="2021-01-28T00:00:00"/>
    <n v="20"/>
    <n v="40985"/>
    <n v="819700"/>
    <n v="73758"/>
    <n v="2927649"/>
  </r>
  <r>
    <s v="Sucursal: 01  - PRINCIPAL"/>
    <s v="Centro de Costo: 02         - GESTION DE RECURSOS Y APOYO OPERATIVO"/>
    <s v="ITEM: 1017 - Morfina 10 mg/mL "/>
    <n v="899999123"/>
    <x v="49"/>
    <s v="FNE370        "/>
    <m/>
    <d v="2021-01-28T00:00:00"/>
    <n v="130"/>
    <n v="15350"/>
    <n v="1995500"/>
    <n v="73758"/>
    <n v="2927649"/>
  </r>
  <r>
    <s v="Sucursal: 01  - PRINCIPAL"/>
    <s v="Centro de Costo: 02         - GESTION DE RECURSOS Y APOYO OPERATIVO"/>
    <s v="ITEM: 1009 - Hidromorfona 2 mg/mL"/>
    <n v="899999151"/>
    <x v="50"/>
    <s v="FNE339        "/>
    <m/>
    <d v="2021-01-26T00:00:00"/>
    <n v="10"/>
    <n v="15330"/>
    <n v="153300"/>
    <n v="106009"/>
    <n v="1623182"/>
  </r>
  <r>
    <s v="Sucursal: 01  - PRINCIPAL"/>
    <s v="Centro de Costo: 02         - GESTION DE RECURSOS Y APOYO OPERATIVO"/>
    <s v="ITEM: 1010 - Meperidina 100 mg/2 mL"/>
    <n v="899999151"/>
    <x v="50"/>
    <s v="FNE339        "/>
    <m/>
    <d v="2021-01-26T00:00:00"/>
    <n v="50"/>
    <n v="28147"/>
    <n v="1407350"/>
    <n v="106009"/>
    <n v="1623182"/>
  </r>
  <r>
    <s v="Sucursal: 01  - PRINCIPAL"/>
    <s v="Centro de Costo: 02         - GESTION DE RECURSOS Y APOYO OPERATIVO"/>
    <s v="ITEM: 1012 - Metadona HCL 40 mg"/>
    <n v="899999151"/>
    <x v="50"/>
    <s v="FNE339        "/>
    <m/>
    <d v="2021-01-26T00:00:00"/>
    <n v="1"/>
    <n v="62532"/>
    <n v="62532"/>
    <n v="106009"/>
    <n v="1623182"/>
  </r>
  <r>
    <s v="Sucursal: 01  - PRINCIPAL"/>
    <s v="Centro de Costo: 02         - GESTION DE RECURSOS Y APOYO OPERATIVO"/>
    <s v="ITEM: 1010 - Meperidina 100 mg/2 mL"/>
    <n v="899999156"/>
    <x v="51"/>
    <s v="FNE319        "/>
    <m/>
    <d v="2021-01-26T00:00:00"/>
    <n v="2"/>
    <n v="28147"/>
    <n v="56294"/>
    <n v="43497"/>
    <n v="179094"/>
  </r>
  <r>
    <s v="Sucursal: 01  - PRINCIPAL"/>
    <s v="Centro de Costo: 02         - GESTION DE RECURSOS Y APOYO OPERATIVO"/>
    <s v="ITEM: 1017 - Morfina 10 mg/mL "/>
    <n v="899999156"/>
    <x v="51"/>
    <s v="FNE319        "/>
    <m/>
    <d v="2021-01-26T00:00:00"/>
    <n v="8"/>
    <n v="15350"/>
    <n v="122800"/>
    <n v="43497"/>
    <n v="179094"/>
  </r>
  <r>
    <s v="Sucursal: 01  - PRINCIPAL"/>
    <s v="Centro de Costo: 02         - GESTION DE RECURSOS Y APOYO OPERATIVO"/>
    <s v="ITEM: 1005 - Fenobarbital 40 mg/mL"/>
    <n v="899999163"/>
    <x v="52"/>
    <s v="FNE273        "/>
    <m/>
    <d v="2021-01-12T00:00:00"/>
    <n v="2"/>
    <n v="40985"/>
    <n v="81970"/>
    <n v="259594"/>
    <n v="315929"/>
  </r>
  <r>
    <s v="Sucursal: 01  - PRINCIPAL"/>
    <s v="Centro de Costo: 02         - GESTION DE RECURSOS Y APOYO OPERATIVO"/>
    <s v="ITEM: 1006 - Fenobarbital 200 mg/mL"/>
    <n v="899999163"/>
    <x v="52"/>
    <s v="FNE273        "/>
    <m/>
    <d v="2021-01-12T00:00:00"/>
    <n v="1"/>
    <n v="81137"/>
    <n v="81137"/>
    <n v="259594"/>
    <n v="315929"/>
  </r>
  <r>
    <s v="Sucursal: 01  - PRINCIPAL"/>
    <s v="Centro de Costo: 02         - GESTION DE RECURSOS Y APOYO OPERATIVO"/>
    <s v="ITEM: 1005 - Fenobarbital 40 mg/mL"/>
    <n v="899999163"/>
    <x v="52"/>
    <s v="FNE349        "/>
    <m/>
    <d v="2021-01-26T00:00:00"/>
    <n v="1"/>
    <n v="40985"/>
    <n v="40985"/>
    <n v="259594"/>
    <n v="315929"/>
  </r>
  <r>
    <s v="Sucursal: 01  - PRINCIPAL"/>
    <s v="Centro de Costo: 02         - GESTION DE RECURSOS Y APOYO OPERATIVO"/>
    <s v="ITEM: 1006 - Fenobarbital 200 mg/mL"/>
    <n v="899999163"/>
    <x v="52"/>
    <s v="FNE349        "/>
    <m/>
    <d v="2021-01-26T00:00:00"/>
    <n v="1"/>
    <n v="81137"/>
    <n v="81137"/>
    <n v="259594"/>
    <n v="315929"/>
  </r>
  <r>
    <s v="Sucursal: 01  - PRINCIPAL"/>
    <s v="Centro de Costo: 02         - GESTION DE RECURSOS Y APOYO OPERATIVO"/>
    <s v="ITEM: 1017 - Morfina 10 mg/mL "/>
    <n v="899999163"/>
    <x v="52"/>
    <s v="FNE349        "/>
    <m/>
    <d v="2021-01-26T00:00:00"/>
    <n v="2"/>
    <n v="15350"/>
    <n v="30700"/>
    <n v="259594"/>
    <n v="315929"/>
  </r>
  <r>
    <s v="Sucursal: 01  - PRINCIPAL"/>
    <s v="Centro de Costo: 02         - GESTION DE RECURSOS Y APOYO OPERATIVO"/>
    <s v="ITEM: 1001 - Fenobarbital 0,4 % Sol Oral"/>
    <n v="900018045"/>
    <x v="53"/>
    <s v="FNE317        "/>
    <m/>
    <d v="2021-01-26T00:00:00"/>
    <n v="12"/>
    <n v="34368"/>
    <n v="412416"/>
    <n v="39124"/>
    <n v="3266016"/>
  </r>
  <r>
    <s v="Sucursal: 01  - PRINCIPAL"/>
    <s v="Centro de Costo: 02         - GESTION DE RECURSOS Y APOYO OPERATIVO"/>
    <s v="ITEM: 1004 - Fenobarbital 100 mg Tableta"/>
    <n v="900018045"/>
    <x v="53"/>
    <s v="FNE317        "/>
    <m/>
    <d v="2021-01-26T00:00:00"/>
    <n v="600"/>
    <n v="4756"/>
    <n v="2853600"/>
    <n v="39124"/>
    <n v="3266016"/>
  </r>
  <r>
    <s v="Sucursal: 01  - PRINCIPAL"/>
    <s v="Centro de Costo: 02         - GESTION DE RECURSOS Y APOYO OPERATIVO"/>
    <s v="ITEM: 1013 - Metilfenidato HCL 10 mg"/>
    <n v="9000180455"/>
    <x v="53"/>
    <s v="FNE294        "/>
    <m/>
    <d v="2021-01-19T00:00:00"/>
    <n v="150"/>
    <n v="26530"/>
    <n v="3979500"/>
    <n v="26530"/>
    <n v="3979500"/>
  </r>
  <r>
    <s v="Sucursal: 01  - PRINCIPAL"/>
    <s v="Centro de Costo: 02         - GESTION DE RECURSOS Y APOYO OPERATIVO"/>
    <s v="ITEM: 1017 - Morfina 10 mg/mL "/>
    <n v="900110940"/>
    <x v="54"/>
    <s v="FNE357        "/>
    <m/>
    <d v="2021-01-28T00:00:00"/>
    <n v="1100"/>
    <n v="15350"/>
    <n v="16885000"/>
    <n v="15350"/>
    <n v="16885000"/>
  </r>
  <r>
    <s v="Sucursal: 01  - PRINCIPAL"/>
    <s v="Centro de Costo: 02         - GESTION DE RECURSOS Y APOYO OPERATIVO"/>
    <s v="ITEM: 1001 - Fenobarbital 0,4 % Sol Oral"/>
    <n v="900138815"/>
    <x v="55"/>
    <s v="FNE293        "/>
    <m/>
    <d v="2021-01-19T00:00:00"/>
    <n v="5"/>
    <n v="34368"/>
    <n v="171840"/>
    <n v="75353"/>
    <n v="376765"/>
  </r>
  <r>
    <s v="Sucursal: 01  - PRINCIPAL"/>
    <s v="Centro de Costo: 02         - GESTION DE RECURSOS Y APOYO OPERATIVO"/>
    <s v="ITEM: 1005 - Fenobarbital 40 mg/mL"/>
    <n v="900138815"/>
    <x v="55"/>
    <s v="FNE293        "/>
    <m/>
    <d v="2021-01-19T00:00:00"/>
    <n v="5"/>
    <n v="40985"/>
    <n v="204925"/>
    <n v="75353"/>
    <n v="376765"/>
  </r>
  <r>
    <s v="Sucursal: 01  - PRINCIPAL"/>
    <s v="Centro de Costo: 02         - GESTION DE RECURSOS Y APOYO OPERATIVO"/>
    <s v="ITEM: 1009 - Hidromorfona 2 mg/mL"/>
    <n v="900210981"/>
    <x v="56"/>
    <s v="FNE343        "/>
    <m/>
    <d v="2021-01-26T00:00:00"/>
    <n v="1800"/>
    <n v="15330"/>
    <n v="27594000"/>
    <n v="46929"/>
    <n v="28541970"/>
  </r>
  <r>
    <s v="Sucursal: 01  - PRINCIPAL"/>
    <s v="Centro de Costo: 02         - GESTION DE RECURSOS Y APOYO OPERATIVO"/>
    <s v="ITEM: 1011 - Metadona HCL 10 mg"/>
    <n v="900210981"/>
    <x v="56"/>
    <s v="FNE343        "/>
    <m/>
    <d v="2021-01-26T00:00:00"/>
    <n v="30"/>
    <n v="31599"/>
    <n v="947970"/>
    <n v="46929"/>
    <n v="28541970"/>
  </r>
  <r>
    <s v="Sucursal: 01  - PRINCIPAL"/>
    <s v="Centro de Costo: 02         - GESTION DE RECURSOS Y APOYO OPERATIVO"/>
    <s v="ITEM: 1004 - Fenobarbital 100 mg Tableta"/>
    <n v="900219866"/>
    <x v="57"/>
    <s v="FNE280        "/>
    <m/>
    <d v="2021-01-14T00:00:00"/>
    <n v="30"/>
    <n v="4756"/>
    <n v="142680"/>
    <n v="60041"/>
    <n v="2398580"/>
  </r>
  <r>
    <s v="Sucursal: 01  - PRINCIPAL"/>
    <s v="Centro de Costo: 02         - GESTION DE RECURSOS Y APOYO OPERATIVO"/>
    <s v="ITEM: 1013 - Metilfenidato HCL 10 mg"/>
    <n v="900219866"/>
    <x v="57"/>
    <s v="FNE280        "/>
    <m/>
    <d v="2021-01-14T00:00:00"/>
    <n v="20"/>
    <n v="26530"/>
    <n v="530600"/>
    <n v="60041"/>
    <n v="2398580"/>
  </r>
  <r>
    <s v="Sucursal: 01  - PRINCIPAL"/>
    <s v="Centro de Costo: 02         - GESTION DE RECURSOS Y APOYO OPERATIVO"/>
    <s v="ITEM: 1016 - Morfina 3% oral"/>
    <n v="900219866"/>
    <x v="57"/>
    <s v="FNE280        "/>
    <m/>
    <d v="2021-01-14T00:00:00"/>
    <n v="60"/>
    <n v="28755"/>
    <n v="1725300"/>
    <n v="60041"/>
    <n v="2398580"/>
  </r>
  <r>
    <s v="Sucursal: 01  - PRINCIPAL"/>
    <s v="Centro de Costo: 02         - GESTION DE RECURSOS Y APOYO OPERATIVO"/>
    <s v="ITEM: 1010 - Meperidina 100 mg/2 mL"/>
    <n v="900224252"/>
    <x v="58"/>
    <s v="FNE314        "/>
    <m/>
    <d v="2021-01-21T00:00:00"/>
    <n v="5"/>
    <n v="23051"/>
    <n v="115255"/>
    <n v="38401"/>
    <n v="161305"/>
  </r>
  <r>
    <s v="Sucursal: 01  - PRINCIPAL"/>
    <s v="Centro de Costo: 02         - GESTION DE RECURSOS Y APOYO OPERATIVO"/>
    <s v="ITEM: 1017 - Morfina 10 mg/mL "/>
    <n v="900224252"/>
    <x v="58"/>
    <s v="FNE314        "/>
    <m/>
    <d v="2021-01-21T00:00:00"/>
    <n v="3"/>
    <n v="15350"/>
    <n v="46050"/>
    <n v="38401"/>
    <n v="161305"/>
  </r>
  <r>
    <s v="Sucursal: 01  - PRINCIPAL"/>
    <s v="Centro de Costo: 02         - GESTION DE RECURSOS Y APOYO OPERATIVO"/>
    <s v="ITEM: 1017 - Morfina 10 mg/mL "/>
    <n v="900241765"/>
    <x v="59"/>
    <s v="FNE313        "/>
    <m/>
    <d v="2021-01-21T00:00:00"/>
    <n v="100"/>
    <n v="15350"/>
    <n v="1535000"/>
    <n v="30680"/>
    <n v="13799000"/>
  </r>
  <r>
    <s v="Sucursal: 01  - PRINCIPAL"/>
    <s v="Centro de Costo: 02         - GESTION DE RECURSOS Y APOYO OPERATIVO"/>
    <s v="ITEM: 1009 - Hidromorfona 2 mg/mL"/>
    <n v="900241765"/>
    <x v="59"/>
    <s v="FNE344        "/>
    <m/>
    <d v="2021-01-26T00:00:00"/>
    <n v="800"/>
    <n v="15330"/>
    <n v="12264000"/>
    <n v="30680"/>
    <n v="13799000"/>
  </r>
  <r>
    <s v="Sucursal: 01  - PRINCIPAL"/>
    <s v="Centro de Costo: 02         - GESTION DE RECURSOS Y APOYO OPERATIVO"/>
    <s v="ITEM: 1005 - Fenobarbital 40 mg/mL"/>
    <n v="9002670642"/>
    <x v="60"/>
    <s v="FNE276        "/>
    <m/>
    <d v="2021-01-12T00:00:00"/>
    <n v="10"/>
    <n v="40985"/>
    <n v="409850"/>
    <n v="84482"/>
    <n v="1151820"/>
  </r>
  <r>
    <s v="Sucursal: 01  - PRINCIPAL"/>
    <s v="Centro de Costo: 02         - GESTION DE RECURSOS Y APOYO OPERATIVO"/>
    <s v="ITEM: 1010 - Meperidina 100 mg/2 mL"/>
    <n v="9002670642"/>
    <x v="60"/>
    <s v="FNE276        "/>
    <m/>
    <d v="2021-01-12T00:00:00"/>
    <n v="10"/>
    <n v="28147"/>
    <n v="281470"/>
    <n v="84482"/>
    <n v="1151820"/>
  </r>
  <r>
    <s v="Sucursal: 01  - PRINCIPAL"/>
    <s v="Centro de Costo: 02         - GESTION DE RECURSOS Y APOYO OPERATIVO"/>
    <s v="ITEM: 1017 - Morfina 10 mg/mL "/>
    <n v="9002670642"/>
    <x v="60"/>
    <s v="FNE276        "/>
    <m/>
    <d v="2021-01-12T00:00:00"/>
    <n v="30"/>
    <n v="15350"/>
    <n v="460500"/>
    <n v="84482"/>
    <n v="1151820"/>
  </r>
  <r>
    <s v="Sucursal: 01  - PRINCIPAL"/>
    <s v="Centro de Costo: 02         - GESTION DE RECURSOS Y APOYO OPERATIVO"/>
    <s v="ITEM: 1011 - Metadona HCL 10 mg"/>
    <n v="900277244"/>
    <x v="61"/>
    <s v="FNE292        "/>
    <m/>
    <d v="2021-01-19T00:00:00"/>
    <n v="14"/>
    <n v="31599"/>
    <n v="442386"/>
    <n v="31599"/>
    <n v="442386"/>
  </r>
  <r>
    <s v="Sucursal: 01  - PRINCIPAL"/>
    <s v="Centro de Costo: 02         - GESTION DE RECURSOS Y APOYO OPERATIVO"/>
    <s v="ITEM: 1013 - Metilfenidato HCL 10 mg"/>
    <n v="9003979858"/>
    <x v="62"/>
    <s v="FNE283        "/>
    <m/>
    <d v="2021-01-14T00:00:00"/>
    <n v="50"/>
    <n v="26530"/>
    <n v="1326500"/>
    <n v="26530"/>
    <n v="1326500"/>
  </r>
  <r>
    <s v="Sucursal: 01  - PRINCIPAL"/>
    <s v="Centro de Costo: 02         - GESTION DE RECURSOS Y APOYO OPERATIVO"/>
    <s v="ITEM: 1017 - Morfina 10 mg/mL "/>
    <n v="900458312"/>
    <x v="63"/>
    <s v="FNE308        "/>
    <m/>
    <d v="2021-01-21T00:00:00"/>
    <n v="30"/>
    <n v="15350"/>
    <n v="460500"/>
    <n v="15350"/>
    <n v="460500"/>
  </r>
  <r>
    <s v="Sucursal: 01  - PRINCIPAL"/>
    <s v="Centro de Costo: 02         - GESTION DE RECURSOS Y APOYO OPERATIVO"/>
    <s v="ITEM: 1016 - Morfina 3% oral"/>
    <n v="900496494"/>
    <x v="64"/>
    <s v="FNE245        "/>
    <m/>
    <d v="2021-01-05T00:00:00"/>
    <n v="60"/>
    <n v="28755"/>
    <n v="1725300"/>
    <n v="28755"/>
    <n v="1725300"/>
  </r>
  <r>
    <s v="Sucursal: 01  - PRINCIPAL"/>
    <s v="Centro de Costo: 02         - GESTION DE RECURSOS Y APOYO OPERATIVO"/>
    <s v="ITEM: 1009 - Hidromorfona 2 mg/mL"/>
    <n v="900536325"/>
    <x v="65"/>
    <s v="FNE252        "/>
    <m/>
    <d v="2021-01-05T00:00:00"/>
    <n v="40"/>
    <n v="15330"/>
    <n v="613200"/>
    <n v="15330"/>
    <n v="613200"/>
  </r>
  <r>
    <s v="Sucursal: 01  - PRINCIPAL"/>
    <s v="Centro de Costo: 02         - GESTION DE RECURSOS Y APOYO OPERATIVO"/>
    <s v="ITEM: 1016 - Morfina 3% oral"/>
    <n v="900566930"/>
    <x v="66"/>
    <s v="FNE320        "/>
    <m/>
    <d v="2021-01-26T00:00:00"/>
    <n v="3"/>
    <n v="28755"/>
    <n v="86265"/>
    <n v="44105"/>
    <n v="1621265"/>
  </r>
  <r>
    <s v="Sucursal: 01  - PRINCIPAL"/>
    <s v="Centro de Costo: 02         - GESTION DE RECURSOS Y APOYO OPERATIVO"/>
    <s v="ITEM: 1017 - Morfina 10 mg/mL "/>
    <n v="900566930"/>
    <x v="66"/>
    <s v="FNE320        "/>
    <m/>
    <d v="2021-01-26T00:00:00"/>
    <n v="100"/>
    <n v="15350"/>
    <n v="1535000"/>
    <n v="44105"/>
    <n v="1621265"/>
  </r>
  <r>
    <s v="Sucursal: 01  - PRINCIPAL"/>
    <s v="Centro de Costo: 02         - GESTION DE RECURSOS Y APOYO OPERATIVO"/>
    <s v="ITEM: 1011 - Metadona HCL 10 mg"/>
    <n v="900578105"/>
    <x v="67"/>
    <s v="FNE269        "/>
    <m/>
    <d v="2021-01-12T00:00:00"/>
    <n v="20"/>
    <n v="31599"/>
    <n v="631980"/>
    <n v="122633"/>
    <n v="10611735"/>
  </r>
  <r>
    <s v="Sucursal: 01  - PRINCIPAL"/>
    <s v="Centro de Costo: 02         - GESTION DE RECURSOS Y APOYO OPERATIVO"/>
    <s v="ITEM: 1016 - Morfina 3% oral"/>
    <n v="900578105"/>
    <x v="67"/>
    <s v="FNE269        "/>
    <m/>
    <d v="2021-01-12T00:00:00"/>
    <n v="5"/>
    <n v="28755"/>
    <n v="143775"/>
    <n v="122633"/>
    <n v="10611735"/>
  </r>
  <r>
    <s v="Sucursal: 01  - PRINCIPAL"/>
    <s v="Centro de Costo: 02         - GESTION DE RECURSOS Y APOYO OPERATIVO"/>
    <s v="ITEM: 1009 - Hidromorfona 2 mg/mL"/>
    <n v="900578105"/>
    <x v="67"/>
    <s v="FNE348        "/>
    <m/>
    <d v="2021-01-26T00:00:00"/>
    <n v="300"/>
    <n v="15330"/>
    <n v="4599000"/>
    <n v="122633"/>
    <n v="10611735"/>
  </r>
  <r>
    <s v="Sucursal: 01  - PRINCIPAL"/>
    <s v="Centro de Costo: 02         - GESTION DE RECURSOS Y APOYO OPERATIVO"/>
    <s v="ITEM: 1011 - Metadona HCL 10 mg"/>
    <n v="900578105"/>
    <x v="67"/>
    <s v="FNE348        "/>
    <m/>
    <d v="2021-01-26T00:00:00"/>
    <n v="20"/>
    <n v="31599"/>
    <n v="631980"/>
    <n v="122633"/>
    <n v="10611735"/>
  </r>
  <r>
    <s v="Sucursal: 01  - PRINCIPAL"/>
    <s v="Centro de Costo: 02         - GESTION DE RECURSOS Y APOYO OPERATIVO"/>
    <s v="ITEM: 1017 - Morfina 10 mg/mL "/>
    <n v="900578105"/>
    <x v="67"/>
    <s v="FNE348        "/>
    <m/>
    <d v="2021-01-26T00:00:00"/>
    <n v="300"/>
    <n v="15350"/>
    <n v="4605000"/>
    <n v="122633"/>
    <n v="10611735"/>
  </r>
  <r>
    <s v="Sucursal: 01  - PRINCIPAL"/>
    <s v="Centro de Costo: 02         - GESTION DE RECURSOS Y APOYO OPERATIVO"/>
    <s v="ITEM: 1001 - Fenobarbital 0,4 % Sol Oral"/>
    <n v="900580962"/>
    <x v="68"/>
    <s v="FNE263        "/>
    <m/>
    <d v="2021-01-07T00:00:00"/>
    <n v="5"/>
    <n v="34368"/>
    <n v="171840"/>
    <n v="309917"/>
    <n v="11511371"/>
  </r>
  <r>
    <s v="Sucursal: 01  - PRINCIPAL"/>
    <s v="Centro de Costo: 02         - GESTION DE RECURSOS Y APOYO OPERATIVO"/>
    <s v="ITEM: 1003 - Fenobarbital 50 mg"/>
    <n v="900580962"/>
    <x v="68"/>
    <s v="FNE263        "/>
    <m/>
    <d v="2021-01-07T00:00:00"/>
    <n v="40"/>
    <n v="12667"/>
    <n v="506680"/>
    <n v="309917"/>
    <n v="11511371"/>
  </r>
  <r>
    <s v="Sucursal: 01  - PRINCIPAL"/>
    <s v="Centro de Costo: 02         - GESTION DE RECURSOS Y APOYO OPERATIVO"/>
    <s v="ITEM: 1004 - Fenobarbital 100 mg Tableta"/>
    <n v="900580962"/>
    <x v="68"/>
    <s v="FNE263        "/>
    <m/>
    <d v="2021-01-07T00:00:00"/>
    <n v="100"/>
    <n v="4756"/>
    <n v="475600"/>
    <n v="309917"/>
    <n v="11511371"/>
  </r>
  <r>
    <s v="Sucursal: 01  - PRINCIPAL"/>
    <s v="Centro de Costo: 02         - GESTION DE RECURSOS Y APOYO OPERATIVO"/>
    <s v="ITEM: 1007 - Hidromorfona HCL 2,5 mg"/>
    <n v="900580962"/>
    <x v="68"/>
    <s v="FNE263        "/>
    <m/>
    <d v="2021-01-07T00:00:00"/>
    <n v="150"/>
    <n v="9960"/>
    <n v="1494000"/>
    <n v="309917"/>
    <n v="11511371"/>
  </r>
  <r>
    <s v="Sucursal: 01  - PRINCIPAL"/>
    <s v="Centro de Costo: 02         - GESTION DE RECURSOS Y APOYO OPERATIVO"/>
    <s v="ITEM: 1009 - Hidromorfona 2 mg/mL"/>
    <n v="900580962"/>
    <x v="68"/>
    <s v="FNE264        "/>
    <m/>
    <d v="2021-01-07T00:00:00"/>
    <n v="15"/>
    <n v="15330"/>
    <n v="229950"/>
    <n v="309917"/>
    <n v="11511371"/>
  </r>
  <r>
    <s v="Sucursal: 01  - PRINCIPAL"/>
    <s v="Centro de Costo: 02         - GESTION DE RECURSOS Y APOYO OPERATIVO"/>
    <s v="ITEM: 1016 - Morfina 3% oral"/>
    <n v="900580962"/>
    <x v="68"/>
    <s v="FNE264        "/>
    <m/>
    <d v="2021-01-07T00:00:00"/>
    <n v="60"/>
    <n v="28755"/>
    <n v="1725300"/>
    <n v="309917"/>
    <n v="11511371"/>
  </r>
  <r>
    <s v="Sucursal: 01  - PRINCIPAL"/>
    <s v="Centro de Costo: 02         - GESTION DE RECURSOS Y APOYO OPERATIVO"/>
    <s v="ITEM: 1016 - Morfina 3% oral"/>
    <n v="900580962"/>
    <x v="68"/>
    <s v="FNE263        "/>
    <m/>
    <d v="2021-01-07T00:00:00"/>
    <n v="70"/>
    <n v="28755"/>
    <n v="2012850"/>
    <n v="309917"/>
    <n v="11511371"/>
  </r>
  <r>
    <s v="Sucursal: 01  - PRINCIPAL"/>
    <s v="Centro de Costo: 02         - GESTION DE RECURSOS Y APOYO OPERATIVO"/>
    <s v="ITEM: 01018-1 - Primidona 250 mg Tabletas"/>
    <n v="900580962"/>
    <x v="68"/>
    <s v="FNE263        "/>
    <m/>
    <d v="2021-01-07T00:00:00"/>
    <n v="2"/>
    <n v="31296"/>
    <n v="62592"/>
    <n v="309917"/>
    <n v="11511371"/>
  </r>
  <r>
    <s v="Sucursal: 01  - PRINCIPAL"/>
    <s v="Centro de Costo: 02         - GESTION DE RECURSOS Y APOYO OPERATIVO"/>
    <s v="ITEM: 1003 - Fenobarbital 50 mg"/>
    <n v="900580962"/>
    <x v="68"/>
    <s v="FNE303        "/>
    <m/>
    <d v="2021-01-19T00:00:00"/>
    <n v="5"/>
    <n v="12667"/>
    <n v="63335"/>
    <n v="309917"/>
    <n v="11511371"/>
  </r>
  <r>
    <s v="Sucursal: 01  - PRINCIPAL"/>
    <s v="Centro de Costo: 02         - GESTION DE RECURSOS Y APOYO OPERATIVO"/>
    <s v="ITEM: 1004 - Fenobarbital 100 mg Tableta"/>
    <n v="900580962"/>
    <x v="68"/>
    <s v="FNE303        "/>
    <m/>
    <d v="2021-01-19T00:00:00"/>
    <n v="60"/>
    <n v="4756"/>
    <n v="285360"/>
    <n v="309917"/>
    <n v="11511371"/>
  </r>
  <r>
    <s v="Sucursal: 01  - PRINCIPAL"/>
    <s v="Centro de Costo: 02         - GESTION DE RECURSOS Y APOYO OPERATIVO"/>
    <s v="ITEM: 1004 - Fenobarbital 100 mg Tableta"/>
    <n v="900580962"/>
    <x v="68"/>
    <s v="FNE304        "/>
    <m/>
    <d v="2021-01-19T00:00:00"/>
    <n v="391"/>
    <n v="4756"/>
    <n v="1859596"/>
    <n v="309917"/>
    <n v="11511371"/>
  </r>
  <r>
    <s v="Sucursal: 01  - PRINCIPAL"/>
    <s v="Centro de Costo: 02         - GESTION DE RECURSOS Y APOYO OPERATIVO"/>
    <s v="ITEM: 1007 - Hidromorfona HCL 2,5 mg"/>
    <n v="900580962"/>
    <x v="68"/>
    <s v="FNE304        "/>
    <m/>
    <d v="2021-01-19T00:00:00"/>
    <n v="25"/>
    <n v="9960"/>
    <n v="249000"/>
    <n v="309917"/>
    <n v="11511371"/>
  </r>
  <r>
    <s v="Sucursal: 01  - PRINCIPAL"/>
    <s v="Centro de Costo: 02         - GESTION DE RECURSOS Y APOYO OPERATIVO"/>
    <s v="ITEM: 1007 - Hidromorfona HCL 2,5 mg"/>
    <n v="900580962"/>
    <x v="68"/>
    <s v="FNE303        "/>
    <m/>
    <d v="2021-01-19T00:00:00"/>
    <n v="10"/>
    <n v="9960"/>
    <n v="99600"/>
    <n v="309917"/>
    <n v="11511371"/>
  </r>
  <r>
    <s v="Sucursal: 01  - PRINCIPAL"/>
    <s v="Centro de Costo: 02         - GESTION DE RECURSOS Y APOYO OPERATIVO"/>
    <s v="ITEM: 1013 - Metilfenidato HCL 10 mg"/>
    <n v="900580962"/>
    <x v="68"/>
    <s v="FNE304        "/>
    <m/>
    <d v="2021-01-19T00:00:00"/>
    <n v="25"/>
    <n v="26530"/>
    <n v="663250"/>
    <n v="309917"/>
    <n v="11511371"/>
  </r>
  <r>
    <s v="Sucursal: 01  - PRINCIPAL"/>
    <s v="Centro de Costo: 02         - GESTION DE RECURSOS Y APOYO OPERATIVO"/>
    <s v="ITEM: 1016 - Morfina 3% oral"/>
    <n v="900580962"/>
    <x v="68"/>
    <s v="FNE303        "/>
    <m/>
    <d v="2021-01-19T00:00:00"/>
    <n v="10"/>
    <n v="28755"/>
    <n v="287550"/>
    <n v="309917"/>
    <n v="11511371"/>
  </r>
  <r>
    <s v="Sucursal: 01  - PRINCIPAL"/>
    <s v="Centro de Costo: 02         - GESTION DE RECURSOS Y APOYO OPERATIVO"/>
    <s v="ITEM: 1017 - Morfina 10 mg/mL "/>
    <n v="900580962"/>
    <x v="68"/>
    <s v="FNE304        "/>
    <m/>
    <d v="2021-01-19T00:00:00"/>
    <n v="70"/>
    <n v="15350"/>
    <n v="1074500"/>
    <n v="309917"/>
    <n v="11511371"/>
  </r>
  <r>
    <s v="Sucursal: 01  - PRINCIPAL"/>
    <s v="Centro de Costo: 02         - GESTION DE RECURSOS Y APOYO OPERATIVO"/>
    <s v="ITEM: 01018-1 - Primidona 250 mg Tabletas"/>
    <n v="900580962"/>
    <x v="68"/>
    <s v="FNE304        "/>
    <m/>
    <d v="2021-01-19T00:00:00"/>
    <n v="8"/>
    <n v="31296"/>
    <n v="250368"/>
    <n v="309917"/>
    <n v="11511371"/>
  </r>
  <r>
    <s v="Sucursal: 01  - PRINCIPAL"/>
    <s v="Centro de Costo: 02         - GESTION DE RECURSOS Y APOYO OPERATIVO"/>
    <s v="ITEM: 1006 - Fenobarbital 200 mg/mL"/>
    <n v="900613550"/>
    <x v="69"/>
    <s v="FNE316        "/>
    <m/>
    <d v="2021-01-21T00:00:00"/>
    <n v="5"/>
    <n v="81137"/>
    <n v="405685"/>
    <n v="192954"/>
    <n v="2805670"/>
  </r>
  <r>
    <s v="Sucursal: 01  - PRINCIPAL"/>
    <s v="Centro de Costo: 02         - GESTION DE RECURSOS Y APOYO OPERATIVO"/>
    <s v="ITEM: 1017 - Morfina 10 mg/mL "/>
    <n v="900613550"/>
    <x v="69"/>
    <s v="FNE316        "/>
    <m/>
    <d v="2021-01-21T00:00:00"/>
    <n v="70"/>
    <n v="15350"/>
    <n v="1074500"/>
    <n v="192954"/>
    <n v="2805670"/>
  </r>
  <r>
    <s v="Sucursal: 01  - PRINCIPAL"/>
    <s v="Centro de Costo: 02         - GESTION DE RECURSOS Y APOYO OPERATIVO"/>
    <s v="ITEM: 1006 - Fenobarbital 200 mg/mL"/>
    <n v="900613550"/>
    <x v="69"/>
    <s v="FNE367        "/>
    <m/>
    <d v="2021-01-28T00:00:00"/>
    <n v="5"/>
    <n v="81137"/>
    <n v="405685"/>
    <n v="192954"/>
    <n v="2805670"/>
  </r>
  <r>
    <s v="Sucursal: 01  - PRINCIPAL"/>
    <s v="Centro de Costo: 02         - GESTION DE RECURSOS Y APOYO OPERATIVO"/>
    <s v="ITEM: 1009 - Hidromorfona 2 mg/mL"/>
    <n v="900613550"/>
    <x v="69"/>
    <s v="FNE367        "/>
    <m/>
    <d v="2021-01-28T00:00:00"/>
    <n v="60"/>
    <n v="15330"/>
    <n v="919800"/>
    <n v="192954"/>
    <n v="2805670"/>
  </r>
  <r>
    <s v="Sucursal: 01  - PRINCIPAL"/>
    <s v="Centro de Costo: 02         - GESTION DE RECURSOS Y APOYO OPERATIVO"/>
    <s v="ITEM: 1010 - Meperidina 100 mg/2 mL"/>
    <n v="900702981"/>
    <x v="70"/>
    <s v="FNE321        "/>
    <m/>
    <d v="2021-01-26T00:00:00"/>
    <n v="20"/>
    <n v="28147"/>
    <n v="562940"/>
    <n v="75096"/>
    <n v="3045910"/>
  </r>
  <r>
    <s v="Sucursal: 01  - PRINCIPAL"/>
    <s v="Centro de Costo: 02         - GESTION DE RECURSOS Y APOYO OPERATIVO"/>
    <s v="ITEM: 1011 - Metadona HCL 10 mg"/>
    <n v="900702981"/>
    <x v="70"/>
    <s v="FNE321        "/>
    <m/>
    <d v="2021-01-26T00:00:00"/>
    <n v="30"/>
    <n v="31599"/>
    <n v="947970"/>
    <n v="75096"/>
    <n v="3045910"/>
  </r>
  <r>
    <s v="Sucursal: 01  - PRINCIPAL"/>
    <s v="Centro de Costo: 02         - GESTION DE RECURSOS Y APOYO OPERATIVO"/>
    <s v="ITEM: 1017 - Morfina 10 mg/mL "/>
    <n v="900702981"/>
    <x v="70"/>
    <s v="FNE321        "/>
    <m/>
    <d v="2021-01-26T00:00:00"/>
    <n v="100"/>
    <n v="15350"/>
    <n v="1535000"/>
    <n v="75096"/>
    <n v="3045910"/>
  </r>
  <r>
    <s v="Sucursal: 01  - PRINCIPAL"/>
    <s v="Centro de Costo: 02         - GESTION DE RECURSOS Y APOYO OPERATIVO"/>
    <s v="ITEM: 1006 - Fenobarbital 200 mg/mL"/>
    <n v="900750333"/>
    <x v="71"/>
    <s v="FNE299        "/>
    <m/>
    <d v="2021-01-19T00:00:00"/>
    <n v="6"/>
    <n v="81137"/>
    <n v="486822"/>
    <n v="81137"/>
    <n v="486822"/>
  </r>
  <r>
    <s v="Sucursal: 01  - PRINCIPAL"/>
    <s v="Centro de Costo: 02         - GESTION DE RECURSOS Y APOYO OPERATIVO"/>
    <s v="ITEM: 1003 - Fenobarbital 50 mg"/>
    <n v="900784482"/>
    <x v="72"/>
    <s v="FNE271        "/>
    <m/>
    <d v="2021-01-12T00:00:00"/>
    <n v="11"/>
    <n v="12667"/>
    <n v="139337"/>
    <n v="87434"/>
    <n v="2692365"/>
  </r>
  <r>
    <s v="Sucursal: 01  - PRINCIPAL"/>
    <s v="Centro de Costo: 02         - GESTION DE RECURSOS Y APOYO OPERATIVO"/>
    <s v="ITEM: 1004 - Fenobarbital 100 mg Tableta"/>
    <n v="900784482"/>
    <x v="72"/>
    <s v="FNE271        "/>
    <m/>
    <d v="2021-01-12T00:00:00"/>
    <n v="67"/>
    <n v="4756"/>
    <n v="318652"/>
    <n v="87434"/>
    <n v="2692365"/>
  </r>
  <r>
    <s v="Sucursal: 01  - PRINCIPAL"/>
    <s v="Centro de Costo: 02         - GESTION DE RECURSOS Y APOYO OPERATIVO"/>
    <s v="ITEM: 1007 - Hidromorfona HCL 2,5 mg"/>
    <n v="900784482"/>
    <x v="72"/>
    <s v="FNE271        "/>
    <m/>
    <d v="2021-01-12T00:00:00"/>
    <n v="90"/>
    <n v="9960"/>
    <n v="896400"/>
    <n v="87434"/>
    <n v="2692365"/>
  </r>
  <r>
    <s v="Sucursal: 01  - PRINCIPAL"/>
    <s v="Centro de Costo: 02         - GESTION DE RECURSOS Y APOYO OPERATIVO"/>
    <s v="ITEM: 1016 - Morfina 3% oral"/>
    <n v="900784482"/>
    <x v="72"/>
    <s v="FNE271        "/>
    <m/>
    <d v="2021-01-12T00:00:00"/>
    <n v="40"/>
    <n v="28755"/>
    <n v="1150200"/>
    <n v="87434"/>
    <n v="2692365"/>
  </r>
  <r>
    <s v="Sucursal: 01  - PRINCIPAL"/>
    <s v="Centro de Costo: 02         - GESTION DE RECURSOS Y APOYO OPERATIVO"/>
    <s v="ITEM: 01018-1 - Primidona 250 mg Tabletas"/>
    <n v="900784482"/>
    <x v="72"/>
    <s v="FNE271        "/>
    <m/>
    <d v="2021-01-12T00:00:00"/>
    <n v="6"/>
    <n v="31296"/>
    <n v="187776"/>
    <n v="87434"/>
    <n v="2692365"/>
  </r>
  <r>
    <s v="Sucursal: 01  - PRINCIPAL"/>
    <s v="Centro de Costo: 02         - GESTION DE RECURSOS Y APOYO OPERATIVO"/>
    <s v="ITEM: 1011 - Metadona HCL 10 mg"/>
    <n v="900817788"/>
    <x v="73"/>
    <s v="FNE281        "/>
    <m/>
    <d v="2021-01-14T00:00:00"/>
    <n v="12"/>
    <n v="31599"/>
    <n v="379188"/>
    <n v="94131"/>
    <n v="566784"/>
  </r>
  <r>
    <s v="Sucursal: 01  - PRINCIPAL"/>
    <s v="Centro de Costo: 02         - GESTION DE RECURSOS Y APOYO OPERATIVO"/>
    <s v="ITEM: 1012 - Metadona HCL 40 mg"/>
    <n v="900817788"/>
    <x v="73"/>
    <s v="FNE281        "/>
    <m/>
    <d v="2021-01-14T00:00:00"/>
    <n v="3"/>
    <n v="62532"/>
    <n v="187596"/>
    <n v="94131"/>
    <n v="566784"/>
  </r>
  <r>
    <s v="Sucursal: 01  - PRINCIPAL"/>
    <s v="Centro de Costo: 02         - GESTION DE RECURSOS Y APOYO OPERATIVO"/>
    <s v="ITEM: 1001 - Fenobarbital 0,4 % Sol Oral"/>
    <n v="900959051"/>
    <x v="74"/>
    <s v="FNE352        "/>
    <m/>
    <d v="2021-01-28T00:00:00"/>
    <n v="4"/>
    <n v="29122"/>
    <n v="116488"/>
    <n v="284518"/>
    <n v="10923228"/>
  </r>
  <r>
    <s v="Sucursal: 01  - PRINCIPAL"/>
    <s v="Centro de Costo: 02         - GESTION DE RECURSOS Y APOYO OPERATIVO"/>
    <s v="ITEM: 1002 - Fenobarbital 10 mg"/>
    <n v="900959051"/>
    <x v="74"/>
    <s v="FNE352        "/>
    <m/>
    <d v="2021-01-28T00:00:00"/>
    <n v="4"/>
    <n v="17536"/>
    <n v="70144"/>
    <n v="284518"/>
    <n v="10923228"/>
  </r>
  <r>
    <s v="Sucursal: 01  - PRINCIPAL"/>
    <s v="Centro de Costo: 02         - GESTION DE RECURSOS Y APOYO OPERATIVO"/>
    <s v="ITEM: 1005 - Fenobarbital 40 mg/mL"/>
    <n v="900959051"/>
    <x v="74"/>
    <s v="FNE352        "/>
    <m/>
    <d v="2021-01-28T00:00:00"/>
    <n v="32"/>
    <n v="38273"/>
    <n v="1224736"/>
    <n v="284518"/>
    <n v="10923228"/>
  </r>
  <r>
    <s v="Sucursal: 01  - PRINCIPAL"/>
    <s v="Centro de Costo: 02         - GESTION DE RECURSOS Y APOYO OPERATIVO"/>
    <s v="ITEM: 1006 - Fenobarbital 200 mg/mL"/>
    <n v="900959051"/>
    <x v="74"/>
    <s v="FNE352        "/>
    <m/>
    <d v="2021-01-28T00:00:00"/>
    <n v="20"/>
    <n v="81137"/>
    <n v="1622740"/>
    <n v="284518"/>
    <n v="10923228"/>
  </r>
  <r>
    <s v="Sucursal: 01  - PRINCIPAL"/>
    <s v="Centro de Costo: 02         - GESTION DE RECURSOS Y APOYO OPERATIVO"/>
    <s v="ITEM: 1009 - Hidromorfona 2 mg/mL"/>
    <n v="900959051"/>
    <x v="74"/>
    <s v="FNE352        "/>
    <m/>
    <d v="2021-01-28T00:00:00"/>
    <n v="250"/>
    <n v="14053"/>
    <n v="3513250"/>
    <n v="284518"/>
    <n v="10923228"/>
  </r>
  <r>
    <s v="Sucursal: 01  - PRINCIPAL"/>
    <s v="Centro de Costo: 02         - GESTION DE RECURSOS Y APOYO OPERATIVO"/>
    <s v="ITEM: 01011-1 - Metadona HCL 10 mg"/>
    <n v="900959051"/>
    <x v="74"/>
    <s v="FNE352        "/>
    <m/>
    <d v="2021-01-28T00:00:00"/>
    <n v="10"/>
    <n v="64222"/>
    <n v="642220"/>
    <n v="284518"/>
    <n v="10923228"/>
  </r>
  <r>
    <s v="Sucursal: 01  - PRINCIPAL"/>
    <s v="Centro de Costo: 02         - GESTION DE RECURSOS Y APOYO OPERATIVO"/>
    <s v="ITEM: 1016 - Morfina 3% oral"/>
    <n v="900959051"/>
    <x v="74"/>
    <s v="FNE352        "/>
    <m/>
    <d v="2021-01-28T00:00:00"/>
    <n v="2"/>
    <n v="24825"/>
    <n v="49650"/>
    <n v="284518"/>
    <n v="10923228"/>
  </r>
  <r>
    <s v="Sucursal: 01  - PRINCIPAL"/>
    <s v="Centro de Costo: 02         - GESTION DE RECURSOS Y APOYO OPERATIVO"/>
    <s v="ITEM: 1017 - Morfina 10 mg/mL "/>
    <n v="900959051"/>
    <x v="74"/>
    <s v="FNE352        "/>
    <m/>
    <d v="2021-01-28T00:00:00"/>
    <n v="240"/>
    <n v="15350"/>
    <n v="3684000"/>
    <n v="284518"/>
    <n v="10923228"/>
  </r>
  <r>
    <s v="Sucursal: 01  - PRINCIPAL"/>
    <s v="Centro de Costo: 02         - GESTION DE RECURSOS Y APOYO OPERATIVO"/>
    <s v="ITEM: 1009 - Hidromorfona 2 mg/mL"/>
    <n v="900971006"/>
    <x v="75"/>
    <s v="FNE359        "/>
    <m/>
    <d v="2021-01-28T00:00:00"/>
    <n v="150"/>
    <n v="15330"/>
    <n v="2299500"/>
    <n v="62279"/>
    <n v="8565896"/>
  </r>
  <r>
    <s v="Sucursal: 01  - PRINCIPAL"/>
    <s v="Centro de Costo: 02         - GESTION DE RECURSOS Y APOYO OPERATIVO"/>
    <s v="ITEM: 1011 - Metadona HCL 10 mg"/>
    <n v="900971006"/>
    <x v="75"/>
    <s v="FNE359        "/>
    <m/>
    <d v="2021-01-28T00:00:00"/>
    <n v="4"/>
    <n v="31599"/>
    <n v="126396"/>
    <n v="62279"/>
    <n v="8565896"/>
  </r>
  <r>
    <s v="Sucursal: 01  - PRINCIPAL"/>
    <s v="Centro de Costo: 02         - GESTION DE RECURSOS Y APOYO OPERATIVO"/>
    <s v="ITEM: 1017 - Morfina 10 mg/mL "/>
    <n v="900971006"/>
    <x v="75"/>
    <s v="FNE359        "/>
    <m/>
    <d v="2021-01-28T00:00:00"/>
    <n v="400"/>
    <n v="15350"/>
    <n v="6140000"/>
    <n v="62279"/>
    <n v="8565896"/>
  </r>
  <r>
    <s v="Sucursal: 01  - PRINCIPAL"/>
    <s v="Centro de Costo: 02         - GESTION DE RECURSOS Y APOYO OPERATIVO"/>
    <s v="ITEM: 1011 - Metadona HCL 10 mg"/>
    <n v="9010853520"/>
    <x v="76"/>
    <s v="FNE372        "/>
    <m/>
    <d v="2021-01-30T00:00:00"/>
    <n v="5"/>
    <n v="31599"/>
    <n v="157995"/>
    <n v="122886"/>
    <n v="3346155"/>
  </r>
  <r>
    <s v="Sucursal: 01  - PRINCIPAL"/>
    <s v="Centro de Costo: 02         - GESTION DE RECURSOS Y APOYO OPERATIVO"/>
    <s v="ITEM: 1012 - Metadona HCL 40 mg"/>
    <n v="9010853520"/>
    <x v="76"/>
    <s v="FNE372        "/>
    <m/>
    <d v="2021-01-30T00:00:00"/>
    <n v="5"/>
    <n v="62532"/>
    <n v="312660"/>
    <n v="122886"/>
    <n v="3346155"/>
  </r>
  <r>
    <s v="Sucursal: 01  - PRINCIPAL"/>
    <s v="Centro de Costo: 02         - GESTION DE RECURSOS Y APOYO OPERATIVO"/>
    <s v="ITEM: 1016 - Morfina 3% oral"/>
    <n v="9010853520"/>
    <x v="76"/>
    <s v="FNE372        "/>
    <m/>
    <d v="2021-01-30T00:00:00"/>
    <n v="100"/>
    <n v="28755"/>
    <n v="2875500"/>
    <n v="122886"/>
    <n v="3346155"/>
  </r>
  <r>
    <s v="Sucursal: 01  - PRINCIPAL"/>
    <s v="Centro de Costo: 02         - GESTION DE RECURSOS Y APOYO OPERATIVO"/>
    <s v="ITEM: 1007 - Hidromorfona HCL 2,5 mg"/>
    <n v="901145394"/>
    <x v="77"/>
    <s v="FNE248        "/>
    <m/>
    <d v="2021-01-05T00:00:00"/>
    <n v="2"/>
    <n v="9960"/>
    <n v="19920"/>
    <n v="94705"/>
    <n v="2331615"/>
  </r>
  <r>
    <s v="Sucursal: 01  - PRINCIPAL"/>
    <s v="Centro de Costo: 02         - GESTION DE RECURSOS Y APOYO OPERATIVO"/>
    <s v="ITEM: 1016 - Morfina 3% oral"/>
    <n v="901145394"/>
    <x v="77"/>
    <s v="FNE248        "/>
    <m/>
    <d v="2021-01-05T00:00:00"/>
    <n v="5"/>
    <n v="28755"/>
    <n v="143775"/>
    <n v="94705"/>
    <n v="2331615"/>
  </r>
  <r>
    <s v="Sucursal: 01  - PRINCIPAL"/>
    <s v="Centro de Costo: 02         - GESTION DE RECURSOS Y APOYO OPERATIVO"/>
    <s v="ITEM: 1017 - Morfina 10 mg/mL "/>
    <n v="901145394"/>
    <x v="77"/>
    <s v="FNE248        "/>
    <m/>
    <d v="2021-01-05T00:00:00"/>
    <n v="10"/>
    <n v="15350"/>
    <n v="153500"/>
    <n v="94705"/>
    <n v="2331615"/>
  </r>
  <r>
    <s v="Sucursal: 01  - PRINCIPAL"/>
    <s v="Centro de Costo: 02         - GESTION DE RECURSOS Y APOYO OPERATIVO"/>
    <s v="ITEM: 1007 - Hidromorfona HCL 2,5 mg"/>
    <n v="901145394"/>
    <x v="77"/>
    <s v="FNE310        "/>
    <m/>
    <d v="2021-01-21T00:00:00"/>
    <n v="2"/>
    <n v="9960"/>
    <n v="19920"/>
    <n v="94705"/>
    <n v="2331615"/>
  </r>
  <r>
    <s v="Sucursal: 01  - PRINCIPAL"/>
    <s v="Centro de Costo: 02         - GESTION DE RECURSOS Y APOYO OPERATIVO"/>
    <s v="ITEM: 1009 - Hidromorfona 2 mg/mL"/>
    <n v="901145394"/>
    <x v="77"/>
    <s v="FNE310        "/>
    <m/>
    <d v="2021-01-21T00:00:00"/>
    <n v="50"/>
    <n v="15330"/>
    <n v="766500"/>
    <n v="94705"/>
    <n v="2331615"/>
  </r>
  <r>
    <s v="Sucursal: 01  - PRINCIPAL"/>
    <s v="Centro de Costo: 02         - GESTION DE RECURSOS Y APOYO OPERATIVO"/>
    <s v="ITEM: 1017 - Morfina 10 mg/mL "/>
    <n v="901145394"/>
    <x v="77"/>
    <s v="FNE310        "/>
    <m/>
    <d v="2021-01-21T00:00:00"/>
    <n v="80"/>
    <n v="15350"/>
    <n v="1228000"/>
    <n v="94705"/>
    <n v="2331615"/>
  </r>
  <r>
    <s v="Sucursal: 01  - PRINCIPAL"/>
    <s v="Centro de Costo: 02         - GESTION DE RECURSOS Y APOYO OPERATIVO"/>
    <s v="ITEM: 1011 - Metadona HCL 10 mg"/>
    <n v="901153925"/>
    <x v="78"/>
    <s v="FNE265        "/>
    <m/>
    <d v="2021-01-07T00:00:00"/>
    <n v="3"/>
    <n v="31599"/>
    <n v="94797"/>
    <n v="91953"/>
    <n v="373500"/>
  </r>
  <r>
    <s v="Sucursal: 01  - PRINCIPAL"/>
    <s v="Centro de Costo: 02         - GESTION DE RECURSOS Y APOYO OPERATIVO"/>
    <s v="ITEM: 1016 - Morfina 3% oral"/>
    <n v="901153925"/>
    <x v="78"/>
    <s v="FNE265        "/>
    <m/>
    <d v="2021-01-07T00:00:00"/>
    <n v="2"/>
    <n v="28755"/>
    <n v="57510"/>
    <n v="91953"/>
    <n v="373500"/>
  </r>
  <r>
    <s v="Sucursal: 01  - PRINCIPAL"/>
    <s v="Centro de Costo: 02         - GESTION DE RECURSOS Y APOYO OPERATIVO"/>
    <s v="ITEM: 1011 - Metadona HCL 10 mg"/>
    <n v="901153925"/>
    <x v="78"/>
    <s v="FNE311        "/>
    <m/>
    <d v="2021-01-21T00:00:00"/>
    <n v="7"/>
    <n v="31599"/>
    <n v="221193"/>
    <n v="91953"/>
    <n v="373500"/>
  </r>
  <r>
    <s v="Sucursal: 01  - PRINCIPAL"/>
    <s v="Centro de Costo: 02         - GESTION DE RECURSOS Y APOYO OPERATIVO"/>
    <s v="ITEM: 1013 - Metilfenidato HCL 10 mg"/>
    <n v="901236226"/>
    <x v="79"/>
    <s v="FNE258        "/>
    <m/>
    <d v="2021-01-07T00:00:00"/>
    <n v="6"/>
    <n v="26530"/>
    <n v="159180"/>
    <n v="72540"/>
    <n v="11360080"/>
  </r>
  <r>
    <s v="Sucursal: 01  - PRINCIPAL"/>
    <s v="Centro de Costo: 02         - GESTION DE RECURSOS Y APOYO OPERATIVO"/>
    <s v="ITEM: 1009 - Hidromorfona 2 mg/mL"/>
    <n v="901236226"/>
    <x v="79"/>
    <s v="FNE334        "/>
    <m/>
    <d v="2021-01-26T00:00:00"/>
    <n v="30"/>
    <n v="15330"/>
    <n v="459900"/>
    <n v="72540"/>
    <n v="11360080"/>
  </r>
  <r>
    <s v="Sucursal: 01  - PRINCIPAL"/>
    <s v="Centro de Costo: 02         - GESTION DE RECURSOS Y APOYO OPERATIVO"/>
    <s v="ITEM: 1009 - Hidromorfona 2 mg/mL"/>
    <n v="901236226"/>
    <x v="79"/>
    <s v="FNE332        "/>
    <m/>
    <d v="2021-01-26T00:00:00"/>
    <n v="200"/>
    <n v="15330"/>
    <n v="3066000"/>
    <n v="72540"/>
    <n v="11360080"/>
  </r>
  <r>
    <s v="Sucursal: 01  - PRINCIPAL"/>
    <s v="Centro de Costo: 02         - GESTION DE RECURSOS Y APOYO OPERATIVO"/>
    <s v="ITEM: 1017 - Morfina 10 mg/mL "/>
    <n v="901236226"/>
    <x v="79"/>
    <s v="FNE333        "/>
    <m/>
    <d v="2021-01-26T00:00:00"/>
    <n v="500"/>
    <n v="15350"/>
    <n v="7675000"/>
    <n v="72540"/>
    <n v="11360080"/>
  </r>
  <r>
    <s v="Sucursal: 01  - PRINCIPAL"/>
    <s v="Centro de Costo: 02         - GESTION DE RECURSOS Y APOYO OPERATIVO"/>
    <s v="ITEM: 1007 - Hidromorfona HCL 2,5 mg"/>
    <n v="901241016"/>
    <x v="80"/>
    <s v="FNE246        "/>
    <m/>
    <d v="2021-01-05T00:00:00"/>
    <n v="15"/>
    <n v="9960"/>
    <n v="149400"/>
    <n v="145173"/>
    <n v="36222419"/>
  </r>
  <r>
    <s v="Sucursal: 01  - PRINCIPAL"/>
    <s v="Centro de Costo: 02         - GESTION DE RECURSOS Y APOYO OPERATIVO"/>
    <s v="ITEM: 1010 - Meperidina 100 mg/2 mL"/>
    <n v="901241016"/>
    <x v="80"/>
    <s v="FNE246        "/>
    <m/>
    <d v="2021-01-05T00:00:00"/>
    <n v="9"/>
    <n v="23051"/>
    <n v="207459"/>
    <n v="145173"/>
    <n v="36222419"/>
  </r>
  <r>
    <s v="Sucursal: 01  - PRINCIPAL"/>
    <s v="Centro de Costo: 02         - GESTION DE RECURSOS Y APOYO OPERATIVO"/>
    <s v="ITEM: 1016 - Morfina 3% oral"/>
    <n v="901241016"/>
    <x v="80"/>
    <s v="FNE246        "/>
    <m/>
    <d v="2021-01-05T00:00:00"/>
    <n v="30"/>
    <n v="28755"/>
    <n v="862650"/>
    <n v="145173"/>
    <n v="36222419"/>
  </r>
  <r>
    <s v="Sucursal: 01  - PRINCIPAL"/>
    <s v="Centro de Costo: 02         - GESTION DE RECURSOS Y APOYO OPERATIVO"/>
    <s v="ITEM: 1005 - Fenobarbital 40 mg/mL"/>
    <n v="901241016"/>
    <x v="80"/>
    <s v="FNE257        "/>
    <m/>
    <d v="2021-01-07T00:00:00"/>
    <n v="6"/>
    <n v="40985"/>
    <n v="245910"/>
    <n v="145173"/>
    <n v="36222419"/>
  </r>
  <r>
    <s v="Sucursal: 01  - PRINCIPAL"/>
    <s v="Centro de Costo: 02         - GESTION DE RECURSOS Y APOYO OPERATIVO"/>
    <s v="ITEM: 1020 - Morfina 10 mg/mL ampolla x 5 mL"/>
    <n v="901241016"/>
    <x v="80"/>
    <s v="FNE270        "/>
    <m/>
    <d v="2021-01-12T00:00:00"/>
    <n v="1000"/>
    <n v="27092"/>
    <n v="27092000"/>
    <n v="145173"/>
    <n v="36222419"/>
  </r>
  <r>
    <s v="Sucursal: 01  - PRINCIPAL"/>
    <s v="Centro de Costo: 02         - GESTION DE RECURSOS Y APOYO OPERATIVO"/>
    <s v="ITEM: 1009 - Hidromorfona 2 mg/mL"/>
    <n v="901241016"/>
    <x v="80"/>
    <s v="FNE331        "/>
    <m/>
    <d v="2021-01-26T00:00:00"/>
    <n v="500"/>
    <n v="15330"/>
    <n v="7665000"/>
    <n v="145173"/>
    <n v="36222419"/>
  </r>
  <r>
    <s v="Sucursal: 01  - PRINCIPAL"/>
    <s v="Centro de Costo: 02         - GESTION DE RECURSOS Y APOYO OPERATIVO"/>
    <s v="ITEM: 1009 - Hidromorfona 2 mg/mL"/>
    <n v="9013749347"/>
    <x v="81"/>
    <s v="FNE250        "/>
    <m/>
    <d v="2021-01-05T00:00:00"/>
    <n v="4"/>
    <n v="15330"/>
    <n v="61320"/>
    <n v="42422"/>
    <n v="1145000"/>
  </r>
  <r>
    <s v="Sucursal: 01  - PRINCIPAL"/>
    <s v="Centro de Costo: 02         - GESTION DE RECURSOS Y APOYO OPERATIVO"/>
    <s v="ITEM: 1020 - Morfina 10 mg/mL ampolla x 5 mL"/>
    <n v="9013749347"/>
    <x v="81"/>
    <s v="FNE250        "/>
    <m/>
    <d v="2021-01-05T00:00:00"/>
    <n v="40"/>
    <n v="27092"/>
    <n v="1083680"/>
    <n v="42422"/>
    <n v="1145000"/>
  </r>
  <r>
    <s v="Sucursal: 01  - PRINCIPAL"/>
    <s v="Centro de Costo: 02         - GESTION DE RECURSOS Y APOYO OPERATIVO"/>
    <s v="ITEM: 1004 - Fenobarbital 100 mg Tableta"/>
    <n v="901381381"/>
    <x v="82"/>
    <s v="FNE267        "/>
    <m/>
    <d v="2021-01-12T00:00:00"/>
    <n v="30"/>
    <n v="4756"/>
    <n v="142680"/>
    <n v="111756"/>
    <n v="1108390"/>
  </r>
  <r>
    <s v="Sucursal: 01  - PRINCIPAL"/>
    <s v="Centro de Costo: 02         - GESTION DE RECURSOS Y APOYO OPERATIVO"/>
    <s v="ITEM: 01018-1 - Primidona 250 mg Tabletas"/>
    <n v="901381381"/>
    <x v="82"/>
    <s v="FNE267        "/>
    <m/>
    <d v="2021-01-12T00:00:00"/>
    <n v="24"/>
    <n v="31296"/>
    <n v="751104"/>
    <n v="111756"/>
    <n v="1108390"/>
  </r>
  <r>
    <s v="Sucursal: 01  - PRINCIPAL"/>
    <s v="Centro de Costo: 02         - GESTION DE RECURSOS Y APOYO OPERATIVO"/>
    <s v="ITEM: 1011 - Metadona HCL 10 mg"/>
    <n v="901381381"/>
    <x v="82"/>
    <s v="FNE371        "/>
    <m/>
    <d v="2021-01-28T00:00:00"/>
    <n v="4"/>
    <n v="31599"/>
    <n v="126396"/>
    <n v="111756"/>
    <n v="1108390"/>
  </r>
  <r>
    <s v="Sucursal: 01  - PRINCIPAL"/>
    <s v="Centro de Costo: 02         - GESTION DE RECURSOS Y APOYO OPERATIVO"/>
    <s v="ITEM: 1016 - Morfina 3% oral"/>
    <n v="901381381"/>
    <x v="82"/>
    <s v="FNE371        "/>
    <m/>
    <d v="2021-01-28T00:00:00"/>
    <n v="2"/>
    <n v="28755"/>
    <n v="57510"/>
    <n v="111756"/>
    <n v="1108390"/>
  </r>
  <r>
    <s v="Sucursal: 01  - PRINCIPAL"/>
    <s v="Centro de Costo: 02         - GESTION DE RECURSOS Y APOYO OPERATIVO"/>
    <s v="ITEM: 1017 - Morfina 10 mg/mL "/>
    <n v="901381381"/>
    <x v="82"/>
    <s v="FNE371        "/>
    <m/>
    <d v="2021-01-28T00:00:00"/>
    <n v="2"/>
    <n v="15350"/>
    <n v="30700"/>
    <n v="111756"/>
    <n v="1108390"/>
  </r>
  <r>
    <s v="Sucursal: 01  - PRINCIPAL"/>
    <s v="Centro de Costo: 02         - GESTION DE RECURSOS Y APOYO OPERATIVO"/>
    <s v="ITEM: 1004 - Fenobarbital 100 mg Tableta"/>
    <n v="800006150"/>
    <x v="83"/>
    <s v="FNE513        "/>
    <m/>
    <d v="2021-02-25T00:00:00"/>
    <n v="100"/>
    <n v="4756"/>
    <n v="475600"/>
    <n v="175859"/>
    <n v="2184290"/>
  </r>
  <r>
    <s v="Sucursal: 01  - PRINCIPAL"/>
    <s v="Centro de Costo: 02         - GESTION DE RECURSOS Y APOYO OPERATIVO"/>
    <s v="ITEM: 1009 - Hidromorfona 2 mg/mL"/>
    <n v="800006150"/>
    <x v="83"/>
    <s v="FNE513        "/>
    <m/>
    <d v="2021-02-25T00:00:00"/>
    <n v="12"/>
    <n v="15330"/>
    <n v="183960"/>
    <n v="175859"/>
    <n v="2184290"/>
  </r>
  <r>
    <s v="Sucursal: 01  - PRINCIPAL"/>
    <s v="Centro de Costo: 02         - GESTION DE RECURSOS Y APOYO OPERATIVO"/>
    <s v="ITEM: 01011-1 - Metadona HCL 10 mg"/>
    <n v="800006150"/>
    <x v="83"/>
    <s v="FNE513        "/>
    <m/>
    <d v="2021-02-25T00:00:00"/>
    <n v="5"/>
    <n v="69192"/>
    <n v="345960"/>
    <n v="175859"/>
    <n v="2184290"/>
  </r>
  <r>
    <s v="Sucursal: 01  - PRINCIPAL"/>
    <s v="Centro de Costo: 02         - GESTION DE RECURSOS Y APOYO OPERATIVO"/>
    <s v="ITEM: 1013 - Metilfenidato HCL 10 mg"/>
    <n v="800006150"/>
    <x v="83"/>
    <s v="FNE513        "/>
    <m/>
    <d v="2021-02-25T00:00:00"/>
    <n v="10"/>
    <n v="26530"/>
    <n v="265300"/>
    <n v="175859"/>
    <n v="2184290"/>
  </r>
  <r>
    <s v="Sucursal: 01  - PRINCIPAL"/>
    <s v="Centro de Costo: 02         - GESTION DE RECURSOS Y APOYO OPERATIVO"/>
    <s v="ITEM: 1016 - Morfina 3% oral"/>
    <n v="800006150"/>
    <x v="83"/>
    <s v="FNE513        "/>
    <m/>
    <d v="2021-02-25T00:00:00"/>
    <n v="10"/>
    <n v="28755"/>
    <n v="287550"/>
    <n v="175859"/>
    <n v="2184290"/>
  </r>
  <r>
    <s v="Sucursal: 01  - PRINCIPAL"/>
    <s v="Centro de Costo: 02         - GESTION DE RECURSOS Y APOYO OPERATIVO"/>
    <s v="ITEM: 01018-1 - Primidona 250 mg Tabletas"/>
    <n v="800006150"/>
    <x v="83"/>
    <s v="FNE513        "/>
    <m/>
    <d v="2021-02-25T00:00:00"/>
    <n v="20"/>
    <n v="31296"/>
    <n v="625920"/>
    <n v="175859"/>
    <n v="2184290"/>
  </r>
  <r>
    <s v="Sucursal: 01  - PRINCIPAL"/>
    <s v="Centro de Costo: 02         - GESTION DE RECURSOS Y APOYO OPERATIVO"/>
    <s v="ITEM: 1009 - Hidromorfona 2 mg/mL"/>
    <n v="800017308"/>
    <x v="84"/>
    <s v="FNE453        "/>
    <m/>
    <d v="2021-02-16T00:00:00"/>
    <n v="20"/>
    <n v="15330"/>
    <n v="306600"/>
    <n v="15330"/>
    <n v="306600"/>
  </r>
  <r>
    <s v="Sucursal: 01  - PRINCIPAL"/>
    <s v="Centro de Costo: 02         - GESTION DE RECURSOS Y APOYO OPERATIVO"/>
    <s v="ITEM: 1009 - Hidromorfona 2 mg/mL"/>
    <n v="8000210375"/>
    <x v="0"/>
    <s v="FNE427        "/>
    <m/>
    <d v="2021-02-09T00:00:00"/>
    <n v="100"/>
    <n v="15330"/>
    <n v="1533000"/>
    <n v="15330"/>
    <n v="1533000"/>
  </r>
  <r>
    <s v="Sucursal: 01  - PRINCIPAL"/>
    <s v="Centro de Costo: 02         - GESTION DE RECURSOS Y APOYO OPERATIVO"/>
    <s v="ITEM: 1010 - Meperidina 100 mg/2 mL"/>
    <n v="800074112"/>
    <x v="85"/>
    <s v="FNE436        "/>
    <m/>
    <d v="2021-02-11T00:00:00"/>
    <n v="15"/>
    <n v="28147"/>
    <n v="422205"/>
    <n v="43497"/>
    <n v="1036205"/>
  </r>
  <r>
    <s v="Sucursal: 01  - PRINCIPAL"/>
    <s v="Centro de Costo: 02         - GESTION DE RECURSOS Y APOYO OPERATIVO"/>
    <s v="ITEM: 1017 - Morfina 10 mg/mL "/>
    <n v="800074112"/>
    <x v="85"/>
    <s v="FNE436        "/>
    <m/>
    <d v="2021-02-11T00:00:00"/>
    <n v="40"/>
    <n v="15350"/>
    <n v="614000"/>
    <n v="43497"/>
    <n v="1036205"/>
  </r>
  <r>
    <s v="Sucursal: 01  - PRINCIPAL"/>
    <s v="Centro de Costo: 02         - GESTION DE RECURSOS Y APOYO OPERATIVO"/>
    <s v="ITEM: 1017 - Morfina 10 mg/mL "/>
    <n v="8000907494"/>
    <x v="2"/>
    <s v="FNE431        "/>
    <m/>
    <d v="2021-02-09T00:00:00"/>
    <n v="100"/>
    <n v="15350"/>
    <n v="1535000"/>
    <n v="15350"/>
    <n v="1535000"/>
  </r>
  <r>
    <s v="Sucursal: 01  - PRINCIPAL"/>
    <s v="Centro de Costo: 02         - GESTION DE RECURSOS Y APOYO OPERATIVO"/>
    <s v="ITEM: 1010 - Meperidina 100 mg/2 mL"/>
    <n v="800099860"/>
    <x v="86"/>
    <s v="FNE415        "/>
    <m/>
    <d v="2021-02-04T00:00:00"/>
    <n v="50"/>
    <n v="28147"/>
    <n v="1407350"/>
    <n v="43497"/>
    <n v="2174850"/>
  </r>
  <r>
    <s v="Sucursal: 01  - PRINCIPAL"/>
    <s v="Centro de Costo: 02         - GESTION DE RECURSOS Y APOYO OPERATIVO"/>
    <s v="ITEM: 1017 - Morfina 10 mg/mL "/>
    <n v="800099860"/>
    <x v="86"/>
    <s v="FNE415        "/>
    <m/>
    <d v="2021-02-04T00:00:00"/>
    <n v="50"/>
    <n v="15350"/>
    <n v="767500"/>
    <n v="43497"/>
    <n v="2174850"/>
  </r>
  <r>
    <s v="Sucursal: 01  - PRINCIPAL"/>
    <s v="Centro de Costo: 02         - GESTION DE RECURSOS Y APOYO OPERATIVO"/>
    <s v="ITEM: 1001 - Fenobarbital 0,4 % Sol Oral"/>
    <n v="800113672"/>
    <x v="87"/>
    <s v="FNE523        "/>
    <m/>
    <d v="2021-02-26T00:00:00"/>
    <n v="72"/>
    <n v="30686"/>
    <n v="2209392"/>
    <n v="1124547"/>
    <n v="292634057"/>
  </r>
  <r>
    <s v="Sucursal: 01  - PRINCIPAL"/>
    <s v="Centro de Costo: 02         - GESTION DE RECURSOS Y APOYO OPERATIVO"/>
    <s v="ITEM: 1002 - Fenobarbital 10 mg"/>
    <n v="800113672"/>
    <x v="87"/>
    <s v="FNE523        "/>
    <m/>
    <d v="2021-02-26T00:00:00"/>
    <n v="200"/>
    <n v="15657"/>
    <n v="3131400"/>
    <n v="1124547"/>
    <n v="292634057"/>
  </r>
  <r>
    <s v="Sucursal: 01  - PRINCIPAL"/>
    <s v="Centro de Costo: 02         - GESTION DE RECURSOS Y APOYO OPERATIVO"/>
    <s v="ITEM: 1003 - Fenobarbital 50 mg"/>
    <n v="800113672"/>
    <x v="87"/>
    <s v="FNE523        "/>
    <m/>
    <d v="2021-02-26T00:00:00"/>
    <n v="200"/>
    <n v="11310"/>
    <n v="2262000"/>
    <n v="1124547"/>
    <n v="292634057"/>
  </r>
  <r>
    <s v="Sucursal: 01  - PRINCIPAL"/>
    <s v="Centro de Costo: 02         - GESTION DE RECURSOS Y APOYO OPERATIVO"/>
    <s v="ITEM: 1004 - Fenobarbital 100 mg Tableta"/>
    <n v="800113672"/>
    <x v="87"/>
    <s v="FNE523        "/>
    <m/>
    <d v="2021-02-26T00:00:00"/>
    <n v="4890"/>
    <n v="4247"/>
    <n v="20767830"/>
    <n v="1124547"/>
    <n v="292634057"/>
  </r>
  <r>
    <s v="Sucursal: 01  - PRINCIPAL"/>
    <s v="Centro de Costo: 02         - GESTION DE RECURSOS Y APOYO OPERATIVO"/>
    <s v="ITEM: 1004 - Fenobarbital 100 mg Tableta"/>
    <n v="800113672"/>
    <x v="87"/>
    <s v="FNE523        "/>
    <m/>
    <d v="2021-02-26T00:00:00"/>
    <n v="5410"/>
    <n v="4247"/>
    <n v="22976270"/>
    <n v="1124547"/>
    <n v="292634057"/>
  </r>
  <r>
    <s v="Sucursal: 01  - PRINCIPAL"/>
    <s v="Centro de Costo: 02         - GESTION DE RECURSOS Y APOYO OPERATIVO"/>
    <s v="ITEM: 1005 - Fenobarbital 40 mg/mL"/>
    <n v="800113672"/>
    <x v="87"/>
    <s v="FNE523        "/>
    <m/>
    <d v="2021-02-26T00:00:00"/>
    <n v="200"/>
    <n v="36594"/>
    <n v="7318800"/>
    <n v="1124547"/>
    <n v="292634057"/>
  </r>
  <r>
    <s v="Sucursal: 01  - PRINCIPAL"/>
    <s v="Centro de Costo: 02         - GESTION DE RECURSOS Y APOYO OPERATIVO"/>
    <s v="ITEM: 1007 - Hidromorfona HCL 2,5 mg"/>
    <n v="800113672"/>
    <x v="87"/>
    <s v="FNE523        "/>
    <m/>
    <d v="2021-02-26T00:00:00"/>
    <n v="2000"/>
    <n v="8893"/>
    <n v="17786000"/>
    <n v="1124547"/>
    <n v="292634057"/>
  </r>
  <r>
    <s v="Sucursal: 01  - PRINCIPAL"/>
    <s v="Centro de Costo: 02         - GESTION DE RECURSOS Y APOYO OPERATIVO"/>
    <s v="ITEM: 1009 - Hidromorfona 2 mg/mL"/>
    <n v="800113672"/>
    <x v="87"/>
    <s v="FNE523        "/>
    <m/>
    <d v="2021-02-26T00:00:00"/>
    <n v="2000"/>
    <n v="13688"/>
    <n v="27376000"/>
    <n v="1124547"/>
    <n v="292634057"/>
  </r>
  <r>
    <s v="Sucursal: 01  - PRINCIPAL"/>
    <s v="Centro de Costo: 02         - GESTION DE RECURSOS Y APOYO OPERATIVO"/>
    <s v="ITEM: 1010 - Meperidina 100 mg/2 mL"/>
    <n v="800113672"/>
    <x v="87"/>
    <s v="FNE523        "/>
    <m/>
    <d v="2021-02-26T00:00:00"/>
    <n v="500"/>
    <n v="20581"/>
    <n v="10290500"/>
    <n v="1124547"/>
    <n v="292634057"/>
  </r>
  <r>
    <s v="Sucursal: 01  - PRINCIPAL"/>
    <s v="Centro de Costo: 02         - GESTION DE RECURSOS Y APOYO OPERATIVO"/>
    <s v="ITEM: 1011 - Metadona HCL 10 mg"/>
    <n v="800113672"/>
    <x v="87"/>
    <s v="FNE523        "/>
    <m/>
    <d v="2021-02-26T00:00:00"/>
    <n v="800"/>
    <n v="28213"/>
    <n v="22570400"/>
    <n v="1124547"/>
    <n v="292634057"/>
  </r>
  <r>
    <s v="Sucursal: 01  - PRINCIPAL"/>
    <s v="Centro de Costo: 02         - GESTION DE RECURSOS Y APOYO OPERATIVO"/>
    <s v="ITEM: 01011-1 - Metadona HCL 10 mg"/>
    <n v="800113672"/>
    <x v="87"/>
    <s v="FNE523        "/>
    <m/>
    <d v="2021-02-26T00:00:00"/>
    <n v="10"/>
    <n v="61779"/>
    <n v="617790"/>
    <n v="1124547"/>
    <n v="292634057"/>
  </r>
  <r>
    <s v="Sucursal: 01  - PRINCIPAL"/>
    <s v="Centro de Costo: 02         - GESTION DE RECURSOS Y APOYO OPERATIVO"/>
    <s v="ITEM: 1012 - Metadona HCL 40 mg"/>
    <n v="800113672"/>
    <x v="87"/>
    <s v="FNE523        "/>
    <m/>
    <d v="2021-02-26T00:00:00"/>
    <n v="10"/>
    <n v="55832"/>
    <n v="558320"/>
    <n v="1124547"/>
    <n v="292634057"/>
  </r>
  <r>
    <s v="Sucursal: 01  - PRINCIPAL"/>
    <s v="Centro de Costo: 02         - GESTION DE RECURSOS Y APOYO OPERATIVO"/>
    <s v="ITEM: 01012-1 - Metadona HCL 40 mg"/>
    <n v="800113672"/>
    <x v="87"/>
    <s v="FNE523        "/>
    <m/>
    <d v="2021-02-26T00:00:00"/>
    <n v="5"/>
    <n v="135193"/>
    <n v="675965"/>
    <n v="1124547"/>
    <n v="292634057"/>
  </r>
  <r>
    <s v="Sucursal: 01  - PRINCIPAL"/>
    <s v="Centro de Costo: 02         - GESTION DE RECURSOS Y APOYO OPERATIVO"/>
    <s v="ITEM: 1013 - Metilfenidato HCL 10 mg"/>
    <n v="800113672"/>
    <x v="87"/>
    <s v="FNE523        "/>
    <m/>
    <d v="2021-02-26T00:00:00"/>
    <n v="1500"/>
    <n v="23687"/>
    <n v="35530500"/>
    <n v="1124547"/>
    <n v="292634057"/>
  </r>
  <r>
    <s v="Sucursal: 01  - PRINCIPAL"/>
    <s v="Centro de Costo: 02         - GESTION DE RECURSOS Y APOYO OPERATIVO"/>
    <s v="ITEM: 1014 - Metilfenidato 18 mg"/>
    <n v="800113672"/>
    <x v="87"/>
    <s v="FNE523        "/>
    <m/>
    <d v="2021-02-26T00:00:00"/>
    <n v="30"/>
    <n v="181249"/>
    <n v="5437470"/>
    <n v="1124547"/>
    <n v="292634057"/>
  </r>
  <r>
    <s v="Sucursal: 01  - PRINCIPAL"/>
    <s v="Centro de Costo: 02         - GESTION DE RECURSOS Y APOYO OPERATIVO"/>
    <s v="ITEM: 1015 - Metilfenidato 36 mg"/>
    <n v="800113672"/>
    <x v="87"/>
    <s v="FNE523        "/>
    <m/>
    <d v="2021-02-26T00:00:00"/>
    <n v="25"/>
    <n v="349448"/>
    <n v="8736200"/>
    <n v="1124547"/>
    <n v="292634057"/>
  </r>
  <r>
    <s v="Sucursal: 01  - PRINCIPAL"/>
    <s v="Centro de Costo: 02         - GESTION DE RECURSOS Y APOYO OPERATIVO"/>
    <s v="ITEM: 1016 - Morfina 3% oral"/>
    <n v="800113672"/>
    <x v="87"/>
    <s v="FNE523        "/>
    <m/>
    <d v="2021-02-26T00:00:00"/>
    <n v="648"/>
    <n v="25674"/>
    <n v="16636752"/>
    <n v="1124547"/>
    <n v="292634057"/>
  </r>
  <r>
    <s v="Sucursal: 01  - PRINCIPAL"/>
    <s v="Centro de Costo: 02         - GESTION DE RECURSOS Y APOYO OPERATIVO"/>
    <s v="ITEM: 1017 - Morfina 10 mg/mL "/>
    <n v="800113672"/>
    <x v="87"/>
    <s v="FNE523        "/>
    <m/>
    <d v="2021-02-26T00:00:00"/>
    <n v="1040"/>
    <n v="13705"/>
    <n v="14253200"/>
    <n v="1124547"/>
    <n v="292634057"/>
  </r>
  <r>
    <s v="Sucursal: 01  - PRINCIPAL"/>
    <s v="Centro de Costo: 02         - GESTION DE RECURSOS Y APOYO OPERATIVO"/>
    <s v="ITEM: 1018 - Primidona 250 mg"/>
    <n v="800113672"/>
    <x v="87"/>
    <s v="FNE523        "/>
    <m/>
    <d v="2021-02-26T00:00:00"/>
    <n v="5"/>
    <n v="51732"/>
    <n v="258660"/>
    <n v="1124547"/>
    <n v="292634057"/>
  </r>
  <r>
    <s v="Sucursal: 01  - PRINCIPAL"/>
    <s v="Centro de Costo: 02         - GESTION DE RECURSOS Y APOYO OPERATIVO"/>
    <s v="ITEM: 01018-1 - Primidona 250 mg Tabletas"/>
    <n v="800113672"/>
    <x v="87"/>
    <s v="FNE523        "/>
    <m/>
    <d v="2021-02-26T00:00:00"/>
    <n v="24"/>
    <n v="27942"/>
    <n v="670608"/>
    <n v="1124547"/>
    <n v="292634057"/>
  </r>
  <r>
    <s v="Sucursal: 01  - PRINCIPAL"/>
    <s v="Centro de Costo: 02         - GESTION DE RECURSOS Y APOYO OPERATIVO"/>
    <s v="ITEM: 1020 - Morfina 10 mg/mL ampolla x 5 mL"/>
    <n v="800113672"/>
    <x v="87"/>
    <s v="FNE523        "/>
    <m/>
    <d v="2021-02-26T00:00:00"/>
    <n v="3000"/>
    <n v="24190"/>
    <n v="72570000"/>
    <n v="1124547"/>
    <n v="292634057"/>
  </r>
  <r>
    <s v="Sucursal: 01  - PRINCIPAL"/>
    <s v="Centro de Costo: 02         - GESTION DE RECURSOS Y APOYO OPERATIVO"/>
    <s v="ITEM: 1001 - Fenobarbital 0,4 % Sol Oral"/>
    <n v="800149695"/>
    <x v="4"/>
    <s v="FNE386        "/>
    <m/>
    <d v="2021-02-02T00:00:00"/>
    <n v="12"/>
    <n v="34368"/>
    <n v="412416"/>
    <n v="1415283"/>
    <n v="150530230"/>
  </r>
  <r>
    <s v="Sucursal: 01  - PRINCIPAL"/>
    <s v="Centro de Costo: 02         - GESTION DE RECURSOS Y APOYO OPERATIVO"/>
    <s v="ITEM: 1003 - Fenobarbital 50 mg"/>
    <n v="800149695"/>
    <x v="4"/>
    <s v="FNE386        "/>
    <m/>
    <d v="2021-02-02T00:00:00"/>
    <n v="320"/>
    <n v="12667"/>
    <n v="4053440"/>
    <n v="1415283"/>
    <n v="150530230"/>
  </r>
  <r>
    <s v="Sucursal: 01  - PRINCIPAL"/>
    <s v="Centro de Costo: 02         - GESTION DE RECURSOS Y APOYO OPERATIVO"/>
    <s v="ITEM: 1004 - Fenobarbital 100 mg Tableta"/>
    <n v="800149695"/>
    <x v="4"/>
    <s v="FNE386        "/>
    <m/>
    <d v="2021-02-02T00:00:00"/>
    <n v="800"/>
    <n v="4756"/>
    <n v="3804800"/>
    <n v="1415283"/>
    <n v="150530230"/>
  </r>
  <r>
    <s v="Sucursal: 01  - PRINCIPAL"/>
    <s v="Centro de Costo: 02         - GESTION DE RECURSOS Y APOYO OPERATIVO"/>
    <s v="ITEM: 1005 - Fenobarbital 40 mg/mL"/>
    <n v="800149695"/>
    <x v="4"/>
    <s v="FNE386        "/>
    <m/>
    <d v="2021-02-02T00:00:00"/>
    <n v="10"/>
    <n v="40985"/>
    <n v="409850"/>
    <n v="1415283"/>
    <n v="150530230"/>
  </r>
  <r>
    <s v="Sucursal: 01  - PRINCIPAL"/>
    <s v="Centro de Costo: 02         - GESTION DE RECURSOS Y APOYO OPERATIVO"/>
    <s v="ITEM: 1007 - Hidromorfona HCL 2,5 mg"/>
    <n v="800149695"/>
    <x v="4"/>
    <s v="FNE386        "/>
    <m/>
    <d v="2021-02-02T00:00:00"/>
    <n v="900"/>
    <n v="9960"/>
    <n v="8964000"/>
    <n v="1415283"/>
    <n v="150530230"/>
  </r>
  <r>
    <s v="Sucursal: 01  - PRINCIPAL"/>
    <s v="Centro de Costo: 02         - GESTION DE RECURSOS Y APOYO OPERATIVO"/>
    <s v="ITEM: 1009 - Hidromorfona 2 mg/mL"/>
    <n v="800149695"/>
    <x v="4"/>
    <s v="FNE386        "/>
    <m/>
    <d v="2021-02-02T00:00:00"/>
    <n v="150"/>
    <n v="15330"/>
    <n v="2299500"/>
    <n v="1415283"/>
    <n v="150530230"/>
  </r>
  <r>
    <s v="Sucursal: 01  - PRINCIPAL"/>
    <s v="Centro de Costo: 02         - GESTION DE RECURSOS Y APOYO OPERATIVO"/>
    <s v="ITEM: 1010 - Meperidina 100 mg/2 mL"/>
    <n v="800149695"/>
    <x v="4"/>
    <s v="FNE386        "/>
    <m/>
    <d v="2021-02-02T00:00:00"/>
    <n v="10"/>
    <n v="28147"/>
    <n v="281470"/>
    <n v="1415283"/>
    <n v="150530230"/>
  </r>
  <r>
    <s v="Sucursal: 01  - PRINCIPAL"/>
    <s v="Centro de Costo: 02         - GESTION DE RECURSOS Y APOYO OPERATIVO"/>
    <s v="ITEM: 1011 - Metadona HCL 10 mg"/>
    <n v="800149695"/>
    <x v="4"/>
    <s v="FNE386        "/>
    <m/>
    <d v="2021-02-02T00:00:00"/>
    <n v="650"/>
    <n v="31599"/>
    <n v="20539350"/>
    <n v="1415283"/>
    <n v="150530230"/>
  </r>
  <r>
    <s v="Sucursal: 01  - PRINCIPAL"/>
    <s v="Centro de Costo: 02         - GESTION DE RECURSOS Y APOYO OPERATIVO"/>
    <s v="ITEM: 1012 - Metadona HCL 40 mg"/>
    <n v="800149695"/>
    <x v="4"/>
    <s v="FNE386        "/>
    <m/>
    <d v="2021-02-02T00:00:00"/>
    <n v="10"/>
    <n v="62532"/>
    <n v="625320"/>
    <n v="1415283"/>
    <n v="150530230"/>
  </r>
  <r>
    <s v="Sucursal: 01  - PRINCIPAL"/>
    <s v="Centro de Costo: 02         - GESTION DE RECURSOS Y APOYO OPERATIVO"/>
    <s v="ITEM: 1015 - Metilfenidato 36 mg"/>
    <n v="800149695"/>
    <x v="4"/>
    <s v="FNE386        "/>
    <m/>
    <d v="2021-02-02T00:00:00"/>
    <n v="40"/>
    <n v="377404"/>
    <n v="15096160"/>
    <n v="1415283"/>
    <n v="150530230"/>
  </r>
  <r>
    <s v="Sucursal: 01  - PRINCIPAL"/>
    <s v="Centro de Costo: 02         - GESTION DE RECURSOS Y APOYO OPERATIVO"/>
    <s v="ITEM: 1016 - Morfina 3% oral"/>
    <n v="800149695"/>
    <x v="4"/>
    <s v="FNE386        "/>
    <m/>
    <d v="2021-02-02T00:00:00"/>
    <n v="500"/>
    <n v="28755"/>
    <n v="14377500"/>
    <n v="1415283"/>
    <n v="150530230"/>
  </r>
  <r>
    <s v="Sucursal: 01  - PRINCIPAL"/>
    <s v="Centro de Costo: 02         - GESTION DE RECURSOS Y APOYO OPERATIVO"/>
    <s v="ITEM: 01018-1 - Primidona 250 mg Tabletas"/>
    <n v="800149695"/>
    <x v="4"/>
    <s v="FNE386        "/>
    <m/>
    <d v="2021-02-02T00:00:00"/>
    <n v="120"/>
    <n v="31296"/>
    <n v="3755520"/>
    <n v="1415283"/>
    <n v="150530230"/>
  </r>
  <r>
    <s v="Sucursal: 01  - PRINCIPAL"/>
    <s v="Centro de Costo: 02         - GESTION DE RECURSOS Y APOYO OPERATIVO"/>
    <s v="ITEM: 1001 - Fenobarbital 0,4 % Sol Oral"/>
    <n v="800149695"/>
    <x v="4"/>
    <s v="FNE463        "/>
    <m/>
    <d v="2021-02-16T00:00:00"/>
    <n v="30"/>
    <n v="34368"/>
    <n v="1031040"/>
    <n v="1415283"/>
    <n v="150530230"/>
  </r>
  <r>
    <s v="Sucursal: 01  - PRINCIPAL"/>
    <s v="Centro de Costo: 02         - GESTION DE RECURSOS Y APOYO OPERATIVO"/>
    <s v="ITEM: 1003 - Fenobarbital 50 mg"/>
    <n v="800149695"/>
    <x v="4"/>
    <s v="FNE463        "/>
    <m/>
    <d v="2021-02-16T00:00:00"/>
    <n v="270"/>
    <n v="12667"/>
    <n v="3420090"/>
    <n v="1415283"/>
    <n v="150530230"/>
  </r>
  <r>
    <s v="Sucursal: 01  - PRINCIPAL"/>
    <s v="Centro de Costo: 02         - GESTION DE RECURSOS Y APOYO OPERATIVO"/>
    <s v="ITEM: 1004 - Fenobarbital 100 mg Tableta"/>
    <n v="800149695"/>
    <x v="4"/>
    <s v="FNE463        "/>
    <m/>
    <d v="2021-02-16T00:00:00"/>
    <n v="380"/>
    <n v="4756"/>
    <n v="1807280"/>
    <n v="1415283"/>
    <n v="150530230"/>
  </r>
  <r>
    <s v="Sucursal: 01  - PRINCIPAL"/>
    <s v="Centro de Costo: 02         - GESTION DE RECURSOS Y APOYO OPERATIVO"/>
    <s v="ITEM: 1007 - Hidromorfona HCL 2,5 mg"/>
    <n v="800149695"/>
    <x v="4"/>
    <s v="FNE463        "/>
    <m/>
    <d v="2021-02-16T00:00:00"/>
    <n v="3670"/>
    <n v="9960"/>
    <n v="36553200"/>
    <n v="1415283"/>
    <n v="150530230"/>
  </r>
  <r>
    <s v="Sucursal: 01  - PRINCIPAL"/>
    <s v="Centro de Costo: 02         - GESTION DE RECURSOS Y APOYO OPERATIVO"/>
    <s v="ITEM: 1009 - Hidromorfona 2 mg/mL"/>
    <n v="800149695"/>
    <x v="4"/>
    <s v="FNE463        "/>
    <m/>
    <d v="2021-02-16T00:00:00"/>
    <n v="300"/>
    <n v="15330"/>
    <n v="4599000"/>
    <n v="1415283"/>
    <n v="150530230"/>
  </r>
  <r>
    <s v="Sucursal: 01  - PRINCIPAL"/>
    <s v="Centro de Costo: 02         - GESTION DE RECURSOS Y APOYO OPERATIVO"/>
    <s v="ITEM: 1012 - Metadona HCL 40 mg"/>
    <n v="800149695"/>
    <x v="4"/>
    <s v="FNE463        "/>
    <m/>
    <d v="2021-02-16T00:00:00"/>
    <n v="120"/>
    <n v="62532"/>
    <n v="7503840"/>
    <n v="1415283"/>
    <n v="150530230"/>
  </r>
  <r>
    <s v="Sucursal: 01  - PRINCIPAL"/>
    <s v="Centro de Costo: 02         - GESTION DE RECURSOS Y APOYO OPERATIVO"/>
    <s v="ITEM: 1013 - Metilfenidato HCL 10 mg"/>
    <n v="800149695"/>
    <x v="4"/>
    <s v="FNE463        "/>
    <m/>
    <d v="2021-02-16T00:00:00"/>
    <n v="60"/>
    <n v="26530"/>
    <n v="1591800"/>
    <n v="1415283"/>
    <n v="150530230"/>
  </r>
  <r>
    <s v="Sucursal: 01  - PRINCIPAL"/>
    <s v="Centro de Costo: 02         - GESTION DE RECURSOS Y APOYO OPERATIVO"/>
    <s v="ITEM: 1014 - Metilfenidato 18 mg"/>
    <n v="800149695"/>
    <x v="4"/>
    <s v="FNE463        "/>
    <m/>
    <d v="2021-02-16T00:00:00"/>
    <n v="30"/>
    <n v="193937"/>
    <n v="5818110"/>
    <n v="1415283"/>
    <n v="150530230"/>
  </r>
  <r>
    <s v="Sucursal: 01  - PRINCIPAL"/>
    <s v="Centro de Costo: 02         - GESTION DE RECURSOS Y APOYO OPERATIVO"/>
    <s v="ITEM: 1015 - Metilfenidato 36 mg"/>
    <n v="800149695"/>
    <x v="4"/>
    <s v="FNE463        "/>
    <m/>
    <d v="2021-02-16T00:00:00"/>
    <n v="36"/>
    <n v="377404"/>
    <n v="13586544"/>
    <n v="1415283"/>
    <n v="150530230"/>
  </r>
  <r>
    <s v="Sucursal: 01  - PRINCIPAL"/>
    <s v="Centro de Costo: 02         - GESTION DE RECURSOS Y APOYO OPERATIVO"/>
    <s v="ITEM: 1004 - Fenobarbital 100 mg Tableta"/>
    <n v="800193490"/>
    <x v="88"/>
    <s v="FNE413        "/>
    <m/>
    <d v="2021-02-04T00:00:00"/>
    <n v="20"/>
    <n v="4756"/>
    <n v="95120"/>
    <n v="4756"/>
    <n v="95120"/>
  </r>
  <r>
    <s v="Sucursal: 01  - PRINCIPAL"/>
    <s v="Centro de Costo: 02         - GESTION DE RECURSOS Y APOYO OPERATIVO"/>
    <s v="ITEM: 1004 - Fenobarbital 100 mg Tableta"/>
    <n v="800197111"/>
    <x v="7"/>
    <s v="FNE471        "/>
    <m/>
    <d v="2021-02-16T00:00:00"/>
    <n v="1000"/>
    <n v="4247"/>
    <n v="4247000"/>
    <n v="674582"/>
    <n v="70635897"/>
  </r>
  <r>
    <s v="Sucursal: 01  - PRINCIPAL"/>
    <s v="Centro de Costo: 02         - GESTION DE RECURSOS Y APOYO OPERATIVO"/>
    <s v="ITEM: 1005 - Fenobarbital 40 mg/mL"/>
    <n v="800197111"/>
    <x v="7"/>
    <s v="FNE471        "/>
    <m/>
    <d v="2021-02-16T00:00:00"/>
    <n v="20"/>
    <n v="36594"/>
    <n v="731880"/>
    <n v="674582"/>
    <n v="70635897"/>
  </r>
  <r>
    <s v="Sucursal: 01  - PRINCIPAL"/>
    <s v="Centro de Costo: 02         - GESTION DE RECURSOS Y APOYO OPERATIVO"/>
    <s v="ITEM: 1007 - Hidromorfona HCL 2,5 mg"/>
    <n v="800197111"/>
    <x v="7"/>
    <s v="FNE471        "/>
    <m/>
    <d v="2021-02-16T00:00:00"/>
    <n v="75"/>
    <n v="8893"/>
    <n v="666975"/>
    <n v="674582"/>
    <n v="70635897"/>
  </r>
  <r>
    <s v="Sucursal: 01  - PRINCIPAL"/>
    <s v="Centro de Costo: 02         - GESTION DE RECURSOS Y APOYO OPERATIVO"/>
    <s v="ITEM: 1009 - Hidromorfona 2 mg/mL"/>
    <n v="800197111"/>
    <x v="7"/>
    <s v="FNE471        "/>
    <m/>
    <d v="2021-02-16T00:00:00"/>
    <n v="600"/>
    <n v="13688"/>
    <n v="8212800"/>
    <n v="674582"/>
    <n v="70635897"/>
  </r>
  <r>
    <s v="Sucursal: 01  - PRINCIPAL"/>
    <s v="Centro de Costo: 02         - GESTION DE RECURSOS Y APOYO OPERATIVO"/>
    <s v="ITEM: 1010 - Meperidina 100 mg/2 mL"/>
    <n v="800197111"/>
    <x v="7"/>
    <s v="FNE471        "/>
    <m/>
    <d v="2021-02-16T00:00:00"/>
    <n v="100"/>
    <n v="25131"/>
    <n v="2513100"/>
    <n v="674582"/>
    <n v="70635897"/>
  </r>
  <r>
    <s v="Sucursal: 01  - PRINCIPAL"/>
    <s v="Centro de Costo: 02         - GESTION DE RECURSOS Y APOYO OPERATIVO"/>
    <s v="ITEM: 1012 - Metadona HCL 40 mg"/>
    <n v="800197111"/>
    <x v="7"/>
    <s v="FNE471        "/>
    <m/>
    <d v="2021-02-16T00:00:00"/>
    <n v="200"/>
    <n v="55832"/>
    <n v="11166400"/>
    <n v="674582"/>
    <n v="70635897"/>
  </r>
  <r>
    <s v="Sucursal: 01  - PRINCIPAL"/>
    <s v="Centro de Costo: 02         - GESTION DE RECURSOS Y APOYO OPERATIVO"/>
    <s v="ITEM: 1015 - Metilfenidato 36 mg"/>
    <n v="800197111"/>
    <x v="7"/>
    <s v="FNE471        "/>
    <m/>
    <d v="2021-02-16T00:00:00"/>
    <n v="10"/>
    <n v="349448"/>
    <n v="3494480"/>
    <n v="674582"/>
    <n v="70635897"/>
  </r>
  <r>
    <s v="Sucursal: 01  - PRINCIPAL"/>
    <s v="Centro de Costo: 02         - GESTION DE RECURSOS Y APOYO OPERATIVO"/>
    <s v="ITEM: 1016 - Morfina 3% oral"/>
    <n v="800197111"/>
    <x v="7"/>
    <s v="FNE471        "/>
    <m/>
    <d v="2021-02-16T00:00:00"/>
    <n v="216"/>
    <n v="25674"/>
    <n v="5545584"/>
    <n v="674582"/>
    <n v="70635897"/>
  </r>
  <r>
    <s v="Sucursal: 01  - PRINCIPAL"/>
    <s v="Centro de Costo: 02         - GESTION DE RECURSOS Y APOYO OPERATIVO"/>
    <s v="ITEM: 1017 - Morfina 10 mg/mL "/>
    <n v="800197111"/>
    <x v="7"/>
    <s v="FNE471        "/>
    <m/>
    <d v="2021-02-16T00:00:00"/>
    <n v="1000"/>
    <n v="13705"/>
    <n v="13705000"/>
    <n v="674582"/>
    <n v="70635897"/>
  </r>
  <r>
    <s v="Sucursal: 01  - PRINCIPAL"/>
    <s v="Centro de Costo: 02         - GESTION DE RECURSOS Y APOYO OPERATIVO"/>
    <s v="ITEM: 1001 - Fenobarbital 0,4 % Sol Oral"/>
    <n v="800197111"/>
    <x v="7"/>
    <s v="FNE496        "/>
    <m/>
    <d v="2021-02-23T00:00:00"/>
    <n v="20"/>
    <n v="30686"/>
    <n v="613720"/>
    <n v="674582"/>
    <n v="70635897"/>
  </r>
  <r>
    <s v="Sucursal: 01  - PRINCIPAL"/>
    <s v="Centro de Costo: 02         - GESTION DE RECURSOS Y APOYO OPERATIVO"/>
    <s v="ITEM: 1003 - Fenobarbital 50 mg"/>
    <n v="800197111"/>
    <x v="7"/>
    <s v="FNE496        "/>
    <m/>
    <d v="2021-02-23T00:00:00"/>
    <n v="30"/>
    <n v="11310"/>
    <n v="339300"/>
    <n v="674582"/>
    <n v="70635897"/>
  </r>
  <r>
    <s v="Sucursal: 01  - PRINCIPAL"/>
    <s v="Centro de Costo: 02         - GESTION DE RECURSOS Y APOYO OPERATIVO"/>
    <s v="ITEM: 1005 - Fenobarbital 40 mg/mL"/>
    <n v="800197111"/>
    <x v="7"/>
    <s v="FNE496        "/>
    <m/>
    <d v="2021-02-23T00:00:00"/>
    <n v="10"/>
    <n v="36594"/>
    <n v="365940"/>
    <n v="674582"/>
    <n v="70635897"/>
  </r>
  <r>
    <s v="Sucursal: 01  - PRINCIPAL"/>
    <s v="Centro de Costo: 02         - GESTION DE RECURSOS Y APOYO OPERATIVO"/>
    <s v="ITEM: 1007 - Hidromorfona HCL 2,5 mg"/>
    <n v="800197111"/>
    <x v="7"/>
    <s v="FNE496        "/>
    <m/>
    <d v="2021-02-23T00:00:00"/>
    <n v="100"/>
    <n v="8893"/>
    <n v="889300"/>
    <n v="674582"/>
    <n v="70635897"/>
  </r>
  <r>
    <s v="Sucursal: 01  - PRINCIPAL"/>
    <s v="Centro de Costo: 02         - GESTION DE RECURSOS Y APOYO OPERATIVO"/>
    <s v="ITEM: 1011 - Metadona HCL 10 mg"/>
    <n v="800197111"/>
    <x v="7"/>
    <s v="FNE496        "/>
    <m/>
    <d v="2021-02-23T00:00:00"/>
    <n v="250"/>
    <n v="28213"/>
    <n v="7053250"/>
    <n v="674582"/>
    <n v="70635897"/>
  </r>
  <r>
    <s v="Sucursal: 01  - PRINCIPAL"/>
    <s v="Centro de Costo: 02         - GESTION DE RECURSOS Y APOYO OPERATIVO"/>
    <s v="ITEM: 1016 - Morfina 3% oral"/>
    <n v="800197111"/>
    <x v="7"/>
    <s v="FNE496        "/>
    <m/>
    <d v="2021-02-23T00:00:00"/>
    <n v="432"/>
    <n v="25674"/>
    <n v="11091168"/>
    <n v="674582"/>
    <n v="70635897"/>
  </r>
  <r>
    <s v="Sucursal: 01  - PRINCIPAL"/>
    <s v="Centro de Costo: 02         - GESTION DE RECURSOS Y APOYO OPERATIVO"/>
    <s v="ITEM: 1010 - Meperidina 100 mg/2 mL"/>
    <n v="800209891"/>
    <x v="89"/>
    <s v="FNE468        "/>
    <m/>
    <d v="2021-02-16T00:00:00"/>
    <n v="2"/>
    <n v="28147"/>
    <n v="56294"/>
    <n v="43497"/>
    <n v="977294"/>
  </r>
  <r>
    <s v="Sucursal: 01  - PRINCIPAL"/>
    <s v="Centro de Costo: 02         - GESTION DE RECURSOS Y APOYO OPERATIVO"/>
    <s v="ITEM: 1017 - Morfina 10 mg/mL "/>
    <n v="800209891"/>
    <x v="89"/>
    <s v="FNE468        "/>
    <m/>
    <d v="2021-02-16T00:00:00"/>
    <n v="60"/>
    <n v="15350"/>
    <n v="921000"/>
    <n v="43497"/>
    <n v="977294"/>
  </r>
  <r>
    <s v="Sucursal: 01  - PRINCIPAL"/>
    <s v="Centro de Costo: 02         - GESTION DE RECURSOS Y APOYO OPERATIVO"/>
    <s v="ITEM: 1009 - Hidromorfona 2 mg/mL"/>
    <n v="800227072"/>
    <x v="8"/>
    <s v="FNE447        "/>
    <m/>
    <d v="2021-02-11T00:00:00"/>
    <n v="150"/>
    <n v="15330"/>
    <n v="2299500"/>
    <n v="15330"/>
    <n v="2299500"/>
  </r>
  <r>
    <s v="Sucursal: 01  - PRINCIPAL"/>
    <s v="Centro de Costo: 02         - GESTION DE RECURSOS Y APOYO OPERATIVO"/>
    <s v="ITEM: 1009 - Hidromorfona 2 mg/mL"/>
    <n v="800231038"/>
    <x v="90"/>
    <s v="FNE391        "/>
    <m/>
    <d v="2021-02-02T00:00:00"/>
    <n v="20"/>
    <n v="15330"/>
    <n v="306600"/>
    <n v="15330"/>
    <n v="306600"/>
  </r>
  <r>
    <s v="Sucursal: 01  - PRINCIPAL"/>
    <s v="Centro de Costo: 02         - GESTION DE RECURSOS Y APOYO OPERATIVO"/>
    <s v="ITEM: 1016 - Morfina 3% oral"/>
    <n v="800250634"/>
    <x v="91"/>
    <s v="FNE423        "/>
    <m/>
    <d v="2021-02-09T00:00:00"/>
    <n v="30"/>
    <n v="28755"/>
    <n v="862650"/>
    <n v="44105"/>
    <n v="1016150"/>
  </r>
  <r>
    <s v="Sucursal: 01  - PRINCIPAL"/>
    <s v="Centro de Costo: 02         - GESTION DE RECURSOS Y APOYO OPERATIVO"/>
    <s v="ITEM: 1017 - Morfina 10 mg/mL "/>
    <n v="800250634"/>
    <x v="91"/>
    <s v="FNE423        "/>
    <m/>
    <d v="2021-02-09T00:00:00"/>
    <n v="10"/>
    <n v="15350"/>
    <n v="153500"/>
    <n v="44105"/>
    <n v="1016150"/>
  </r>
  <r>
    <s v="Sucursal: 01  - PRINCIPAL"/>
    <s v="Centro de Costo: 02         - GESTION DE RECURSOS Y APOYO OPERATIVO"/>
    <s v="ITEM: 1001 - Fenobarbital 0,4 % Sol Oral"/>
    <n v="802000608"/>
    <x v="92"/>
    <s v="FNE483        "/>
    <m/>
    <d v="2021-02-18T00:00:00"/>
    <n v="20"/>
    <n v="34368"/>
    <n v="687360"/>
    <n v="89653"/>
    <n v="1815310"/>
  </r>
  <r>
    <s v="Sucursal: 01  - PRINCIPAL"/>
    <s v="Centro de Costo: 02         - GESTION DE RECURSOS Y APOYO OPERATIVO"/>
    <s v="ITEM: 1013 - Metilfenidato HCL 10 mg"/>
    <n v="802000608"/>
    <x v="92"/>
    <s v="FNE483        "/>
    <m/>
    <d v="2021-02-18T00:00:00"/>
    <n v="10"/>
    <n v="26530"/>
    <n v="265300"/>
    <n v="89653"/>
    <n v="1815310"/>
  </r>
  <r>
    <s v="Sucursal: 01  - PRINCIPAL"/>
    <s v="Centro de Costo: 02         - GESTION DE RECURSOS Y APOYO OPERATIVO"/>
    <s v="ITEM: 1016 - Morfina 3% oral"/>
    <n v="802000608"/>
    <x v="92"/>
    <s v="FNE483        "/>
    <m/>
    <d v="2021-02-18T00:00:00"/>
    <n v="30"/>
    <n v="28755"/>
    <n v="862650"/>
    <n v="89653"/>
    <n v="1815310"/>
  </r>
  <r>
    <s v="Sucursal: 01  - PRINCIPAL"/>
    <s v="Centro de Costo: 02         - GESTION DE RECURSOS Y APOYO OPERATIVO"/>
    <s v="ITEM: 1004 - Fenobarbital 100 mg Tableta"/>
    <n v="804010795"/>
    <x v="93"/>
    <s v="FNE410        "/>
    <m/>
    <d v="2021-02-04T00:00:00"/>
    <n v="30"/>
    <n v="4756"/>
    <n v="142680"/>
    <n v="90721"/>
    <n v="2934440"/>
  </r>
  <r>
    <s v="Sucursal: 01  - PRINCIPAL"/>
    <s v="Centro de Costo: 02         - GESTION DE RECURSOS Y APOYO OPERATIVO"/>
    <s v="ITEM: 1009 - Hidromorfona 2 mg/mL"/>
    <n v="804010795"/>
    <x v="93"/>
    <s v="FNE410        "/>
    <m/>
    <d v="2021-02-04T00:00:00"/>
    <n v="50"/>
    <n v="15330"/>
    <n v="766500"/>
    <n v="90721"/>
    <n v="2934440"/>
  </r>
  <r>
    <s v="Sucursal: 01  - PRINCIPAL"/>
    <s v="Centro de Costo: 02         - GESTION DE RECURSOS Y APOYO OPERATIVO"/>
    <s v="ITEM: 1013 - Metilfenidato HCL 10 mg"/>
    <n v="804010795"/>
    <x v="93"/>
    <s v="FNE410        "/>
    <m/>
    <d v="2021-02-04T00:00:00"/>
    <n v="12"/>
    <n v="26530"/>
    <n v="318360"/>
    <n v="90721"/>
    <n v="2934440"/>
  </r>
  <r>
    <s v="Sucursal: 01  - PRINCIPAL"/>
    <s v="Centro de Costo: 02         - GESTION DE RECURSOS Y APOYO OPERATIVO"/>
    <s v="ITEM: 1016 - Morfina 3% oral"/>
    <n v="804010795"/>
    <x v="93"/>
    <s v="FNE410        "/>
    <m/>
    <d v="2021-02-04T00:00:00"/>
    <n v="30"/>
    <n v="28755"/>
    <n v="862650"/>
    <n v="90721"/>
    <n v="2934440"/>
  </r>
  <r>
    <s v="Sucursal: 01  - PRINCIPAL"/>
    <s v="Centro de Costo: 02         - GESTION DE RECURSOS Y APOYO OPERATIVO"/>
    <s v="ITEM: 1017 - Morfina 10 mg/mL "/>
    <n v="804010795"/>
    <x v="93"/>
    <s v="FNE410        "/>
    <m/>
    <d v="2021-02-04T00:00:00"/>
    <n v="55"/>
    <n v="15350"/>
    <n v="844250"/>
    <n v="90721"/>
    <n v="2934440"/>
  </r>
  <r>
    <s v="Sucursal: 01  - PRINCIPAL"/>
    <s v="Centro de Costo: 02         - GESTION DE RECURSOS Y APOYO OPERATIVO"/>
    <s v="ITEM: 1004 - Fenobarbital 100 mg Tableta"/>
    <n v="804011768"/>
    <x v="94"/>
    <s v="FNE502        "/>
    <m/>
    <d v="2021-02-25T00:00:00"/>
    <n v="20"/>
    <n v="4756"/>
    <n v="95120"/>
    <n v="19024"/>
    <n v="856080"/>
  </r>
  <r>
    <s v="Sucursal: 01  - PRINCIPAL"/>
    <s v="Centro de Costo: 02         - GESTION DE RECURSOS Y APOYO OPERATIVO"/>
    <s v="ITEM: 1004 - Fenobarbital 100 mg Tableta"/>
    <n v="804011768"/>
    <x v="94"/>
    <s v="FNE503        "/>
    <m/>
    <d v="2021-02-25T00:00:00"/>
    <n v="40"/>
    <n v="4756"/>
    <n v="190240"/>
    <n v="19024"/>
    <n v="856080"/>
  </r>
  <r>
    <s v="Sucursal: 01  - PRINCIPAL"/>
    <s v="Centro de Costo: 02         - GESTION DE RECURSOS Y APOYO OPERATIVO"/>
    <s v="ITEM: 1004 - Fenobarbital 100 mg Tableta"/>
    <n v="804011768"/>
    <x v="94"/>
    <s v="FNE504        "/>
    <m/>
    <d v="2021-02-25T00:00:00"/>
    <n v="40"/>
    <n v="4756"/>
    <n v="190240"/>
    <n v="19024"/>
    <n v="856080"/>
  </r>
  <r>
    <s v="Sucursal: 01  - PRINCIPAL"/>
    <s v="Centro de Costo: 02         - GESTION DE RECURSOS Y APOYO OPERATIVO"/>
    <s v="ITEM: 1004 - Fenobarbital 100 mg Tableta"/>
    <n v="804011768"/>
    <x v="94"/>
    <s v="FNE505        "/>
    <m/>
    <d v="2021-02-25T00:00:00"/>
    <n v="80"/>
    <n v="4756"/>
    <n v="380480"/>
    <n v="19024"/>
    <n v="856080"/>
  </r>
  <r>
    <s v="Sucursal: 01  - PRINCIPAL"/>
    <s v="Centro de Costo: 02         - GESTION DE RECURSOS Y APOYO OPERATIVO"/>
    <s v="ITEM: 1007 - Hidromorfona HCL 2,5 mg"/>
    <n v="804014839"/>
    <x v="95"/>
    <s v="FNE432        "/>
    <m/>
    <d v="2021-02-09T00:00:00"/>
    <n v="10"/>
    <n v="9960"/>
    <n v="99600"/>
    <n v="72239"/>
    <n v="1345180"/>
  </r>
  <r>
    <s v="Sucursal: 01  - PRINCIPAL"/>
    <s v="Centro de Costo: 02         - GESTION DE RECURSOS Y APOYO OPERATIVO"/>
    <s v="ITEM: 1009 - Hidromorfona 2 mg/mL"/>
    <n v="804014839"/>
    <x v="95"/>
    <s v="FNE432        "/>
    <m/>
    <d v="2021-02-09T00:00:00"/>
    <n v="20"/>
    <n v="15330"/>
    <n v="306600"/>
    <n v="72239"/>
    <n v="1345180"/>
  </r>
  <r>
    <s v="Sucursal: 01  - PRINCIPAL"/>
    <s v="Centro de Costo: 02         - GESTION DE RECURSOS Y APOYO OPERATIVO"/>
    <s v="ITEM: 1011 - Metadona HCL 10 mg"/>
    <n v="804014839"/>
    <x v="95"/>
    <s v="FNE432        "/>
    <m/>
    <d v="2021-02-09T00:00:00"/>
    <n v="20"/>
    <n v="31599"/>
    <n v="631980"/>
    <n v="72239"/>
    <n v="1345180"/>
  </r>
  <r>
    <s v="Sucursal: 01  - PRINCIPAL"/>
    <s v="Centro de Costo: 02         - GESTION DE RECURSOS Y APOYO OPERATIVO"/>
    <s v="ITEM: 1017 - Morfina 10 mg/mL "/>
    <n v="804014839"/>
    <x v="95"/>
    <s v="FNE432        "/>
    <m/>
    <d v="2021-02-09T00:00:00"/>
    <n v="20"/>
    <n v="15350"/>
    <n v="307000"/>
    <n v="72239"/>
    <n v="1345180"/>
  </r>
  <r>
    <s v="Sucursal: 01  - PRINCIPAL"/>
    <s v="Centro de Costo: 02         - GESTION DE RECURSOS Y APOYO OPERATIVO"/>
    <s v="ITEM: 1010 - Meperidina 100 mg/2 mL"/>
    <n v="805027743"/>
    <x v="96"/>
    <s v="FNE419        "/>
    <m/>
    <d v="2021-02-09T00:00:00"/>
    <n v="4"/>
    <n v="28147"/>
    <n v="112588"/>
    <n v="43497"/>
    <n v="1187088"/>
  </r>
  <r>
    <s v="Sucursal: 01  - PRINCIPAL"/>
    <s v="Centro de Costo: 02         - GESTION DE RECURSOS Y APOYO OPERATIVO"/>
    <s v="ITEM: 1017 - Morfina 10 mg/mL "/>
    <n v="805027743"/>
    <x v="96"/>
    <s v="FNE419        "/>
    <m/>
    <d v="2021-02-09T00:00:00"/>
    <n v="70"/>
    <n v="15350"/>
    <n v="1074500"/>
    <n v="43497"/>
    <n v="1187088"/>
  </r>
  <r>
    <s v="Sucursal: 01  - PRINCIPAL"/>
    <s v="Centro de Costo: 02         - GESTION DE RECURSOS Y APOYO OPERATIVO"/>
    <s v="ITEM: 1004 - Fenobarbital 100 mg Tableta"/>
    <n v="8050277431"/>
    <x v="97"/>
    <s v="FNE393        "/>
    <m/>
    <d v="2021-02-02T00:00:00"/>
    <n v="1"/>
    <n v="4756"/>
    <n v="4756"/>
    <n v="170375"/>
    <n v="421113"/>
  </r>
  <r>
    <s v="Sucursal: 01  - PRINCIPAL"/>
    <s v="Centro de Costo: 02         - GESTION DE RECURSOS Y APOYO OPERATIVO"/>
    <s v="ITEM: 1005 - Fenobarbital 40 mg/mL"/>
    <n v="8050277431"/>
    <x v="97"/>
    <s v="FNE393        "/>
    <m/>
    <d v="2021-02-02T00:00:00"/>
    <n v="1"/>
    <n v="40985"/>
    <n v="40985"/>
    <n v="170375"/>
    <n v="421113"/>
  </r>
  <r>
    <s v="Sucursal: 01  - PRINCIPAL"/>
    <s v="Centro de Costo: 02         - GESTION DE RECURSOS Y APOYO OPERATIVO"/>
    <s v="ITEM: 1006 - Fenobarbital 200 mg/mL"/>
    <n v="8050277431"/>
    <x v="97"/>
    <s v="FNE393        "/>
    <m/>
    <d v="2021-02-02T00:00:00"/>
    <n v="1"/>
    <n v="81137"/>
    <n v="81137"/>
    <n v="170375"/>
    <n v="421113"/>
  </r>
  <r>
    <s v="Sucursal: 01  - PRINCIPAL"/>
    <s v="Centro de Costo: 02         - GESTION DE RECURSOS Y APOYO OPERATIVO"/>
    <s v="ITEM: 1010 - Meperidina 100 mg/2 mL"/>
    <n v="8050277431"/>
    <x v="97"/>
    <s v="FNE393        "/>
    <m/>
    <d v="2021-02-02T00:00:00"/>
    <n v="5"/>
    <n v="28147"/>
    <n v="140735"/>
    <n v="170375"/>
    <n v="421113"/>
  </r>
  <r>
    <s v="Sucursal: 01  - PRINCIPAL"/>
    <s v="Centro de Costo: 02         - GESTION DE RECURSOS Y APOYO OPERATIVO"/>
    <s v="ITEM: 1017 - Morfina 10 mg/mL "/>
    <n v="8050277431"/>
    <x v="97"/>
    <s v="FNE393        "/>
    <m/>
    <d v="2021-02-02T00:00:00"/>
    <n v="10"/>
    <n v="15350"/>
    <n v="153500"/>
    <n v="170375"/>
    <n v="421113"/>
  </r>
  <r>
    <s v="Sucursal: 01  - PRINCIPAL"/>
    <s v="Centro de Costo: 02         - GESTION DE RECURSOS Y APOYO OPERATIVO"/>
    <s v="ITEM: 1005 - Fenobarbital 40 mg/mL"/>
    <n v="806004548"/>
    <x v="98"/>
    <s v="FNE408        "/>
    <m/>
    <d v="2021-02-04T00:00:00"/>
    <n v="3"/>
    <n v="40985"/>
    <n v="122955"/>
    <n v="56335"/>
    <n v="276455"/>
  </r>
  <r>
    <s v="Sucursal: 01  - PRINCIPAL"/>
    <s v="Centro de Costo: 02         - GESTION DE RECURSOS Y APOYO OPERATIVO"/>
    <s v="ITEM: 1017 - Morfina 10 mg/mL "/>
    <n v="806004548"/>
    <x v="98"/>
    <s v="FNE408        "/>
    <m/>
    <d v="2021-02-04T00:00:00"/>
    <n v="10"/>
    <n v="15350"/>
    <n v="153500"/>
    <n v="56335"/>
    <n v="276455"/>
  </r>
  <r>
    <s v="Sucursal: 01  - PRINCIPAL"/>
    <s v="Centro de Costo: 02         - GESTION DE RECURSOS Y APOYO OPERATIVO"/>
    <s v="ITEM: 1003 - Fenobarbital 50 mg"/>
    <n v="808002168"/>
    <x v="99"/>
    <s v="FNE397        "/>
    <m/>
    <d v="2021-02-04T00:00:00"/>
    <n v="10"/>
    <n v="12667"/>
    <n v="126670"/>
    <n v="71468"/>
    <n v="1670185"/>
  </r>
  <r>
    <s v="Sucursal: 01  - PRINCIPAL"/>
    <s v="Centro de Costo: 02         - GESTION DE RECURSOS Y APOYO OPERATIVO"/>
    <s v="ITEM: 1004 - Fenobarbital 100 mg Tableta"/>
    <n v="808002168"/>
    <x v="99"/>
    <s v="FNE397        "/>
    <m/>
    <d v="2021-02-04T00:00:00"/>
    <n v="30"/>
    <n v="4756"/>
    <n v="142680"/>
    <n v="71468"/>
    <n v="1670185"/>
  </r>
  <r>
    <s v="Sucursal: 01  - PRINCIPAL"/>
    <s v="Centro de Costo: 02         - GESTION DE RECURSOS Y APOYO OPERATIVO"/>
    <s v="ITEM: 1007 - Hidromorfona HCL 2,5 mg"/>
    <n v="808002168"/>
    <x v="99"/>
    <s v="FNE397        "/>
    <m/>
    <d v="2021-02-04T00:00:00"/>
    <n v="50"/>
    <n v="9960"/>
    <n v="498000"/>
    <n v="71468"/>
    <n v="1670185"/>
  </r>
  <r>
    <s v="Sucursal: 01  - PRINCIPAL"/>
    <s v="Centro de Costo: 02         - GESTION DE RECURSOS Y APOYO OPERATIVO"/>
    <s v="ITEM: 1009 - Hidromorfona 2 mg/mL"/>
    <n v="808002168"/>
    <x v="99"/>
    <s v="FNE397        "/>
    <m/>
    <d v="2021-02-04T00:00:00"/>
    <n v="12"/>
    <n v="15330"/>
    <n v="183960"/>
    <n v="71468"/>
    <n v="1670185"/>
  </r>
  <r>
    <s v="Sucursal: 01  - PRINCIPAL"/>
    <s v="Centro de Costo: 02         - GESTION DE RECURSOS Y APOYO OPERATIVO"/>
    <s v="ITEM: 1016 - Morfina 3% oral"/>
    <n v="808002168"/>
    <x v="99"/>
    <s v="FNE397        "/>
    <m/>
    <d v="2021-02-04T00:00:00"/>
    <n v="25"/>
    <n v="28755"/>
    <n v="718875"/>
    <n v="71468"/>
    <n v="1670185"/>
  </r>
  <r>
    <s v="Sucursal: 01  - PRINCIPAL"/>
    <s v="Centro de Costo: 02         - GESTION DE RECURSOS Y APOYO OPERATIVO"/>
    <s v="ITEM: 1004 - Fenobarbital 100 mg Tableta"/>
    <n v="809004280"/>
    <x v="100"/>
    <s v="FNE439        "/>
    <m/>
    <d v="2021-02-11T00:00:00"/>
    <n v="83"/>
    <n v="4756"/>
    <n v="394748"/>
    <n v="4756"/>
    <n v="394748"/>
  </r>
  <r>
    <s v="Sucursal: 01  - PRINCIPAL"/>
    <s v="Centro de Costo: 02         - GESTION DE RECURSOS Y APOYO OPERATIVO"/>
    <s v="ITEM: 1002 - Fenobarbital 10 mg"/>
    <n v="809011703"/>
    <x v="101"/>
    <s v="FNE381        "/>
    <m/>
    <d v="2021-02-02T00:00:00"/>
    <n v="40"/>
    <n v="17536"/>
    <n v="701440"/>
    <n v="122983"/>
    <n v="6598340"/>
  </r>
  <r>
    <s v="Sucursal: 01  - PRINCIPAL"/>
    <s v="Centro de Costo: 02         - GESTION DE RECURSOS Y APOYO OPERATIVO"/>
    <s v="ITEM: 1004 - Fenobarbital 100 mg Tableta"/>
    <n v="809011703"/>
    <x v="101"/>
    <s v="FNE381        "/>
    <m/>
    <d v="2021-02-02T00:00:00"/>
    <n v="100"/>
    <n v="4756"/>
    <n v="475600"/>
    <n v="122983"/>
    <n v="6598340"/>
  </r>
  <r>
    <s v="Sucursal: 01  - PRINCIPAL"/>
    <s v="Centro de Costo: 02         - GESTION DE RECURSOS Y APOYO OPERATIVO"/>
    <s v="ITEM: 1007 - Hidromorfona HCL 2,5 mg"/>
    <n v="809011703"/>
    <x v="101"/>
    <s v="FNE381        "/>
    <m/>
    <d v="2021-02-02T00:00:00"/>
    <n v="105"/>
    <n v="9960"/>
    <n v="1045800"/>
    <n v="122983"/>
    <n v="6598340"/>
  </r>
  <r>
    <s v="Sucursal: 01  - PRINCIPAL"/>
    <s v="Centro de Costo: 02         - GESTION DE RECURSOS Y APOYO OPERATIVO"/>
    <s v="ITEM: 1009 - Hidromorfona 2 mg/mL"/>
    <n v="809011703"/>
    <x v="101"/>
    <s v="FNE381        "/>
    <m/>
    <d v="2021-02-02T00:00:00"/>
    <n v="96"/>
    <n v="15330"/>
    <n v="1471680"/>
    <n v="122983"/>
    <n v="6598340"/>
  </r>
  <r>
    <s v="Sucursal: 01  - PRINCIPAL"/>
    <s v="Centro de Costo: 02         - GESTION DE RECURSOS Y APOYO OPERATIVO"/>
    <s v="ITEM: 1016 - Morfina 3% oral"/>
    <n v="809011703"/>
    <x v="101"/>
    <s v="FNE381        "/>
    <m/>
    <d v="2021-02-02T00:00:00"/>
    <n v="60"/>
    <n v="28755"/>
    <n v="1725300"/>
    <n v="122983"/>
    <n v="6598340"/>
  </r>
  <r>
    <s v="Sucursal: 01  - PRINCIPAL"/>
    <s v="Centro de Costo: 02         - GESTION DE RECURSOS Y APOYO OPERATIVO"/>
    <s v="ITEM: 1017 - Morfina 10 mg/mL "/>
    <n v="809011703"/>
    <x v="101"/>
    <s v="FNE381        "/>
    <m/>
    <d v="2021-02-02T00:00:00"/>
    <n v="36"/>
    <n v="15350"/>
    <n v="552600"/>
    <n v="122983"/>
    <n v="6598340"/>
  </r>
  <r>
    <s v="Sucursal: 01  - PRINCIPAL"/>
    <s v="Centro de Costo: 02         - GESTION DE RECURSOS Y APOYO OPERATIVO"/>
    <s v="ITEM: 01018-1 - Primidona 250 mg Tabletas"/>
    <n v="809011703"/>
    <x v="101"/>
    <s v="FNE381        "/>
    <m/>
    <d v="2021-02-02T00:00:00"/>
    <n v="20"/>
    <n v="31296"/>
    <n v="625920"/>
    <n v="122983"/>
    <n v="6598340"/>
  </r>
  <r>
    <s v="Sucursal: 01  - PRINCIPAL"/>
    <s v="Centro de Costo: 02         - GESTION DE RECURSOS Y APOYO OPERATIVO"/>
    <s v="ITEM: 1017 - Morfina 10 mg/mL "/>
    <n v="811007601"/>
    <x v="102"/>
    <s v="FNE476        "/>
    <m/>
    <d v="2021-02-18T00:00:00"/>
    <n v="2"/>
    <n v="15350"/>
    <n v="30700"/>
    <n v="15350"/>
    <n v="30700"/>
  </r>
  <r>
    <s v="Sucursal: 01  - PRINCIPAL"/>
    <s v="Centro de Costo: 02         - GESTION DE RECURSOS Y APOYO OPERATIVO"/>
    <s v="ITEM: 1017 - Morfina 10 mg/mL "/>
    <n v="812004935"/>
    <x v="103"/>
    <s v="FNE512        "/>
    <m/>
    <d v="2021-02-25T00:00:00"/>
    <n v="100"/>
    <n v="15350"/>
    <n v="1535000"/>
    <n v="15350"/>
    <n v="1535000"/>
  </r>
  <r>
    <s v="Sucursal: 01  - PRINCIPAL"/>
    <s v="Centro de Costo: 02         - GESTION DE RECURSOS Y APOYO OPERATIVO"/>
    <s v="ITEM: 1011 - Metadona HCL 10 mg"/>
    <n v="812007194"/>
    <x v="11"/>
    <s v="FNE469        "/>
    <m/>
    <d v="2021-02-16T00:00:00"/>
    <n v="5"/>
    <n v="31599"/>
    <n v="157995"/>
    <n v="60354"/>
    <n v="11659995"/>
  </r>
  <r>
    <s v="Sucursal: 01  - PRINCIPAL"/>
    <s v="Centro de Costo: 02         - GESTION DE RECURSOS Y APOYO OPERATIVO"/>
    <s v="ITEM: 1016 - Morfina 3% oral"/>
    <n v="812007194"/>
    <x v="11"/>
    <s v="FNE469        "/>
    <m/>
    <d v="2021-02-16T00:00:00"/>
    <n v="400"/>
    <n v="28755"/>
    <n v="11502000"/>
    <n v="60354"/>
    <n v="11659995"/>
  </r>
  <r>
    <s v="Sucursal: 01  - PRINCIPAL"/>
    <s v="Centro de Costo: 02         - GESTION DE RECURSOS Y APOYO OPERATIVO"/>
    <s v="ITEM: 1002 - Fenobarbital 10 mg"/>
    <n v="816001182"/>
    <x v="13"/>
    <s v="FNE400        "/>
    <m/>
    <d v="2021-02-04T00:00:00"/>
    <n v="7"/>
    <n v="17536"/>
    <n v="122752"/>
    <n v="1142111"/>
    <n v="131073616"/>
  </r>
  <r>
    <s v="Sucursal: 01  - PRINCIPAL"/>
    <s v="Centro de Costo: 02         - GESTION DE RECURSOS Y APOYO OPERATIVO"/>
    <s v="ITEM: 1003 - Fenobarbital 50 mg"/>
    <n v="816001182"/>
    <x v="13"/>
    <s v="FNE400        "/>
    <m/>
    <d v="2021-02-04T00:00:00"/>
    <n v="150"/>
    <n v="12667"/>
    <n v="1900050"/>
    <n v="1142111"/>
    <n v="131073616"/>
  </r>
  <r>
    <s v="Sucursal: 01  - PRINCIPAL"/>
    <s v="Centro de Costo: 02         - GESTION DE RECURSOS Y APOYO OPERATIVO"/>
    <s v="ITEM: 1004 - Fenobarbital 100 mg Tableta"/>
    <n v="816001182"/>
    <x v="13"/>
    <s v="FNE400        "/>
    <m/>
    <d v="2021-02-04T00:00:00"/>
    <n v="1305"/>
    <n v="4756"/>
    <n v="6206580"/>
    <n v="1142111"/>
    <n v="131073616"/>
  </r>
  <r>
    <s v="Sucursal: 01  - PRINCIPAL"/>
    <s v="Centro de Costo: 02         - GESTION DE RECURSOS Y APOYO OPERATIVO"/>
    <s v="ITEM: 1007 - Hidromorfona HCL 2,5 mg"/>
    <n v="816001182"/>
    <x v="13"/>
    <s v="FNE400        "/>
    <m/>
    <d v="2021-02-04T00:00:00"/>
    <n v="1066"/>
    <n v="9960"/>
    <n v="10617360"/>
    <n v="1142111"/>
    <n v="131073616"/>
  </r>
  <r>
    <s v="Sucursal: 01  - PRINCIPAL"/>
    <s v="Centro de Costo: 02         - GESTION DE RECURSOS Y APOYO OPERATIVO"/>
    <s v="ITEM: 1009 - Hidromorfona 2 mg/mL"/>
    <n v="816001182"/>
    <x v="13"/>
    <s v="FNE400        "/>
    <m/>
    <d v="2021-02-04T00:00:00"/>
    <n v="560"/>
    <n v="15330"/>
    <n v="8584800"/>
    <n v="1142111"/>
    <n v="131073616"/>
  </r>
  <r>
    <s v="Sucursal: 01  - PRINCIPAL"/>
    <s v="Centro de Costo: 02         - GESTION DE RECURSOS Y APOYO OPERATIVO"/>
    <s v="ITEM: 1012 - Metadona HCL 40 mg"/>
    <n v="816001182"/>
    <x v="13"/>
    <s v="FNE400        "/>
    <m/>
    <d v="2021-02-04T00:00:00"/>
    <n v="8"/>
    <n v="62532"/>
    <n v="500256"/>
    <n v="1142111"/>
    <n v="131073616"/>
  </r>
  <r>
    <s v="Sucursal: 01  - PRINCIPAL"/>
    <s v="Centro de Costo: 02         - GESTION DE RECURSOS Y APOYO OPERATIVO"/>
    <s v="ITEM: 1013 - Metilfenidato HCL 10 mg"/>
    <n v="816001182"/>
    <x v="13"/>
    <s v="FNE400        "/>
    <m/>
    <d v="2021-02-04T00:00:00"/>
    <n v="143"/>
    <n v="26530"/>
    <n v="3793790"/>
    <n v="1142111"/>
    <n v="131073616"/>
  </r>
  <r>
    <s v="Sucursal: 01  - PRINCIPAL"/>
    <s v="Centro de Costo: 02         - GESTION DE RECURSOS Y APOYO OPERATIVO"/>
    <s v="ITEM: 1016 - Morfina 3% oral"/>
    <n v="816001182"/>
    <x v="13"/>
    <s v="FNE400        "/>
    <m/>
    <d v="2021-02-04T00:00:00"/>
    <n v="59"/>
    <n v="28755"/>
    <n v="1696545"/>
    <n v="1142111"/>
    <n v="131073616"/>
  </r>
  <r>
    <s v="Sucursal: 01  - PRINCIPAL"/>
    <s v="Centro de Costo: 02         - GESTION DE RECURSOS Y APOYO OPERATIVO"/>
    <s v="ITEM: 1017 - Morfina 10 mg/mL "/>
    <n v="816001182"/>
    <x v="13"/>
    <s v="FNE400        "/>
    <m/>
    <d v="2021-02-04T00:00:00"/>
    <n v="53"/>
    <n v="15350"/>
    <n v="813550"/>
    <n v="1142111"/>
    <n v="131073616"/>
  </r>
  <r>
    <s v="Sucursal: 01  - PRINCIPAL"/>
    <s v="Centro de Costo: 02         - GESTION DE RECURSOS Y APOYO OPERATIVO"/>
    <s v="ITEM: 01018-1 - Primidona 250 mg Tabletas"/>
    <n v="816001182"/>
    <x v="13"/>
    <s v="FNE400        "/>
    <m/>
    <d v="2021-02-04T00:00:00"/>
    <n v="11"/>
    <n v="31296"/>
    <n v="344256"/>
    <n v="1142111"/>
    <n v="131073616"/>
  </r>
  <r>
    <s v="Sucursal: 01  - PRINCIPAL"/>
    <s v="Centro de Costo: 02         - GESTION DE RECURSOS Y APOYO OPERATIVO"/>
    <s v="ITEM: 1002 - Fenobarbital 10 mg"/>
    <n v="816001182"/>
    <x v="13"/>
    <s v="FNE438        "/>
    <m/>
    <d v="2021-02-11T00:00:00"/>
    <n v="1"/>
    <n v="17536"/>
    <n v="17536"/>
    <n v="1142111"/>
    <n v="131073616"/>
  </r>
  <r>
    <s v="Sucursal: 01  - PRINCIPAL"/>
    <s v="Centro de Costo: 02         - GESTION DE RECURSOS Y APOYO OPERATIVO"/>
    <s v="ITEM: 1003 - Fenobarbital 50 mg"/>
    <n v="816001182"/>
    <x v="13"/>
    <s v="FNE438        "/>
    <m/>
    <d v="2021-02-11T00:00:00"/>
    <n v="40"/>
    <n v="12667"/>
    <n v="506680"/>
    <n v="1142111"/>
    <n v="131073616"/>
  </r>
  <r>
    <s v="Sucursal: 01  - PRINCIPAL"/>
    <s v="Centro de Costo: 02         - GESTION DE RECURSOS Y APOYO OPERATIVO"/>
    <s v="ITEM: 1004 - Fenobarbital 100 mg Tableta"/>
    <n v="816001182"/>
    <x v="13"/>
    <s v="FNE438        "/>
    <m/>
    <d v="2021-02-11T00:00:00"/>
    <n v="477"/>
    <n v="4756"/>
    <n v="2268612"/>
    <n v="1142111"/>
    <n v="131073616"/>
  </r>
  <r>
    <s v="Sucursal: 01  - PRINCIPAL"/>
    <s v="Centro de Costo: 02         - GESTION DE RECURSOS Y APOYO OPERATIVO"/>
    <s v="ITEM: 1007 - Hidromorfona HCL 2,5 mg"/>
    <n v="816001182"/>
    <x v="13"/>
    <s v="FNE438        "/>
    <m/>
    <d v="2021-02-11T00:00:00"/>
    <n v="908"/>
    <n v="9960"/>
    <n v="9043680"/>
    <n v="1142111"/>
    <n v="131073616"/>
  </r>
  <r>
    <s v="Sucursal: 01  - PRINCIPAL"/>
    <s v="Centro de Costo: 02         - GESTION DE RECURSOS Y APOYO OPERATIVO"/>
    <s v="ITEM: 1009 - Hidromorfona 2 mg/mL"/>
    <n v="816001182"/>
    <x v="13"/>
    <s v="FNE438        "/>
    <m/>
    <d v="2021-02-11T00:00:00"/>
    <n v="153"/>
    <n v="15330"/>
    <n v="2345490"/>
    <n v="1142111"/>
    <n v="131073616"/>
  </r>
  <r>
    <s v="Sucursal: 01  - PRINCIPAL"/>
    <s v="Centro de Costo: 02         - GESTION DE RECURSOS Y APOYO OPERATIVO"/>
    <s v="ITEM: 1013 - Metilfenidato HCL 10 mg"/>
    <n v="816001182"/>
    <x v="13"/>
    <s v="FNE438        "/>
    <m/>
    <d v="2021-02-11T00:00:00"/>
    <n v="134"/>
    <n v="26530"/>
    <n v="3555020"/>
    <n v="1142111"/>
    <n v="131073616"/>
  </r>
  <r>
    <s v="Sucursal: 01  - PRINCIPAL"/>
    <s v="Centro de Costo: 02         - GESTION DE RECURSOS Y APOYO OPERATIVO"/>
    <s v="ITEM: 1016 - Morfina 3% oral"/>
    <n v="816001182"/>
    <x v="13"/>
    <s v="FNE438        "/>
    <m/>
    <d v="2021-02-11T00:00:00"/>
    <n v="270"/>
    <n v="28755"/>
    <n v="7763850"/>
    <n v="1142111"/>
    <n v="131073616"/>
  </r>
  <r>
    <s v="Sucursal: 01  - PRINCIPAL"/>
    <s v="Centro de Costo: 02         - GESTION DE RECURSOS Y APOYO OPERATIVO"/>
    <s v="ITEM: 1017 - Morfina 10 mg/mL "/>
    <n v="816001182"/>
    <x v="13"/>
    <s v="FNE438        "/>
    <m/>
    <d v="2021-02-11T00:00:00"/>
    <n v="215"/>
    <n v="15350"/>
    <n v="3300250"/>
    <n v="1142111"/>
    <n v="131073616"/>
  </r>
  <r>
    <s v="Sucursal: 01  - PRINCIPAL"/>
    <s v="Centro de Costo: 02         - GESTION DE RECURSOS Y APOYO OPERATIVO"/>
    <s v="ITEM: 01018-1 - Primidona 250 mg Tabletas"/>
    <n v="816001182"/>
    <x v="13"/>
    <s v="FNE438        "/>
    <m/>
    <d v="2021-02-11T00:00:00"/>
    <n v="5"/>
    <n v="31296"/>
    <n v="156480"/>
    <n v="1142111"/>
    <n v="131073616"/>
  </r>
  <r>
    <s v="Sucursal: 01  - PRINCIPAL"/>
    <s v="Centro de Costo: 02         - GESTION DE RECURSOS Y APOYO OPERATIVO"/>
    <s v="ITEM: 01018-1 - Primidona 250 mg Tabletas"/>
    <n v="816001182"/>
    <x v="13"/>
    <s v="FNE438        "/>
    <m/>
    <d v="2021-02-11T00:00:00"/>
    <n v="14"/>
    <n v="31296"/>
    <n v="438144"/>
    <n v="1142111"/>
    <n v="131073616"/>
  </r>
  <r>
    <s v="Sucursal: 01  - PRINCIPAL"/>
    <s v="Centro de Costo: 02         - GESTION DE RECURSOS Y APOYO OPERATIVO"/>
    <s v="ITEM: 1002 - Fenobarbital 10 mg"/>
    <n v="816001182"/>
    <x v="13"/>
    <s v="FNE475        "/>
    <m/>
    <d v="2021-02-18T00:00:00"/>
    <n v="132"/>
    <n v="17536"/>
    <n v="2314752"/>
    <n v="1142111"/>
    <n v="131073616"/>
  </r>
  <r>
    <s v="Sucursal: 01  - PRINCIPAL"/>
    <s v="Centro de Costo: 02         - GESTION DE RECURSOS Y APOYO OPERATIVO"/>
    <s v="ITEM: 1003 - Fenobarbital 50 mg"/>
    <n v="816001182"/>
    <x v="13"/>
    <s v="FNE475        "/>
    <m/>
    <d v="2021-02-18T00:00:00"/>
    <n v="123"/>
    <n v="12667"/>
    <n v="1558041"/>
    <n v="1142111"/>
    <n v="131073616"/>
  </r>
  <r>
    <s v="Sucursal: 01  - PRINCIPAL"/>
    <s v="Centro de Costo: 02         - GESTION DE RECURSOS Y APOYO OPERATIVO"/>
    <s v="ITEM: 1004 - Fenobarbital 100 mg Tableta"/>
    <n v="816001182"/>
    <x v="13"/>
    <s v="FNE475        "/>
    <m/>
    <d v="2021-02-18T00:00:00"/>
    <n v="434"/>
    <n v="4756"/>
    <n v="2064104"/>
    <n v="1142111"/>
    <n v="131073616"/>
  </r>
  <r>
    <s v="Sucursal: 01  - PRINCIPAL"/>
    <s v="Centro de Costo: 02         - GESTION DE RECURSOS Y APOYO OPERATIVO"/>
    <s v="ITEM: 1005 - Fenobarbital 40 mg/mL"/>
    <n v="816001182"/>
    <x v="13"/>
    <s v="FNE475        "/>
    <m/>
    <d v="2021-02-18T00:00:00"/>
    <n v="5"/>
    <n v="40985"/>
    <n v="204925"/>
    <n v="1142111"/>
    <n v="131073616"/>
  </r>
  <r>
    <s v="Sucursal: 01  - PRINCIPAL"/>
    <s v="Centro de Costo: 02         - GESTION DE RECURSOS Y APOYO OPERATIVO"/>
    <s v="ITEM: 1007 - Hidromorfona HCL 2,5 mg"/>
    <n v="816001182"/>
    <x v="13"/>
    <s v="FNE475        "/>
    <m/>
    <d v="2021-02-18T00:00:00"/>
    <n v="36"/>
    <n v="9960"/>
    <n v="358560"/>
    <n v="1142111"/>
    <n v="131073616"/>
  </r>
  <r>
    <s v="Sucursal: 01  - PRINCIPAL"/>
    <s v="Centro de Costo: 02         - GESTION DE RECURSOS Y APOYO OPERATIVO"/>
    <s v="ITEM: 1007 - Hidromorfona HCL 2,5 mg"/>
    <n v="816001182"/>
    <x v="13"/>
    <s v="FNE475        "/>
    <m/>
    <d v="2021-02-18T00:00:00"/>
    <n v="1079"/>
    <n v="9960"/>
    <n v="10746840"/>
    <n v="1142111"/>
    <n v="131073616"/>
  </r>
  <r>
    <s v="Sucursal: 01  - PRINCIPAL"/>
    <s v="Centro de Costo: 02         - GESTION DE RECURSOS Y APOYO OPERATIVO"/>
    <s v="ITEM: 1009 - Hidromorfona 2 mg/mL"/>
    <n v="816001182"/>
    <x v="13"/>
    <s v="FNE475        "/>
    <m/>
    <d v="2021-02-18T00:00:00"/>
    <n v="98"/>
    <n v="15330"/>
    <n v="1502340"/>
    <n v="1142111"/>
    <n v="131073616"/>
  </r>
  <r>
    <s v="Sucursal: 01  - PRINCIPAL"/>
    <s v="Centro de Costo: 02         - GESTION DE RECURSOS Y APOYO OPERATIVO"/>
    <s v="ITEM: 1009 - Hidromorfona 2 mg/mL"/>
    <n v="816001182"/>
    <x v="13"/>
    <s v="FNE475        "/>
    <m/>
    <d v="2021-02-18T00:00:00"/>
    <n v="222"/>
    <n v="15330"/>
    <n v="3403260"/>
    <n v="1142111"/>
    <n v="131073616"/>
  </r>
  <r>
    <s v="Sucursal: 01  - PRINCIPAL"/>
    <s v="Centro de Costo: 02         - GESTION DE RECURSOS Y APOYO OPERATIVO"/>
    <s v="ITEM: 1012 - Metadona HCL 40 mg"/>
    <n v="816001182"/>
    <x v="13"/>
    <s v="FNE475        "/>
    <m/>
    <d v="2021-02-18T00:00:00"/>
    <n v="41"/>
    <n v="62532"/>
    <n v="2563812"/>
    <n v="1142111"/>
    <n v="131073616"/>
  </r>
  <r>
    <s v="Sucursal: 01  - PRINCIPAL"/>
    <s v="Centro de Costo: 02         - GESTION DE RECURSOS Y APOYO OPERATIVO"/>
    <s v="ITEM: 1013 - Metilfenidato HCL 10 mg"/>
    <n v="816001182"/>
    <x v="13"/>
    <s v="FNE475        "/>
    <m/>
    <d v="2021-02-18T00:00:00"/>
    <n v="178"/>
    <n v="26530"/>
    <n v="4722340"/>
    <n v="1142111"/>
    <n v="131073616"/>
  </r>
  <r>
    <s v="Sucursal: 01  - PRINCIPAL"/>
    <s v="Centro de Costo: 02         - GESTION DE RECURSOS Y APOYO OPERATIVO"/>
    <s v="ITEM: 1016 - Morfina 3% oral"/>
    <n v="816001182"/>
    <x v="13"/>
    <s v="FNE475        "/>
    <m/>
    <d v="2021-02-18T00:00:00"/>
    <n v="167"/>
    <n v="28755"/>
    <n v="4802085"/>
    <n v="1142111"/>
    <n v="131073616"/>
  </r>
  <r>
    <s v="Sucursal: 01  - PRINCIPAL"/>
    <s v="Centro de Costo: 02         - GESTION DE RECURSOS Y APOYO OPERATIVO"/>
    <s v="ITEM: 1017 - Morfina 10 mg/mL "/>
    <n v="816001182"/>
    <x v="13"/>
    <s v="FNE475        "/>
    <m/>
    <d v="2021-02-18T00:00:00"/>
    <n v="41"/>
    <n v="15350"/>
    <n v="629350"/>
    <n v="1142111"/>
    <n v="131073616"/>
  </r>
  <r>
    <s v="Sucursal: 01  - PRINCIPAL"/>
    <s v="Centro de Costo: 02         - GESTION DE RECURSOS Y APOYO OPERATIVO"/>
    <s v="ITEM: 01018-1 - Primidona 250 mg Tabletas"/>
    <n v="816001182"/>
    <x v="13"/>
    <s v="FNE475        "/>
    <m/>
    <d v="2021-02-18T00:00:00"/>
    <n v="30"/>
    <n v="31296"/>
    <n v="938880"/>
    <n v="1142111"/>
    <n v="131073616"/>
  </r>
  <r>
    <s v="Sucursal: 01  - PRINCIPAL"/>
    <s v="Centro de Costo: 02         - GESTION DE RECURSOS Y APOYO OPERATIVO"/>
    <s v="ITEM: 1002 - Fenobarbital 10 mg"/>
    <n v="816001182"/>
    <x v="13"/>
    <s v="FNE489        "/>
    <m/>
    <d v="2021-02-23T00:00:00"/>
    <n v="1"/>
    <n v="17536"/>
    <n v="17536"/>
    <n v="1142111"/>
    <n v="131073616"/>
  </r>
  <r>
    <s v="Sucursal: 01  - PRINCIPAL"/>
    <s v="Centro de Costo: 02         - GESTION DE RECURSOS Y APOYO OPERATIVO"/>
    <s v="ITEM: 1004 - Fenobarbital 100 mg Tableta"/>
    <n v="816001182"/>
    <x v="13"/>
    <s v="FNE489        "/>
    <m/>
    <d v="2021-02-23T00:00:00"/>
    <n v="1"/>
    <n v="4756"/>
    <n v="4756"/>
    <n v="1142111"/>
    <n v="131073616"/>
  </r>
  <r>
    <s v="Sucursal: 01  - PRINCIPAL"/>
    <s v="Centro de Costo: 02         - GESTION DE RECURSOS Y APOYO OPERATIVO"/>
    <s v="ITEM: 1007 - Hidromorfona HCL 2,5 mg"/>
    <n v="816001182"/>
    <x v="13"/>
    <s v="FNE489        "/>
    <m/>
    <d v="2021-02-23T00:00:00"/>
    <n v="29"/>
    <n v="9960"/>
    <n v="288840"/>
    <n v="1142111"/>
    <n v="131073616"/>
  </r>
  <r>
    <s v="Sucursal: 01  - PRINCIPAL"/>
    <s v="Centro de Costo: 02         - GESTION DE RECURSOS Y APOYO OPERATIVO"/>
    <s v="ITEM: 1011 - Metadona HCL 10 mg"/>
    <n v="816001182"/>
    <x v="13"/>
    <s v="FNE489        "/>
    <m/>
    <d v="2021-02-23T00:00:00"/>
    <n v="47"/>
    <n v="31599"/>
    <n v="1485153"/>
    <n v="1142111"/>
    <n v="131073616"/>
  </r>
  <r>
    <s v="Sucursal: 01  - PRINCIPAL"/>
    <s v="Centro de Costo: 02         - GESTION DE RECURSOS Y APOYO OPERATIVO"/>
    <s v="ITEM: 1002 - Fenobarbital 10 mg"/>
    <n v="816001182"/>
    <x v="13"/>
    <s v="FNE499        "/>
    <m/>
    <d v="2021-02-25T00:00:00"/>
    <n v="37"/>
    <n v="17536"/>
    <n v="648832"/>
    <n v="1142111"/>
    <n v="131073616"/>
  </r>
  <r>
    <s v="Sucursal: 01  - PRINCIPAL"/>
    <s v="Centro de Costo: 02         - GESTION DE RECURSOS Y APOYO OPERATIVO"/>
    <s v="ITEM: 1004 - Fenobarbital 100 mg Tableta"/>
    <n v="816001182"/>
    <x v="13"/>
    <s v="FNE499        "/>
    <m/>
    <d v="2021-02-25T00:00:00"/>
    <n v="847"/>
    <n v="4756"/>
    <n v="4028332"/>
    <n v="1142111"/>
    <n v="131073616"/>
  </r>
  <r>
    <s v="Sucursal: 01  - PRINCIPAL"/>
    <s v="Centro de Costo: 02         - GESTION DE RECURSOS Y APOYO OPERATIVO"/>
    <s v="ITEM: 1005 - Fenobarbital 40 mg/mL"/>
    <n v="816001182"/>
    <x v="13"/>
    <s v="FNE499        "/>
    <m/>
    <d v="2021-02-25T00:00:00"/>
    <n v="40"/>
    <n v="40985"/>
    <n v="1639400"/>
    <n v="1142111"/>
    <n v="131073616"/>
  </r>
  <r>
    <s v="Sucursal: 01  - PRINCIPAL"/>
    <s v="Centro de Costo: 02         - GESTION DE RECURSOS Y APOYO OPERATIVO"/>
    <s v="ITEM: 1007 - Hidromorfona HCL 2,5 mg"/>
    <n v="816001182"/>
    <x v="13"/>
    <s v="FNE499        "/>
    <m/>
    <d v="2021-02-25T00:00:00"/>
    <n v="382"/>
    <n v="9960"/>
    <n v="3804720"/>
    <n v="1142111"/>
    <n v="131073616"/>
  </r>
  <r>
    <s v="Sucursal: 01  - PRINCIPAL"/>
    <s v="Centro de Costo: 02         - GESTION DE RECURSOS Y APOYO OPERATIVO"/>
    <s v="ITEM: 1009 - Hidromorfona 2 mg/mL"/>
    <n v="816001182"/>
    <x v="13"/>
    <s v="FNE499        "/>
    <m/>
    <d v="2021-02-25T00:00:00"/>
    <n v="327"/>
    <n v="15330"/>
    <n v="5012910"/>
    <n v="1142111"/>
    <n v="131073616"/>
  </r>
  <r>
    <s v="Sucursal: 01  - PRINCIPAL"/>
    <s v="Centro de Costo: 02         - GESTION DE RECURSOS Y APOYO OPERATIVO"/>
    <s v="ITEM: 1013 - Metilfenidato HCL 10 mg"/>
    <n v="816001182"/>
    <x v="13"/>
    <s v="FNE499        "/>
    <m/>
    <d v="2021-02-25T00:00:00"/>
    <n v="161"/>
    <n v="26530"/>
    <n v="4271330"/>
    <n v="1142111"/>
    <n v="131073616"/>
  </r>
  <r>
    <s v="Sucursal: 01  - PRINCIPAL"/>
    <s v="Centro de Costo: 02         - GESTION DE RECURSOS Y APOYO OPERATIVO"/>
    <s v="ITEM: 1014 - Metilfenidato 18 mg"/>
    <n v="816001182"/>
    <x v="13"/>
    <s v="FNE499        "/>
    <m/>
    <d v="2021-02-25T00:00:00"/>
    <n v="15"/>
    <n v="193937"/>
    <n v="2909055"/>
    <n v="1142111"/>
    <n v="131073616"/>
  </r>
  <r>
    <s v="Sucursal: 01  - PRINCIPAL"/>
    <s v="Centro de Costo: 02         - GESTION DE RECURSOS Y APOYO OPERATIVO"/>
    <s v="ITEM: 1016 - Morfina 3% oral"/>
    <n v="816001182"/>
    <x v="13"/>
    <s v="FNE499        "/>
    <m/>
    <d v="2021-02-25T00:00:00"/>
    <n v="242"/>
    <n v="28755"/>
    <n v="6958710"/>
    <n v="1142111"/>
    <n v="131073616"/>
  </r>
  <r>
    <s v="Sucursal: 01  - PRINCIPAL"/>
    <s v="Centro de Costo: 02         - GESTION DE RECURSOS Y APOYO OPERATIVO"/>
    <s v="ITEM: 01018-1 - Primidona 250 mg Tabletas"/>
    <n v="816001182"/>
    <x v="13"/>
    <s v="FNE499        "/>
    <m/>
    <d v="2021-02-25T00:00:00"/>
    <n v="7"/>
    <n v="31296"/>
    <n v="219072"/>
    <n v="1142111"/>
    <n v="131073616"/>
  </r>
  <r>
    <s v="Sucursal: 01  - PRINCIPAL"/>
    <s v="Centro de Costo: 02         - GESTION DE RECURSOS Y APOYO OPERATIVO"/>
    <s v="ITEM: 1011 - Metadona HCL 10 mg"/>
    <n v="817004260"/>
    <x v="14"/>
    <s v="FNE398        "/>
    <m/>
    <d v="2021-02-04T00:00:00"/>
    <n v="10"/>
    <n v="31599"/>
    <n v="315990"/>
    <n v="75704"/>
    <n v="1773190"/>
  </r>
  <r>
    <s v="Sucursal: 01  - PRINCIPAL"/>
    <s v="Centro de Costo: 02         - GESTION DE RECURSOS Y APOYO OPERATIVO"/>
    <s v="ITEM: 1016 - Morfina 3% oral"/>
    <n v="817004260"/>
    <x v="14"/>
    <s v="FNE398        "/>
    <m/>
    <d v="2021-02-04T00:00:00"/>
    <n v="40"/>
    <n v="28755"/>
    <n v="1150200"/>
    <n v="75704"/>
    <n v="1773190"/>
  </r>
  <r>
    <s v="Sucursal: 01  - PRINCIPAL"/>
    <s v="Centro de Costo: 02         - GESTION DE RECURSOS Y APOYO OPERATIVO"/>
    <s v="ITEM: 1017 - Morfina 10 mg/mL "/>
    <n v="817004260"/>
    <x v="14"/>
    <s v="FNE398        "/>
    <m/>
    <d v="2021-02-04T00:00:00"/>
    <n v="20"/>
    <n v="15350"/>
    <n v="307000"/>
    <n v="75704"/>
    <n v="1773190"/>
  </r>
  <r>
    <s v="Sucursal: 01  - PRINCIPAL"/>
    <s v="Centro de Costo: 02         - GESTION DE RECURSOS Y APOYO OPERATIVO"/>
    <s v="ITEM: 1010 - Meperidina 100 mg/2 mL"/>
    <n v="822006595"/>
    <x v="104"/>
    <s v="FNE443        "/>
    <m/>
    <d v="2021-02-11T00:00:00"/>
    <n v="15"/>
    <n v="28147"/>
    <n v="422205"/>
    <n v="43497"/>
    <n v="652455"/>
  </r>
  <r>
    <s v="Sucursal: 01  - PRINCIPAL"/>
    <s v="Centro de Costo: 02         - GESTION DE RECURSOS Y APOYO OPERATIVO"/>
    <s v="ITEM: 1017 - Morfina 10 mg/mL "/>
    <n v="822006595"/>
    <x v="104"/>
    <s v="FNE443        "/>
    <m/>
    <d v="2021-02-11T00:00:00"/>
    <n v="15"/>
    <n v="15350"/>
    <n v="230250"/>
    <n v="43497"/>
    <n v="652455"/>
  </r>
  <r>
    <s v="Sucursal: 01  - PRINCIPAL"/>
    <s v="Centro de Costo: 02         - GESTION DE RECURSOS Y APOYO OPERATIVO"/>
    <s v="ITEM: 1004 - Fenobarbital 100 mg Tableta"/>
    <n v="822006818"/>
    <x v="105"/>
    <s v="FNE455        "/>
    <m/>
    <d v="2021-02-16T00:00:00"/>
    <n v="400"/>
    <n v="4756"/>
    <n v="1902400"/>
    <n v="75391"/>
    <n v="10129100"/>
  </r>
  <r>
    <s v="Sucursal: 01  - PRINCIPAL"/>
    <s v="Centro de Costo: 02         - GESTION DE RECURSOS Y APOYO OPERATIVO"/>
    <s v="ITEM: 1013 - Metilfenidato HCL 10 mg"/>
    <n v="822006818"/>
    <x v="105"/>
    <s v="FNE455        "/>
    <m/>
    <d v="2021-02-16T00:00:00"/>
    <n v="10"/>
    <n v="26530"/>
    <n v="265300"/>
    <n v="75391"/>
    <n v="10129100"/>
  </r>
  <r>
    <s v="Sucursal: 01  - PRINCIPAL"/>
    <s v="Centro de Costo: 02         - GESTION DE RECURSOS Y APOYO OPERATIVO"/>
    <s v="ITEM: 1016 - Morfina 3% oral"/>
    <n v="822006818"/>
    <x v="105"/>
    <s v="FNE455        "/>
    <m/>
    <d v="2021-02-16T00:00:00"/>
    <n v="200"/>
    <n v="28755"/>
    <n v="5751000"/>
    <n v="75391"/>
    <n v="10129100"/>
  </r>
  <r>
    <s v="Sucursal: 01  - PRINCIPAL"/>
    <s v="Centro de Costo: 02         - GESTION DE RECURSOS Y APOYO OPERATIVO"/>
    <s v="ITEM: 1017 - Morfina 10 mg/mL "/>
    <n v="822006818"/>
    <x v="105"/>
    <s v="FNE455        "/>
    <m/>
    <d v="2021-02-16T00:00:00"/>
    <n v="144"/>
    <n v="15350"/>
    <n v="2210400"/>
    <n v="75391"/>
    <n v="10129100"/>
  </r>
  <r>
    <s v="Sucursal: 01  - PRINCIPAL"/>
    <s v="Centro de Costo: 02         - GESTION DE RECURSOS Y APOYO OPERATIVO"/>
    <s v="ITEM: 1007 - Hidromorfona HCL 2,5 mg"/>
    <n v="828002423"/>
    <x v="16"/>
    <s v="FNE490        "/>
    <m/>
    <d v="2021-02-23T00:00:00"/>
    <n v="12"/>
    <n v="9960"/>
    <n v="119520"/>
    <n v="38715"/>
    <n v="407070"/>
  </r>
  <r>
    <s v="Sucursal: 01  - PRINCIPAL"/>
    <s v="Centro de Costo: 02         - GESTION DE RECURSOS Y APOYO OPERATIVO"/>
    <s v="ITEM: 1016 - Morfina 3% oral"/>
    <n v="828002423"/>
    <x v="16"/>
    <s v="FNE490        "/>
    <m/>
    <d v="2021-02-23T00:00:00"/>
    <n v="10"/>
    <n v="28755"/>
    <n v="287550"/>
    <n v="38715"/>
    <n v="407070"/>
  </r>
  <r>
    <s v="Sucursal: 01  - PRINCIPAL"/>
    <s v="Centro de Costo: 02         - GESTION DE RECURSOS Y APOYO OPERATIVO"/>
    <s v="ITEM: 1003 - Fenobarbital 50 mg"/>
    <n v="830007229"/>
    <x v="18"/>
    <s v="FNE433        "/>
    <m/>
    <d v="2021-02-11T00:00:00"/>
    <n v="6"/>
    <n v="12667"/>
    <n v="76002"/>
    <n v="128377"/>
    <n v="6758023"/>
  </r>
  <r>
    <s v="Sucursal: 01  - PRINCIPAL"/>
    <s v="Centro de Costo: 02         - GESTION DE RECURSOS Y APOYO OPERATIVO"/>
    <s v="ITEM: 1004 - Fenobarbital 100 mg Tableta"/>
    <n v="830007229"/>
    <x v="18"/>
    <s v="FNE433        "/>
    <m/>
    <d v="2021-02-11T00:00:00"/>
    <n v="33"/>
    <n v="4756"/>
    <n v="156948"/>
    <n v="128377"/>
    <n v="6758023"/>
  </r>
  <r>
    <s v="Sucursal: 01  - PRINCIPAL"/>
    <s v="Centro de Costo: 02         - GESTION DE RECURSOS Y APOYO OPERATIVO"/>
    <s v="ITEM: 1007 - Hidromorfona HCL 2,5 mg"/>
    <n v="830007229"/>
    <x v="18"/>
    <s v="FNE433        "/>
    <m/>
    <d v="2021-02-11T00:00:00"/>
    <n v="3"/>
    <n v="9960"/>
    <n v="29880"/>
    <n v="128377"/>
    <n v="6758023"/>
  </r>
  <r>
    <s v="Sucursal: 01  - PRINCIPAL"/>
    <s v="Centro de Costo: 02         - GESTION DE RECURSOS Y APOYO OPERATIVO"/>
    <s v="ITEM: 1007 - Hidromorfona HCL 2,5 mg"/>
    <n v="830007229"/>
    <x v="18"/>
    <s v="FNE433        "/>
    <m/>
    <d v="2021-02-11T00:00:00"/>
    <n v="84"/>
    <n v="9960"/>
    <n v="836640"/>
    <n v="128377"/>
    <n v="6758023"/>
  </r>
  <r>
    <s v="Sucursal: 01  - PRINCIPAL"/>
    <s v="Centro de Costo: 02         - GESTION DE RECURSOS Y APOYO OPERATIVO"/>
    <s v="ITEM: 1009 - Hidromorfona 2 mg/mL"/>
    <n v="830007229"/>
    <x v="18"/>
    <s v="FNE433        "/>
    <m/>
    <d v="2021-02-11T00:00:00"/>
    <n v="6"/>
    <n v="15330"/>
    <n v="91980"/>
    <n v="128377"/>
    <n v="6758023"/>
  </r>
  <r>
    <s v="Sucursal: 01  - PRINCIPAL"/>
    <s v="Centro de Costo: 02         - GESTION DE RECURSOS Y APOYO OPERATIVO"/>
    <s v="ITEM: 1011 - Metadona HCL 10 mg"/>
    <n v="830007229"/>
    <x v="18"/>
    <s v="FNE433        "/>
    <m/>
    <d v="2021-02-11T00:00:00"/>
    <n v="27"/>
    <n v="31599"/>
    <n v="853173"/>
    <n v="128377"/>
    <n v="6758023"/>
  </r>
  <r>
    <s v="Sucursal: 01  - PRINCIPAL"/>
    <s v="Centro de Costo: 02         - GESTION DE RECURSOS Y APOYO OPERATIVO"/>
    <s v="ITEM: 1016 - Morfina 3% oral"/>
    <n v="830007229"/>
    <x v="18"/>
    <s v="FNE433        "/>
    <m/>
    <d v="2021-02-11T00:00:00"/>
    <n v="110"/>
    <n v="28755"/>
    <n v="3163050"/>
    <n v="128377"/>
    <n v="6758023"/>
  </r>
  <r>
    <s v="Sucursal: 01  - PRINCIPAL"/>
    <s v="Centro de Costo: 02         - GESTION DE RECURSOS Y APOYO OPERATIVO"/>
    <s v="ITEM: 1017 - Morfina 10 mg/mL "/>
    <n v="830007229"/>
    <x v="18"/>
    <s v="FNE433        "/>
    <m/>
    <d v="2021-02-11T00:00:00"/>
    <n v="101"/>
    <n v="15350"/>
    <n v="1550350"/>
    <n v="128377"/>
    <n v="6758023"/>
  </r>
  <r>
    <s v="Sucursal: 01  - PRINCIPAL"/>
    <s v="Centro de Costo: 02         - GESTION DE RECURSOS Y APOYO OPERATIVO"/>
    <s v="ITEM: 1009 - Hidromorfona 2 mg/mL"/>
    <n v="830037737"/>
    <x v="106"/>
    <s v="FNE501        "/>
    <m/>
    <d v="2021-02-25T00:00:00"/>
    <n v="40"/>
    <n v="15330"/>
    <n v="613200"/>
    <n v="15330"/>
    <n v="613200"/>
  </r>
  <r>
    <s v="Sucursal: 01  - PRINCIPAL"/>
    <s v="Centro de Costo: 02         - GESTION DE RECURSOS Y APOYO OPERATIVO"/>
    <s v="ITEM: 1005 - Fenobarbital 40 mg/mL"/>
    <n v="830080224"/>
    <x v="107"/>
    <s v="FNE429        "/>
    <m/>
    <d v="2021-02-09T00:00:00"/>
    <n v="1"/>
    <n v="40985"/>
    <n v="40985"/>
    <n v="56335"/>
    <n v="56335"/>
  </r>
  <r>
    <s v="Sucursal: 01  - PRINCIPAL"/>
    <s v="Centro de Costo: 02         - GESTION DE RECURSOS Y APOYO OPERATIVO"/>
    <s v="ITEM: 1017 - Morfina 10 mg/mL "/>
    <n v="830080224"/>
    <x v="107"/>
    <s v="FNE429        "/>
    <m/>
    <d v="2021-02-09T00:00:00"/>
    <n v="1"/>
    <n v="15350"/>
    <n v="15350"/>
    <n v="56335"/>
    <n v="56335"/>
  </r>
  <r>
    <s v="Sucursal: 01  - PRINCIPAL"/>
    <s v="Centro de Costo: 02         - GESTION DE RECURSOS Y APOYO OPERATIVO"/>
    <s v="ITEM: 1009 - Hidromorfona 2 mg/mL"/>
    <n v="830090073"/>
    <x v="108"/>
    <s v="FNE406        "/>
    <m/>
    <d v="2021-02-04T00:00:00"/>
    <n v="10"/>
    <n v="15330"/>
    <n v="153300"/>
    <n v="15330"/>
    <n v="153300"/>
  </r>
  <r>
    <s v="Sucursal: 01  - PRINCIPAL"/>
    <s v="Centro de Costo: 02         - GESTION DE RECURSOS Y APOYO OPERATIVO"/>
    <s v="ITEM: 1006 - Fenobarbital 200 mg/mL"/>
    <n v="830099212"/>
    <x v="109"/>
    <s v="FNE401        "/>
    <m/>
    <d v="2021-02-04T00:00:00"/>
    <n v="10"/>
    <n v="81137"/>
    <n v="811370"/>
    <n v="111817"/>
    <n v="13083370"/>
  </r>
  <r>
    <s v="Sucursal: 01  - PRINCIPAL"/>
    <s v="Centro de Costo: 02         - GESTION DE RECURSOS Y APOYO OPERATIVO"/>
    <s v="ITEM: 1009 - Hidromorfona 2 mg/mL"/>
    <n v="830099212"/>
    <x v="109"/>
    <s v="FNE401        "/>
    <m/>
    <d v="2021-02-04T00:00:00"/>
    <n v="400"/>
    <n v="15330"/>
    <n v="6132000"/>
    <n v="111817"/>
    <n v="13083370"/>
  </r>
  <r>
    <s v="Sucursal: 01  - PRINCIPAL"/>
    <s v="Centro de Costo: 02         - GESTION DE RECURSOS Y APOYO OPERATIVO"/>
    <s v="ITEM: 1017 - Morfina 10 mg/mL "/>
    <n v="830099212"/>
    <x v="109"/>
    <s v="FNE401        "/>
    <m/>
    <d v="2021-02-04T00:00:00"/>
    <n v="400"/>
    <n v="15350"/>
    <n v="6140000"/>
    <n v="111817"/>
    <n v="13083370"/>
  </r>
  <r>
    <s v="Sucursal: 01  - PRINCIPAL"/>
    <s v="Centro de Costo: 02         - GESTION DE RECURSOS Y APOYO OPERATIVO"/>
    <s v="ITEM: 1009 - Hidromorfona 2 mg/mL"/>
    <n v="830122608"/>
    <x v="110"/>
    <s v="FNE374        "/>
    <m/>
    <d v="2021-02-02T00:00:00"/>
    <n v="40"/>
    <n v="15330"/>
    <n v="613200"/>
    <n v="59435"/>
    <n v="910475"/>
  </r>
  <r>
    <s v="Sucursal: 01  - PRINCIPAL"/>
    <s v="Centro de Costo: 02         - GESTION DE RECURSOS Y APOYO OPERATIVO"/>
    <s v="ITEM: 1016 - Morfina 3% oral"/>
    <n v="830122608"/>
    <x v="110"/>
    <s v="FNE374        "/>
    <m/>
    <d v="2021-02-02T00:00:00"/>
    <n v="5"/>
    <n v="28755"/>
    <n v="143775"/>
    <n v="59435"/>
    <n v="910475"/>
  </r>
  <r>
    <s v="Sucursal: 01  - PRINCIPAL"/>
    <s v="Centro de Costo: 02         - GESTION DE RECURSOS Y APOYO OPERATIVO"/>
    <s v="ITEM: 1017 - Morfina 10 mg/mL "/>
    <n v="830122608"/>
    <x v="110"/>
    <s v="FNE374        "/>
    <m/>
    <d v="2021-02-02T00:00:00"/>
    <n v="10"/>
    <n v="15350"/>
    <n v="153500"/>
    <n v="59435"/>
    <n v="910475"/>
  </r>
  <r>
    <s v="Sucursal: 01  - PRINCIPAL"/>
    <s v="Centro de Costo: 02         - GESTION DE RECURSOS Y APOYO OPERATIVO"/>
    <s v="ITEM: 1010 - Meperidina 100 mg/2 mL"/>
    <n v="830146310"/>
    <x v="111"/>
    <s v="FNE487        "/>
    <m/>
    <d v="2021-02-23T00:00:00"/>
    <n v="10"/>
    <n v="28147"/>
    <n v="281470"/>
    <n v="43497"/>
    <n v="434970"/>
  </r>
  <r>
    <s v="Sucursal: 01  - PRINCIPAL"/>
    <s v="Centro de Costo: 02         - GESTION DE RECURSOS Y APOYO OPERATIVO"/>
    <s v="ITEM: 1017 - Morfina 10 mg/mL "/>
    <n v="830146310"/>
    <x v="111"/>
    <s v="FNE487        "/>
    <m/>
    <d v="2021-02-23T00:00:00"/>
    <n v="10"/>
    <n v="15350"/>
    <n v="153500"/>
    <n v="43497"/>
    <n v="434970"/>
  </r>
  <r>
    <s v="Sucursal: 01  - PRINCIPAL"/>
    <s v="Centro de Costo: 02         - GESTION DE RECURSOS Y APOYO OPERATIVO"/>
    <s v="ITEM: 1009 - Hidromorfona 2 mg/mL"/>
    <n v="830507718"/>
    <x v="22"/>
    <s v="FNE515        "/>
    <m/>
    <d v="2021-02-25T00:00:00"/>
    <n v="10"/>
    <n v="15330"/>
    <n v="153300"/>
    <n v="30680"/>
    <n v="1381300"/>
  </r>
  <r>
    <s v="Sucursal: 01  - PRINCIPAL"/>
    <s v="Centro de Costo: 02         - GESTION DE RECURSOS Y APOYO OPERATIVO"/>
    <s v="ITEM: 1017 - Morfina 10 mg/mL "/>
    <n v="830507718"/>
    <x v="22"/>
    <s v="FNE515        "/>
    <m/>
    <d v="2021-02-25T00:00:00"/>
    <n v="80"/>
    <n v="15350"/>
    <n v="1228000"/>
    <n v="30680"/>
    <n v="1381300"/>
  </r>
  <r>
    <s v="Sucursal: 01  - PRINCIPAL"/>
    <s v="Centro de Costo: 02         - GESTION DE RECURSOS Y APOYO OPERATIVO"/>
    <s v="ITEM: 1017 - Morfina 10 mg/mL "/>
    <n v="832001966"/>
    <x v="112"/>
    <s v="FNE516        "/>
    <m/>
    <d v="2021-02-25T00:00:00"/>
    <n v="10"/>
    <n v="15350"/>
    <n v="153500"/>
    <n v="15350"/>
    <n v="153500"/>
  </r>
  <r>
    <s v="Sucursal: 01  - PRINCIPAL"/>
    <s v="Centro de Costo: 02         - GESTION DE RECURSOS Y APOYO OPERATIVO"/>
    <s v="ITEM: 1007 - Hidromorfona HCL 2,5 mg"/>
    <n v="860002541"/>
    <x v="27"/>
    <s v="FNE457        "/>
    <m/>
    <d v="2021-02-16T00:00:00"/>
    <n v="8"/>
    <n v="9960"/>
    <n v="79680"/>
    <n v="68787"/>
    <n v="2972324"/>
  </r>
  <r>
    <s v="Sucursal: 01  - PRINCIPAL"/>
    <s v="Centro de Costo: 02         - GESTION DE RECURSOS Y APOYO OPERATIVO"/>
    <s v="ITEM: 1009 - Hidromorfona 2 mg/mL"/>
    <n v="860002541"/>
    <x v="27"/>
    <s v="FNE457        "/>
    <m/>
    <d v="2021-02-16T00:00:00"/>
    <n v="170"/>
    <n v="15330"/>
    <n v="2606100"/>
    <n v="68787"/>
    <n v="2972324"/>
  </r>
  <r>
    <s v="Sucursal: 01  - PRINCIPAL"/>
    <s v="Centro de Costo: 02         - GESTION DE RECURSOS Y APOYO OPERATIVO"/>
    <s v="ITEM: 1010 - Meperidina 100 mg/2 mL"/>
    <n v="860002541"/>
    <x v="27"/>
    <s v="FNE457        "/>
    <m/>
    <d v="2021-02-16T00:00:00"/>
    <n v="2"/>
    <n v="28147"/>
    <n v="56294"/>
    <n v="68787"/>
    <n v="2972324"/>
  </r>
  <r>
    <s v="Sucursal: 01  - PRINCIPAL"/>
    <s v="Centro de Costo: 02         - GESTION DE RECURSOS Y APOYO OPERATIVO"/>
    <s v="ITEM: 1017 - Morfina 10 mg/mL "/>
    <n v="860002541"/>
    <x v="27"/>
    <s v="FNE457        "/>
    <m/>
    <d v="2021-02-16T00:00:00"/>
    <n v="15"/>
    <n v="15350"/>
    <n v="230250"/>
    <n v="68787"/>
    <n v="2972324"/>
  </r>
  <r>
    <s v="Sucursal: 01  - PRINCIPAL"/>
    <s v="Centro de Costo: 02         - GESTION DE RECURSOS Y APOYO OPERATIVO"/>
    <s v="ITEM: 1001 - Fenobarbital 0,4 % Sol Oral"/>
    <n v="860005114"/>
    <x v="28"/>
    <s v="FNE389        "/>
    <m/>
    <d v="2021-02-02T00:00:00"/>
    <n v="18"/>
    <n v="34368"/>
    <n v="618624"/>
    <n v="62385"/>
    <n v="898794"/>
  </r>
  <r>
    <s v="Sucursal: 01  - PRINCIPAL"/>
    <s v="Centro de Costo: 02         - GESTION DE RECURSOS Y APOYO OPERATIVO"/>
    <s v="ITEM: 1003 - Fenobarbital 50 mg"/>
    <n v="860005114"/>
    <x v="28"/>
    <s v="FNE494        "/>
    <m/>
    <d v="2021-02-23T00:00:00"/>
    <n v="10"/>
    <n v="12667"/>
    <n v="126670"/>
    <n v="62385"/>
    <n v="898794"/>
  </r>
  <r>
    <s v="Sucursal: 01  - PRINCIPAL"/>
    <s v="Centro de Costo: 02         - GESTION DE RECURSOS Y APOYO OPERATIVO"/>
    <s v="ITEM: 1017 - Morfina 10 mg/mL "/>
    <n v="860005114"/>
    <x v="28"/>
    <s v="FNE494        "/>
    <m/>
    <d v="2021-02-23T00:00:00"/>
    <n v="10"/>
    <n v="15350"/>
    <n v="153500"/>
    <n v="62385"/>
    <n v="898794"/>
  </r>
  <r>
    <s v="Sucursal: 01  - PRINCIPAL"/>
    <s v="Centro de Costo: 02         - GESTION DE RECURSOS Y APOYO OPERATIVO"/>
    <s v="ITEM: 1016 - Morfina 3% oral"/>
    <n v="860006656"/>
    <x v="29"/>
    <s v="FNE409        "/>
    <m/>
    <d v="2021-02-04T00:00:00"/>
    <n v="12"/>
    <n v="28755"/>
    <n v="345060"/>
    <n v="75704"/>
    <n v="6205030"/>
  </r>
  <r>
    <s v="Sucursal: 01  - PRINCIPAL"/>
    <s v="Centro de Costo: 02         - GESTION DE RECURSOS Y APOYO OPERATIVO"/>
    <s v="ITEM: 1017 - Morfina 10 mg/mL "/>
    <n v="860006656"/>
    <x v="29"/>
    <s v="FNE435        "/>
    <m/>
    <d v="2021-02-11T00:00:00"/>
    <n v="320"/>
    <n v="15350"/>
    <n v="4912000"/>
    <n v="75704"/>
    <n v="6205030"/>
  </r>
  <r>
    <s v="Sucursal: 01  - PRINCIPAL"/>
    <s v="Centro de Costo: 02         - GESTION DE RECURSOS Y APOYO OPERATIVO"/>
    <s v="ITEM: 1011 - Metadona HCL 10 mg"/>
    <n v="860006656"/>
    <x v="29"/>
    <s v="FNE514        "/>
    <m/>
    <d v="2021-02-25T00:00:00"/>
    <n v="30"/>
    <n v="31599"/>
    <n v="947970"/>
    <n v="75704"/>
    <n v="6205030"/>
  </r>
  <r>
    <s v="Sucursal: 01  - PRINCIPAL"/>
    <s v="Centro de Costo: 02         - GESTION DE RECURSOS Y APOYO OPERATIVO"/>
    <s v="ITEM: 1009 - Hidromorfona 2 mg/mL"/>
    <n v="860007336"/>
    <x v="31"/>
    <s v="FNE378        "/>
    <m/>
    <d v="2021-02-02T00:00:00"/>
    <n v="4000"/>
    <n v="15330"/>
    <n v="61320000"/>
    <n v="800206"/>
    <n v="285724292"/>
  </r>
  <r>
    <s v="Sucursal: 01  - PRINCIPAL"/>
    <s v="Centro de Costo: 02         - GESTION DE RECURSOS Y APOYO OPERATIVO"/>
    <s v="ITEM: 1001 - Fenobarbital 0,4 % Sol Oral"/>
    <n v="860007336"/>
    <x v="31"/>
    <s v="FNE458        "/>
    <m/>
    <d v="2021-02-16T00:00:00"/>
    <n v="153"/>
    <n v="30686"/>
    <n v="4694958"/>
    <n v="800206"/>
    <n v="285724292"/>
  </r>
  <r>
    <s v="Sucursal: 01  - PRINCIPAL"/>
    <s v="Centro de Costo: 02         - GESTION DE RECURSOS Y APOYO OPERATIVO"/>
    <s v="ITEM: 1002 - Fenobarbital 10 mg"/>
    <n v="860007336"/>
    <x v="31"/>
    <s v="FNE458        "/>
    <m/>
    <d v="2021-02-16T00:00:00"/>
    <n v="744"/>
    <n v="15657"/>
    <n v="11648808"/>
    <n v="800206"/>
    <n v="285724292"/>
  </r>
  <r>
    <s v="Sucursal: 01  - PRINCIPAL"/>
    <s v="Centro de Costo: 02         - GESTION DE RECURSOS Y APOYO OPERATIVO"/>
    <s v="ITEM: 1003 - Fenobarbital 50 mg"/>
    <n v="860007336"/>
    <x v="31"/>
    <s v="FNE458        "/>
    <m/>
    <d v="2021-02-16T00:00:00"/>
    <n v="1024"/>
    <n v="11310"/>
    <n v="11581440"/>
    <n v="800206"/>
    <n v="285724292"/>
  </r>
  <r>
    <s v="Sucursal: 01  - PRINCIPAL"/>
    <s v="Centro de Costo: 02         - GESTION DE RECURSOS Y APOYO OPERATIVO"/>
    <s v="ITEM: 1004 - Fenobarbital 100 mg Tableta"/>
    <n v="860007336"/>
    <x v="31"/>
    <s v="FNE458        "/>
    <m/>
    <d v="2021-02-16T00:00:00"/>
    <n v="9819"/>
    <n v="4247"/>
    <n v="41701293"/>
    <n v="800206"/>
    <n v="285724292"/>
  </r>
  <r>
    <s v="Sucursal: 01  - PRINCIPAL"/>
    <s v="Centro de Costo: 02         - GESTION DE RECURSOS Y APOYO OPERATIVO"/>
    <s v="ITEM: 1007 - Hidromorfona HCL 2,5 mg"/>
    <n v="860007336"/>
    <x v="31"/>
    <s v="FNE458        "/>
    <m/>
    <d v="2021-02-16T00:00:00"/>
    <n v="1284"/>
    <n v="8893"/>
    <n v="11418612"/>
    <n v="800206"/>
    <n v="285724292"/>
  </r>
  <r>
    <s v="Sucursal: 01  - PRINCIPAL"/>
    <s v="Centro de Costo: 02         - GESTION DE RECURSOS Y APOYO OPERATIVO"/>
    <s v="ITEM: 1007 - Hidromorfona HCL 2,5 mg"/>
    <n v="860007336"/>
    <x v="31"/>
    <s v="FNE458        "/>
    <m/>
    <d v="2021-02-16T00:00:00"/>
    <n v="29"/>
    <n v="8893"/>
    <n v="257897"/>
    <n v="800206"/>
    <n v="285724292"/>
  </r>
  <r>
    <s v="Sucursal: 01  - PRINCIPAL"/>
    <s v="Centro de Costo: 02         - GESTION DE RECURSOS Y APOYO OPERATIVO"/>
    <s v="ITEM: 1009 - Hidromorfona 2 mg/mL"/>
    <n v="860007336"/>
    <x v="31"/>
    <s v="FNE458        "/>
    <m/>
    <d v="2021-02-16T00:00:00"/>
    <n v="762"/>
    <n v="13688"/>
    <n v="10430256"/>
    <n v="800206"/>
    <n v="285724292"/>
  </r>
  <r>
    <s v="Sucursal: 01  - PRINCIPAL"/>
    <s v="Centro de Costo: 02         - GESTION DE RECURSOS Y APOYO OPERATIVO"/>
    <s v="ITEM: 1010 - Meperidina 100 mg/2 mL"/>
    <n v="860007336"/>
    <x v="31"/>
    <s v="FNE458        "/>
    <m/>
    <d v="2021-02-16T00:00:00"/>
    <n v="4"/>
    <n v="25131"/>
    <n v="100524"/>
    <n v="800206"/>
    <n v="285724292"/>
  </r>
  <r>
    <s v="Sucursal: 01  - PRINCIPAL"/>
    <s v="Centro de Costo: 02         - GESTION DE RECURSOS Y APOYO OPERATIVO"/>
    <s v="ITEM: 1011 - Metadona HCL 10 mg"/>
    <n v="860007336"/>
    <x v="31"/>
    <s v="FNE458        "/>
    <m/>
    <d v="2021-02-16T00:00:00"/>
    <n v="100"/>
    <n v="28213"/>
    <n v="2821300"/>
    <n v="800206"/>
    <n v="285724292"/>
  </r>
  <r>
    <s v="Sucursal: 01  - PRINCIPAL"/>
    <s v="Centro de Costo: 02         - GESTION DE RECURSOS Y APOYO OPERATIVO"/>
    <s v="ITEM: 1012 - Metadona HCL 40 mg"/>
    <n v="860007336"/>
    <x v="31"/>
    <s v="FNE458        "/>
    <m/>
    <d v="2021-02-16T00:00:00"/>
    <n v="40"/>
    <n v="55832"/>
    <n v="2233280"/>
    <n v="800206"/>
    <n v="285724292"/>
  </r>
  <r>
    <s v="Sucursal: 01  - PRINCIPAL"/>
    <s v="Centro de Costo: 02         - GESTION DE RECURSOS Y APOYO OPERATIVO"/>
    <s v="ITEM: 1013 - Metilfenidato HCL 10 mg"/>
    <n v="860007336"/>
    <x v="31"/>
    <s v="FNE458        "/>
    <m/>
    <d v="2021-02-16T00:00:00"/>
    <n v="2770"/>
    <n v="23687"/>
    <n v="65612990"/>
    <n v="800206"/>
    <n v="285724292"/>
  </r>
  <r>
    <s v="Sucursal: 01  - PRINCIPAL"/>
    <s v="Centro de Costo: 02         - GESTION DE RECURSOS Y APOYO OPERATIVO"/>
    <s v="ITEM: 1014 - Metilfenidato 18 mg"/>
    <n v="860007336"/>
    <x v="31"/>
    <s v="FNE458        "/>
    <m/>
    <d v="2021-02-16T00:00:00"/>
    <n v="84"/>
    <n v="181249"/>
    <n v="15224916"/>
    <n v="800206"/>
    <n v="285724292"/>
  </r>
  <r>
    <s v="Sucursal: 01  - PRINCIPAL"/>
    <s v="Centro de Costo: 02         - GESTION DE RECURSOS Y APOYO OPERATIVO"/>
    <s v="ITEM: 1015 - Metilfenidato 36 mg"/>
    <n v="860007336"/>
    <x v="31"/>
    <s v="FNE458        "/>
    <m/>
    <d v="2021-02-16T00:00:00"/>
    <n v="86"/>
    <n v="349448"/>
    <n v="30052528"/>
    <n v="800206"/>
    <n v="285724292"/>
  </r>
  <r>
    <s v="Sucursal: 01  - PRINCIPAL"/>
    <s v="Centro de Costo: 02         - GESTION DE RECURSOS Y APOYO OPERATIVO"/>
    <s v="ITEM: 01018-1 - Primidona 250 mg Tabletas"/>
    <n v="860007336"/>
    <x v="31"/>
    <s v="FNE458        "/>
    <m/>
    <d v="2021-02-16T00:00:00"/>
    <n v="595"/>
    <n v="27942"/>
    <n v="16625490"/>
    <n v="800206"/>
    <n v="285724292"/>
  </r>
  <r>
    <s v="Sucursal: 01  - PRINCIPAL"/>
    <s v="Centro de Costo: 02         - GESTION DE RECURSOS Y APOYO OPERATIVO"/>
    <s v="ITEM: 1009 - Hidromorfona 2 mg/mL"/>
    <n v="860007373"/>
    <x v="32"/>
    <s v="FNE462        "/>
    <m/>
    <d v="2021-02-16T00:00:00"/>
    <n v="400"/>
    <n v="15330"/>
    <n v="6132000"/>
    <n v="46929"/>
    <n v="6447990"/>
  </r>
  <r>
    <s v="Sucursal: 01  - PRINCIPAL"/>
    <s v="Centro de Costo: 02         - GESTION DE RECURSOS Y APOYO OPERATIVO"/>
    <s v="ITEM: 1011 - Metadona HCL 10 mg"/>
    <n v="860007373"/>
    <x v="32"/>
    <s v="FNE462        "/>
    <m/>
    <d v="2021-02-16T00:00:00"/>
    <n v="10"/>
    <n v="31599"/>
    <n v="315990"/>
    <n v="46929"/>
    <n v="6447990"/>
  </r>
  <r>
    <s v="Sucursal: 01  - PRINCIPAL"/>
    <s v="Centro de Costo: 02         - GESTION DE RECURSOS Y APOYO OPERATIVO"/>
    <s v="ITEM: 1011 - Metadona HCL 10 mg"/>
    <n v="860007400"/>
    <x v="113"/>
    <s v="FNE477        "/>
    <m/>
    <d v="2021-02-18T00:00:00"/>
    <n v="5"/>
    <n v="31599"/>
    <n v="157995"/>
    <n v="31599"/>
    <n v="157995"/>
  </r>
  <r>
    <s v="Sucursal: 01  - PRINCIPAL"/>
    <s v="Centro de Costo: 02         - GESTION DE RECURSOS Y APOYO OPERATIVO"/>
    <s v="ITEM: 1004 - Fenobarbital 100 mg Tableta"/>
    <n v="860007760"/>
    <x v="114"/>
    <s v="FNE517        "/>
    <m/>
    <d v="2021-02-25T00:00:00"/>
    <n v="3"/>
    <n v="4756"/>
    <n v="14268"/>
    <n v="36355"/>
    <n v="109065"/>
  </r>
  <r>
    <s v="Sucursal: 01  - PRINCIPAL"/>
    <s v="Centro de Costo: 02         - GESTION DE RECURSOS Y APOYO OPERATIVO"/>
    <s v="ITEM: 1011 - Metadona HCL 10 mg"/>
    <n v="860007760"/>
    <x v="114"/>
    <s v="FNE517        "/>
    <m/>
    <d v="2021-02-25T00:00:00"/>
    <n v="3"/>
    <n v="31599"/>
    <n v="94797"/>
    <n v="36355"/>
    <n v="109065"/>
  </r>
  <r>
    <s v="Sucursal: 01  - PRINCIPAL"/>
    <s v="Centro de Costo: 02         - GESTION DE RECURSOS Y APOYO OPERATIVO"/>
    <s v="ITEM: 1001 - Fenobarbital 0,4 % Sol Oral"/>
    <n v="860013570"/>
    <x v="34"/>
    <s v="FNE456        "/>
    <m/>
    <d v="2021-02-16T00:00:00"/>
    <n v="15"/>
    <n v="34368"/>
    <n v="515520"/>
    <n v="825123"/>
    <n v="49500009"/>
  </r>
  <r>
    <s v="Sucursal: 01  - PRINCIPAL"/>
    <s v="Centro de Costo: 02         - GESTION DE RECURSOS Y APOYO OPERATIVO"/>
    <s v="ITEM: 1002 - Fenobarbital 10 mg"/>
    <n v="860013570"/>
    <x v="34"/>
    <s v="FNE456        "/>
    <m/>
    <d v="2021-02-16T00:00:00"/>
    <n v="125"/>
    <n v="17536"/>
    <n v="2192000"/>
    <n v="825123"/>
    <n v="49500009"/>
  </r>
  <r>
    <s v="Sucursal: 01  - PRINCIPAL"/>
    <s v="Centro de Costo: 02         - GESTION DE RECURSOS Y APOYO OPERATIVO"/>
    <s v="ITEM: 1003 - Fenobarbital 50 mg"/>
    <n v="860013570"/>
    <x v="34"/>
    <s v="FNE456        "/>
    <m/>
    <d v="2021-02-16T00:00:00"/>
    <n v="60"/>
    <n v="12667"/>
    <n v="760020"/>
    <n v="825123"/>
    <n v="49500009"/>
  </r>
  <r>
    <s v="Sucursal: 01  - PRINCIPAL"/>
    <s v="Centro de Costo: 02         - GESTION DE RECURSOS Y APOYO OPERATIVO"/>
    <s v="ITEM: 1004 - Fenobarbital 100 mg Tableta"/>
    <n v="860013570"/>
    <x v="34"/>
    <s v="FNE456        "/>
    <m/>
    <d v="2021-02-16T00:00:00"/>
    <n v="850"/>
    <n v="4756"/>
    <n v="4042600"/>
    <n v="825123"/>
    <n v="49500009"/>
  </r>
  <r>
    <s v="Sucursal: 01  - PRINCIPAL"/>
    <s v="Centro de Costo: 02         - GESTION DE RECURSOS Y APOYO OPERATIVO"/>
    <s v="ITEM: 1005 - Fenobarbital 40 mg/mL"/>
    <n v="860013570"/>
    <x v="34"/>
    <s v="FNE456        "/>
    <m/>
    <d v="2021-02-16T00:00:00"/>
    <n v="10"/>
    <n v="40985"/>
    <n v="409850"/>
    <n v="825123"/>
    <n v="49500009"/>
  </r>
  <r>
    <s v="Sucursal: 01  - PRINCIPAL"/>
    <s v="Centro de Costo: 02         - GESTION DE RECURSOS Y APOYO OPERATIVO"/>
    <s v="ITEM: 1007 - Hidromorfona HCL 2,5 mg"/>
    <n v="860013570"/>
    <x v="34"/>
    <s v="FNE456        "/>
    <m/>
    <d v="2021-02-16T00:00:00"/>
    <n v="1550"/>
    <n v="9960"/>
    <n v="15438000"/>
    <n v="825123"/>
    <n v="49500009"/>
  </r>
  <r>
    <s v="Sucursal: 01  - PRINCIPAL"/>
    <s v="Centro de Costo: 02         - GESTION DE RECURSOS Y APOYO OPERATIVO"/>
    <s v="ITEM: 1009 - Hidromorfona 2 mg/mL"/>
    <n v="860013570"/>
    <x v="34"/>
    <s v="FNE456        "/>
    <m/>
    <d v="2021-02-16T00:00:00"/>
    <n v="210"/>
    <n v="15330"/>
    <n v="3219300"/>
    <n v="825123"/>
    <n v="49500009"/>
  </r>
  <r>
    <s v="Sucursal: 01  - PRINCIPAL"/>
    <s v="Centro de Costo: 02         - GESTION DE RECURSOS Y APOYO OPERATIVO"/>
    <s v="ITEM: 1011 - Metadona HCL 10 mg"/>
    <n v="860013570"/>
    <x v="34"/>
    <s v="FNE456        "/>
    <m/>
    <d v="2021-02-16T00:00:00"/>
    <n v="300"/>
    <n v="31599"/>
    <n v="9479700"/>
    <n v="825123"/>
    <n v="49500009"/>
  </r>
  <r>
    <s v="Sucursal: 01  - PRINCIPAL"/>
    <s v="Centro de Costo: 02         - GESTION DE RECURSOS Y APOYO OPERATIVO"/>
    <s v="ITEM: 1013 - Metilfenidato HCL 10 mg"/>
    <n v="860013570"/>
    <x v="34"/>
    <s v="FNE456        "/>
    <m/>
    <d v="2021-02-16T00:00:00"/>
    <n v="80"/>
    <n v="26530"/>
    <n v="2122400"/>
    <n v="825123"/>
    <n v="49500009"/>
  </r>
  <r>
    <s v="Sucursal: 01  - PRINCIPAL"/>
    <s v="Centro de Costo: 02         - GESTION DE RECURSOS Y APOYO OPERATIVO"/>
    <s v="ITEM: 1014 - Metilfenidato 18 mg"/>
    <n v="860013570"/>
    <x v="34"/>
    <s v="FNE456        "/>
    <m/>
    <d v="2021-02-16T00:00:00"/>
    <n v="3"/>
    <n v="193937"/>
    <n v="581811"/>
    <n v="825123"/>
    <n v="49500009"/>
  </r>
  <r>
    <s v="Sucursal: 01  - PRINCIPAL"/>
    <s v="Centro de Costo: 02         - GESTION DE RECURSOS Y APOYO OPERATIVO"/>
    <s v="ITEM: 1015 - Metilfenidato 36 mg"/>
    <n v="860013570"/>
    <x v="34"/>
    <s v="FNE456        "/>
    <m/>
    <d v="2021-02-16T00:00:00"/>
    <n v="2"/>
    <n v="377404"/>
    <n v="754808"/>
    <n v="825123"/>
    <n v="49500009"/>
  </r>
  <r>
    <s v="Sucursal: 01  - PRINCIPAL"/>
    <s v="Centro de Costo: 02         - GESTION DE RECURSOS Y APOYO OPERATIVO"/>
    <s v="ITEM: 1016 - Morfina 3% oral"/>
    <n v="860013570"/>
    <x v="34"/>
    <s v="FNE456        "/>
    <m/>
    <d v="2021-02-16T00:00:00"/>
    <n v="320"/>
    <n v="28755"/>
    <n v="9201600"/>
    <n v="825123"/>
    <n v="49500009"/>
  </r>
  <r>
    <s v="Sucursal: 01  - PRINCIPAL"/>
    <s v="Centro de Costo: 02         - GESTION DE RECURSOS Y APOYO OPERATIVO"/>
    <s v="ITEM: 01018-1 - Primidona 250 mg Tabletas"/>
    <n v="860013570"/>
    <x v="34"/>
    <s v="FNE456        "/>
    <m/>
    <d v="2021-02-16T00:00:00"/>
    <n v="25"/>
    <n v="31296"/>
    <n v="782400"/>
    <n v="825123"/>
    <n v="49500009"/>
  </r>
  <r>
    <s v="Sucursal: 01  - PRINCIPAL"/>
    <s v="Centro de Costo: 02         - GESTION DE RECURSOS Y APOYO OPERATIVO"/>
    <s v="ITEM: 1002 - Fenobarbital 10 mg"/>
    <n v="860013874"/>
    <x v="35"/>
    <s v="FNE416        "/>
    <m/>
    <d v="2021-02-04T00:00:00"/>
    <n v="3"/>
    <n v="17536"/>
    <n v="52608"/>
    <n v="63827"/>
    <n v="261625"/>
  </r>
  <r>
    <s v="Sucursal: 01  - PRINCIPAL"/>
    <s v="Centro de Costo: 02         - GESTION DE RECURSOS Y APOYO OPERATIVO"/>
    <s v="ITEM: 1016 - Morfina 3% oral"/>
    <n v="860013874"/>
    <x v="35"/>
    <s v="FNE416        "/>
    <m/>
    <d v="2021-02-04T00:00:00"/>
    <n v="3"/>
    <n v="28755"/>
    <n v="86265"/>
    <n v="63827"/>
    <n v="261625"/>
  </r>
  <r>
    <s v="Sucursal: 01  - PRINCIPAL"/>
    <s v="Centro de Costo: 02         - GESTION DE RECURSOS Y APOYO OPERATIVO"/>
    <s v="ITEM: 1002 - Fenobarbital 10 mg"/>
    <n v="860013874"/>
    <x v="35"/>
    <s v="FNE522        "/>
    <m/>
    <d v="2021-02-25T00:00:00"/>
    <n v="7"/>
    <n v="17536"/>
    <n v="122752"/>
    <n v="63827"/>
    <n v="261625"/>
  </r>
  <r>
    <s v="Sucursal: 01  - PRINCIPAL"/>
    <s v="Centro de Costo: 02         - GESTION DE RECURSOS Y APOYO OPERATIVO"/>
    <s v="ITEM: 1002 - Fenobarbital 10 mg"/>
    <n v="860015536"/>
    <x v="36"/>
    <s v="FNE495        "/>
    <m/>
    <d v="2021-02-23T00:00:00"/>
    <n v="10"/>
    <n v="17536"/>
    <n v="175360"/>
    <n v="128227"/>
    <n v="794102"/>
  </r>
  <r>
    <s v="Sucursal: 01  - PRINCIPAL"/>
    <s v="Centro de Costo: 02         - GESTION DE RECURSOS Y APOYO OPERATIVO"/>
    <s v="ITEM: 1005 - Fenobarbital 40 mg/mL"/>
    <n v="860015536"/>
    <x v="36"/>
    <s v="FNE495        "/>
    <m/>
    <d v="2021-02-23T00:00:00"/>
    <n v="3"/>
    <n v="40985"/>
    <n v="122955"/>
    <n v="128227"/>
    <n v="794102"/>
  </r>
  <r>
    <s v="Sucursal: 01  - PRINCIPAL"/>
    <s v="Centro de Costo: 02         - GESTION DE RECURSOS Y APOYO OPERATIVO"/>
    <s v="ITEM: 1007 - Hidromorfona HCL 2,5 mg"/>
    <n v="860015536"/>
    <x v="36"/>
    <s v="FNE495        "/>
    <m/>
    <d v="2021-02-23T00:00:00"/>
    <n v="12"/>
    <n v="9960"/>
    <n v="119520"/>
    <n v="128227"/>
    <n v="794102"/>
  </r>
  <r>
    <s v="Sucursal: 01  - PRINCIPAL"/>
    <s v="Centro de Costo: 02         - GESTION DE RECURSOS Y APOYO OPERATIVO"/>
    <s v="ITEM: 1010 - Meperidina 100 mg/2 mL"/>
    <n v="860015536"/>
    <x v="36"/>
    <s v="FNE495        "/>
    <m/>
    <d v="2021-02-23T00:00:00"/>
    <n v="10"/>
    <n v="28147"/>
    <n v="281470"/>
    <n v="128227"/>
    <n v="794102"/>
  </r>
  <r>
    <s v="Sucursal: 01  - PRINCIPAL"/>
    <s v="Centro de Costo: 02         - GESTION DE RECURSOS Y APOYO OPERATIVO"/>
    <s v="ITEM: 1011 - Metadona HCL 10 mg"/>
    <n v="860015536"/>
    <x v="36"/>
    <s v="FNE495        "/>
    <m/>
    <d v="2021-02-23T00:00:00"/>
    <n v="3"/>
    <n v="31599"/>
    <n v="94797"/>
    <n v="128227"/>
    <n v="794102"/>
  </r>
  <r>
    <s v="Sucursal: 01  - PRINCIPAL"/>
    <s v="Centro de Costo: 02         - GESTION DE RECURSOS Y APOYO OPERATIVO"/>
    <s v="ITEM: 1005 - Fenobarbital 40 mg/mL"/>
    <n v="860015888"/>
    <x v="37"/>
    <s v="FNE448        "/>
    <m/>
    <d v="2021-02-11T00:00:00"/>
    <n v="20"/>
    <n v="40985"/>
    <n v="819700"/>
    <n v="40985"/>
    <n v="819700"/>
  </r>
  <r>
    <s v="Sucursal: 01  - PRINCIPAL"/>
    <s v="Centro de Costo: 02         - GESTION DE RECURSOS Y APOYO OPERATIVO"/>
    <s v="ITEM: 1007 - Hidromorfona HCL 2,5 mg"/>
    <n v="860015905"/>
    <x v="38"/>
    <s v="FNE437        "/>
    <m/>
    <d v="2021-02-11T00:00:00"/>
    <n v="3"/>
    <n v="9960"/>
    <n v="29880"/>
    <n v="25310"/>
    <n v="75930"/>
  </r>
  <r>
    <s v="Sucursal: 01  - PRINCIPAL"/>
    <s v="Centro de Costo: 02         - GESTION DE RECURSOS Y APOYO OPERATIVO"/>
    <s v="ITEM: 1017 - Morfina 10 mg/mL "/>
    <n v="860015905"/>
    <x v="38"/>
    <s v="FNE437        "/>
    <m/>
    <d v="2021-02-11T00:00:00"/>
    <n v="3"/>
    <n v="15350"/>
    <n v="46050"/>
    <n v="25310"/>
    <n v="75930"/>
  </r>
  <r>
    <s v="Sucursal: 01  - PRINCIPAL"/>
    <s v="Centro de Costo: 02         - GESTION DE RECURSOS Y APOYO OPERATIVO"/>
    <s v="ITEM: 1010 - Meperidina 100 mg/2 mL"/>
    <n v="860015929"/>
    <x v="115"/>
    <s v="FNE450        "/>
    <m/>
    <d v="2021-02-11T00:00:00"/>
    <n v="3"/>
    <n v="28147"/>
    <n v="84441"/>
    <n v="43497"/>
    <n v="130491"/>
  </r>
  <r>
    <s v="Sucursal: 01  - PRINCIPAL"/>
    <s v="Centro de Costo: 02         - GESTION DE RECURSOS Y APOYO OPERATIVO"/>
    <s v="ITEM: 1017 - Morfina 10 mg/mL "/>
    <n v="860015929"/>
    <x v="115"/>
    <s v="FNE450        "/>
    <m/>
    <d v="2021-02-11T00:00:00"/>
    <n v="3"/>
    <n v="15350"/>
    <n v="46050"/>
    <n v="43497"/>
    <n v="130491"/>
  </r>
  <r>
    <s v="Sucursal: 01  - PRINCIPAL"/>
    <s v="Centro de Costo: 02         - GESTION DE RECURSOS Y APOYO OPERATIVO"/>
    <s v="ITEM: 1005 - Fenobarbital 40 mg/mL"/>
    <n v="860028947"/>
    <x v="116"/>
    <s v="FNE407        "/>
    <m/>
    <d v="2021-02-04T00:00:00"/>
    <n v="5"/>
    <n v="40985"/>
    <n v="204925"/>
    <n v="56335"/>
    <n v="665425"/>
  </r>
  <r>
    <s v="Sucursal: 01  - PRINCIPAL"/>
    <s v="Centro de Costo: 02         - GESTION DE RECURSOS Y APOYO OPERATIVO"/>
    <s v="ITEM: 1017 - Morfina 10 mg/mL "/>
    <n v="860028947"/>
    <x v="116"/>
    <s v="FNE407        "/>
    <m/>
    <d v="2021-02-04T00:00:00"/>
    <n v="30"/>
    <n v="15350"/>
    <n v="460500"/>
    <n v="56335"/>
    <n v="665425"/>
  </r>
  <r>
    <s v="Sucursal: 01  - PRINCIPAL"/>
    <s v="Centro de Costo: 02         - GESTION DE RECURSOS Y APOYO OPERATIVO"/>
    <s v="ITEM: 1017 - Morfina 10 mg/mL "/>
    <n v="860035992"/>
    <x v="39"/>
    <s v="FNE420        "/>
    <m/>
    <d v="2021-02-09T00:00:00"/>
    <n v="300"/>
    <n v="15350"/>
    <n v="4605000"/>
    <n v="89371"/>
    <n v="10942086"/>
  </r>
  <r>
    <s v="Sucursal: 01  - PRINCIPAL"/>
    <s v="Centro de Costo: 02         - GESTION DE RECURSOS Y APOYO OPERATIVO"/>
    <s v="ITEM: 1020 - Morfina 10 mg/mL ampolla x 5 mL"/>
    <n v="860035992"/>
    <x v="39"/>
    <s v="FNE420        "/>
    <m/>
    <d v="2021-02-09T00:00:00"/>
    <n v="120"/>
    <n v="27092"/>
    <n v="3251040"/>
    <n v="89371"/>
    <n v="10942086"/>
  </r>
  <r>
    <s v="Sucursal: 01  - PRINCIPAL"/>
    <s v="Centro de Costo: 02         - GESTION DE RECURSOS Y APOYO OPERATIVO"/>
    <s v="ITEM: 1009 - Hidromorfona 2 mg/mL"/>
    <n v="860035992"/>
    <x v="39"/>
    <s v="FNE466        "/>
    <m/>
    <d v="2021-02-16T00:00:00"/>
    <n v="90"/>
    <n v="15330"/>
    <n v="1379700"/>
    <n v="89371"/>
    <n v="10942086"/>
  </r>
  <r>
    <s v="Sucursal: 01  - PRINCIPAL"/>
    <s v="Centro de Costo: 02         - GESTION DE RECURSOS Y APOYO OPERATIVO"/>
    <s v="ITEM: 1011 - Metadona HCL 10 mg"/>
    <n v="860035992"/>
    <x v="39"/>
    <s v="FNE466        "/>
    <m/>
    <d v="2021-02-16T00:00:00"/>
    <n v="54"/>
    <n v="31599"/>
    <n v="1706346"/>
    <n v="89371"/>
    <n v="10942086"/>
  </r>
  <r>
    <s v="Sucursal: 01  - PRINCIPAL"/>
    <s v="Centro de Costo: 02         - GESTION DE RECURSOS Y APOYO OPERATIVO"/>
    <s v="ITEM: 1009 - Hidromorfona 2 mg/mL"/>
    <n v="860037950"/>
    <x v="40"/>
    <s v="FNE412        "/>
    <m/>
    <d v="2021-02-04T00:00:00"/>
    <n v="200"/>
    <n v="15330"/>
    <n v="3066000"/>
    <n v="109208"/>
    <n v="9350737"/>
  </r>
  <r>
    <s v="Sucursal: 01  - PRINCIPAL"/>
    <s v="Centro de Costo: 02         - GESTION DE RECURSOS Y APOYO OPERATIVO"/>
    <s v="ITEM: 1011 - Metadona HCL 10 mg"/>
    <n v="860037950"/>
    <x v="40"/>
    <s v="FNE412        "/>
    <m/>
    <d v="2021-02-04T00:00:00"/>
    <n v="30"/>
    <n v="31599"/>
    <n v="947970"/>
    <n v="109208"/>
    <n v="9350737"/>
  </r>
  <r>
    <s v="Sucursal: 01  - PRINCIPAL"/>
    <s v="Centro de Costo: 02         - GESTION DE RECURSOS Y APOYO OPERATIVO"/>
    <s v="ITEM: 1009 - Hidromorfona 2 mg/mL"/>
    <n v="860037950"/>
    <x v="40"/>
    <s v="FNE451        "/>
    <m/>
    <d v="2021-02-11T00:00:00"/>
    <n v="200"/>
    <n v="15330"/>
    <n v="3066000"/>
    <n v="109208"/>
    <n v="9350737"/>
  </r>
  <r>
    <s v="Sucursal: 01  - PRINCIPAL"/>
    <s v="Centro de Costo: 02         - GESTION DE RECURSOS Y APOYO OPERATIVO"/>
    <s v="ITEM: 1011 - Metadona HCL 10 mg"/>
    <n v="860037950"/>
    <x v="40"/>
    <s v="FNE451        "/>
    <m/>
    <d v="2021-02-11T00:00:00"/>
    <n v="33"/>
    <n v="31599"/>
    <n v="1042767"/>
    <n v="109208"/>
    <n v="9350737"/>
  </r>
  <r>
    <s v="Sucursal: 01  - PRINCIPAL"/>
    <s v="Centro de Costo: 02         - GESTION DE RECURSOS Y APOYO OPERATIVO"/>
    <s v="ITEM: 1017 - Morfina 10 mg/mL "/>
    <n v="860037950"/>
    <x v="40"/>
    <s v="FNE519        "/>
    <m/>
    <d v="2021-02-25T00:00:00"/>
    <n v="80"/>
    <n v="15350"/>
    <n v="1228000"/>
    <n v="109208"/>
    <n v="9350737"/>
  </r>
  <r>
    <s v="Sucursal: 01  - PRINCIPAL"/>
    <s v="Centro de Costo: 02         - GESTION DE RECURSOS Y APOYO OPERATIVO"/>
    <s v="ITEM: 1010 - Meperidina 100 mg/2 mL"/>
    <n v="860066942"/>
    <x v="117"/>
    <s v="FNE396        "/>
    <m/>
    <d v="2021-02-04T00:00:00"/>
    <n v="12"/>
    <n v="28147"/>
    <n v="337764"/>
    <n v="43497"/>
    <n v="491264"/>
  </r>
  <r>
    <s v="Sucursal: 01  - PRINCIPAL"/>
    <s v="Centro de Costo: 02         - GESTION DE RECURSOS Y APOYO OPERATIVO"/>
    <s v="ITEM: 1017 - Morfina 10 mg/mL "/>
    <n v="860066942"/>
    <x v="117"/>
    <s v="FNE396        "/>
    <m/>
    <d v="2021-02-04T00:00:00"/>
    <n v="10"/>
    <n v="15350"/>
    <n v="153500"/>
    <n v="43497"/>
    <n v="491264"/>
  </r>
  <r>
    <s v="Sucursal: 01  - PRINCIPAL"/>
    <s v="Centro de Costo: 02         - GESTION DE RECURSOS Y APOYO OPERATIVO"/>
    <s v="ITEM: 1017 - Morfina 10 mg/mL "/>
    <n v="860070301"/>
    <x v="41"/>
    <s v="FNE402        "/>
    <m/>
    <d v="2021-02-04T00:00:00"/>
    <n v="10"/>
    <n v="15350"/>
    <n v="153500"/>
    <n v="15350"/>
    <n v="153500"/>
  </r>
  <r>
    <s v="Sucursal: 01  - PRINCIPAL"/>
    <s v="Centro de Costo: 02         - GESTION DE RECURSOS Y APOYO OPERATIVO"/>
    <s v="ITEM: 1009 - Hidromorfona 2 mg/mL"/>
    <n v="860090566"/>
    <x v="42"/>
    <s v="FNE493        "/>
    <m/>
    <d v="2021-02-23T00:00:00"/>
    <n v="25"/>
    <n v="15330"/>
    <n v="383250"/>
    <n v="58827"/>
    <n v="1263338"/>
  </r>
  <r>
    <s v="Sucursal: 01  - PRINCIPAL"/>
    <s v="Centro de Costo: 02         - GESTION DE RECURSOS Y APOYO OPERATIVO"/>
    <s v="ITEM: 1010 - Meperidina 100 mg/2 mL"/>
    <n v="860090566"/>
    <x v="42"/>
    <s v="FNE493        "/>
    <m/>
    <d v="2021-02-23T00:00:00"/>
    <n v="4"/>
    <n v="28147"/>
    <n v="112588"/>
    <n v="58827"/>
    <n v="1263338"/>
  </r>
  <r>
    <s v="Sucursal: 01  - PRINCIPAL"/>
    <s v="Centro de Costo: 02         - GESTION DE RECURSOS Y APOYO OPERATIVO"/>
    <s v="ITEM: 1017 - Morfina 10 mg/mL "/>
    <n v="860090566"/>
    <x v="42"/>
    <s v="FNE493        "/>
    <m/>
    <d v="2021-02-23T00:00:00"/>
    <n v="50"/>
    <n v="15350"/>
    <n v="767500"/>
    <n v="58827"/>
    <n v="1263338"/>
  </r>
  <r>
    <s v="Sucursal: 01  - PRINCIPAL"/>
    <s v="Centro de Costo: 02         - GESTION DE RECURSOS Y APOYO OPERATIVO"/>
    <s v="ITEM: 1004 - Fenobarbital 100 mg Tableta"/>
    <n v="860400547"/>
    <x v="118"/>
    <s v="FNE424        "/>
    <m/>
    <d v="2021-02-09T00:00:00"/>
    <n v="20"/>
    <n v="4756"/>
    <n v="95120"/>
    <n v="85893"/>
    <n v="906490"/>
  </r>
  <r>
    <s v="Sucursal: 01  - PRINCIPAL"/>
    <s v="Centro de Costo: 02         - GESTION DE RECURSOS Y APOYO OPERATIVO"/>
    <s v="ITEM: 1006 - Fenobarbital 200 mg/mL"/>
    <n v="860400547"/>
    <x v="118"/>
    <s v="FNE424        "/>
    <m/>
    <d v="2021-02-09T00:00:00"/>
    <n v="10"/>
    <n v="81137"/>
    <n v="811370"/>
    <n v="85893"/>
    <n v="906490"/>
  </r>
  <r>
    <s v="Sucursal: 01  - PRINCIPAL"/>
    <s v="Centro de Costo: 02         - GESTION DE RECURSOS Y APOYO OPERATIVO"/>
    <s v="ITEM: 1010 - Meperidina 100 mg/2 mL"/>
    <n v="860514752"/>
    <x v="119"/>
    <s v="FNE492        "/>
    <m/>
    <d v="2021-02-23T00:00:00"/>
    <n v="3"/>
    <n v="28147"/>
    <n v="84441"/>
    <n v="43497"/>
    <n v="161191"/>
  </r>
  <r>
    <s v="Sucursal: 01  - PRINCIPAL"/>
    <s v="Centro de Costo: 02         - GESTION DE RECURSOS Y APOYO OPERATIVO"/>
    <s v="ITEM: 1017 - Morfina 10 mg/mL "/>
    <n v="860514752"/>
    <x v="119"/>
    <s v="FNE492        "/>
    <m/>
    <d v="2021-02-23T00:00:00"/>
    <n v="5"/>
    <n v="15350"/>
    <n v="76750"/>
    <n v="43497"/>
    <n v="161191"/>
  </r>
  <r>
    <s v="Sucursal: 01  - PRINCIPAL"/>
    <s v="Centro de Costo: 02         - GESTION DE RECURSOS Y APOYO OPERATIVO"/>
    <s v="ITEM: 1017 - Morfina 10 mg/mL "/>
    <n v="890001990"/>
    <x v="120"/>
    <s v="FNE481        "/>
    <m/>
    <d v="2021-02-18T00:00:00"/>
    <n v="3"/>
    <n v="15350"/>
    <n v="46050"/>
    <n v="30700"/>
    <n v="92100"/>
  </r>
  <r>
    <s v="Sucursal: 01  - PRINCIPAL"/>
    <s v="Centro de Costo: 02         - GESTION DE RECURSOS Y APOYO OPERATIVO"/>
    <s v="ITEM: 1017 - Morfina 10 mg/mL "/>
    <n v="890001990"/>
    <x v="120"/>
    <s v="FNE491        "/>
    <m/>
    <d v="2021-02-23T00:00:00"/>
    <n v="3"/>
    <n v="15350"/>
    <n v="46050"/>
    <n v="30700"/>
    <n v="92100"/>
  </r>
  <r>
    <s v="Sucursal: 01  - PRINCIPAL"/>
    <s v="Centro de Costo: 02         - GESTION DE RECURSOS Y APOYO OPERATIVO"/>
    <s v="ITEM: 1009 - Hidromorfona 2 mg/mL"/>
    <n v="8902053614"/>
    <x v="121"/>
    <s v="FNE478        "/>
    <m/>
    <d v="2021-02-18T00:00:00"/>
    <n v="100"/>
    <n v="15330"/>
    <n v="1533000"/>
    <n v="15330"/>
    <n v="1533000"/>
  </r>
  <r>
    <s v="Sucursal: 01  - PRINCIPAL"/>
    <s v="Centro de Costo: 02         - GESTION DE RECURSOS Y APOYO OPERATIVO"/>
    <s v="ITEM: 1017 - Morfina 10 mg/mL "/>
    <n v="8902125680"/>
    <x v="122"/>
    <s v="FNE482        "/>
    <m/>
    <d v="2021-02-18T00:00:00"/>
    <n v="200"/>
    <n v="15350"/>
    <n v="3070000"/>
    <n v="15350"/>
    <n v="3070000"/>
  </r>
  <r>
    <s v="Sucursal: 01  - PRINCIPAL"/>
    <s v="Centro de Costo: 02         - GESTION DE RECURSOS Y APOYO OPERATIVO"/>
    <s v="ITEM: 1005 - Fenobarbital 40 mg/mL"/>
    <n v="890500890"/>
    <x v="123"/>
    <s v="FNE461        "/>
    <m/>
    <d v="2021-02-16T00:00:00"/>
    <n v="100"/>
    <n v="36594"/>
    <n v="3659400"/>
    <n v="183705"/>
    <n v="41303458"/>
  </r>
  <r>
    <s v="Sucursal: 01  - PRINCIPAL"/>
    <s v="Centro de Costo: 02         - GESTION DE RECURSOS Y APOYO OPERATIVO"/>
    <s v="ITEM: 1011 - Metadona HCL 10 mg"/>
    <n v="890500890"/>
    <x v="123"/>
    <s v="FNE461        "/>
    <m/>
    <d v="2021-02-16T00:00:00"/>
    <n v="50"/>
    <n v="28213"/>
    <n v="1410650"/>
    <n v="183705"/>
    <n v="41303458"/>
  </r>
  <r>
    <s v="Sucursal: 01  - PRINCIPAL"/>
    <s v="Centro de Costo: 02         - GESTION DE RECURSOS Y APOYO OPERATIVO"/>
    <s v="ITEM: 1012 - Metadona HCL 40 mg"/>
    <n v="890500890"/>
    <x v="123"/>
    <s v="FNE461        "/>
    <m/>
    <d v="2021-02-16T00:00:00"/>
    <n v="120"/>
    <n v="55832"/>
    <n v="6699840"/>
    <n v="183705"/>
    <n v="41303458"/>
  </r>
  <r>
    <s v="Sucursal: 01  - PRINCIPAL"/>
    <s v="Centro de Costo: 02         - GESTION DE RECURSOS Y APOYO OPERATIVO"/>
    <s v="ITEM: 1013 - Metilfenidato HCL 10 mg"/>
    <n v="890500890"/>
    <x v="123"/>
    <s v="FNE461        "/>
    <m/>
    <d v="2021-02-16T00:00:00"/>
    <n v="200"/>
    <n v="23687"/>
    <n v="4737400"/>
    <n v="183705"/>
    <n v="41303458"/>
  </r>
  <r>
    <s v="Sucursal: 01  - PRINCIPAL"/>
    <s v="Centro de Costo: 02         - GESTION DE RECURSOS Y APOYO OPERATIVO"/>
    <s v="ITEM: 1016 - Morfina 3% oral"/>
    <n v="890500890"/>
    <x v="123"/>
    <s v="FNE461        "/>
    <m/>
    <d v="2021-02-16T00:00:00"/>
    <n v="432"/>
    <n v="25674"/>
    <n v="11091168"/>
    <n v="183705"/>
    <n v="41303458"/>
  </r>
  <r>
    <s v="Sucursal: 01  - PRINCIPAL"/>
    <s v="Centro de Costo: 02         - GESTION DE RECURSOS Y APOYO OPERATIVO"/>
    <s v="ITEM: 1017 - Morfina 10 mg/mL "/>
    <n v="890500890"/>
    <x v="123"/>
    <s v="FNE461        "/>
    <m/>
    <d v="2021-02-16T00:00:00"/>
    <n v="1000"/>
    <n v="13705"/>
    <n v="13705000"/>
    <n v="183705"/>
    <n v="41303458"/>
  </r>
  <r>
    <s v="Sucursal: 01  - PRINCIPAL"/>
    <s v="Centro de Costo: 02         - GESTION DE RECURSOS Y APOYO OPERATIVO"/>
    <s v="ITEM: 1006 - Fenobarbital 200 mg/mL"/>
    <n v="890680027"/>
    <x v="124"/>
    <s v="FNE434        "/>
    <m/>
    <d v="2021-02-11T00:00:00"/>
    <n v="2"/>
    <n v="81137"/>
    <n v="162274"/>
    <n v="124634"/>
    <n v="484656"/>
  </r>
  <r>
    <s v="Sucursal: 01  - PRINCIPAL"/>
    <s v="Centro de Costo: 02         - GESTION DE RECURSOS Y APOYO OPERATIVO"/>
    <s v="ITEM: 1010 - Meperidina 100 mg/2 mL"/>
    <n v="890680027"/>
    <x v="124"/>
    <s v="FNE434        "/>
    <m/>
    <d v="2021-02-11T00:00:00"/>
    <n v="6"/>
    <n v="28147"/>
    <n v="168882"/>
    <n v="124634"/>
    <n v="484656"/>
  </r>
  <r>
    <s v="Sucursal: 01  - PRINCIPAL"/>
    <s v="Centro de Costo: 02         - GESTION DE RECURSOS Y APOYO OPERATIVO"/>
    <s v="ITEM: 1017 - Morfina 10 mg/mL "/>
    <n v="890680027"/>
    <x v="124"/>
    <s v="FNE434        "/>
    <m/>
    <d v="2021-02-11T00:00:00"/>
    <n v="10"/>
    <n v="15350"/>
    <n v="153500"/>
    <n v="124634"/>
    <n v="484656"/>
  </r>
  <r>
    <s v="Sucursal: 01  - PRINCIPAL"/>
    <s v="Centro de Costo: 02         - GESTION DE RECURSOS Y APOYO OPERATIVO"/>
    <s v="ITEM: 1009 - Hidromorfona 2 mg/mL"/>
    <n v="890700666"/>
    <x v="46"/>
    <s v="FNE486        "/>
    <m/>
    <d v="2021-02-23T00:00:00"/>
    <n v="10"/>
    <n v="15330"/>
    <n v="153300"/>
    <n v="58827"/>
    <n v="1023240"/>
  </r>
  <r>
    <s v="Sucursal: 01  - PRINCIPAL"/>
    <s v="Centro de Costo: 02         - GESTION DE RECURSOS Y APOYO OPERATIVO"/>
    <s v="ITEM: 1010 - Meperidina 100 mg/2 mL"/>
    <n v="890700666"/>
    <x v="46"/>
    <s v="FNE486        "/>
    <m/>
    <d v="2021-02-23T00:00:00"/>
    <n v="20"/>
    <n v="28147"/>
    <n v="562940"/>
    <n v="58827"/>
    <n v="1023240"/>
  </r>
  <r>
    <s v="Sucursal: 01  - PRINCIPAL"/>
    <s v="Centro de Costo: 02         - GESTION DE RECURSOS Y APOYO OPERATIVO"/>
    <s v="ITEM: 1017 - Morfina 10 mg/mL "/>
    <n v="890700666"/>
    <x v="46"/>
    <s v="FNE486        "/>
    <m/>
    <d v="2021-02-23T00:00:00"/>
    <n v="20"/>
    <n v="15350"/>
    <n v="307000"/>
    <n v="58827"/>
    <n v="1023240"/>
  </r>
  <r>
    <s v="Sucursal: 01  - PRINCIPAL"/>
    <s v="Centro de Costo: 02         - GESTION DE RECURSOS Y APOYO OPERATIVO"/>
    <s v="ITEM: 1004 - Fenobarbital 100 mg Tableta"/>
    <n v="890700901"/>
    <x v="125"/>
    <s v="FNE467        "/>
    <m/>
    <d v="2021-02-16T00:00:00"/>
    <n v="100"/>
    <n v="4756"/>
    <n v="475600"/>
    <n v="48861"/>
    <n v="1415000"/>
  </r>
  <r>
    <s v="Sucursal: 01  - PRINCIPAL"/>
    <s v="Centro de Costo: 02         - GESTION DE RECURSOS Y APOYO OPERATIVO"/>
    <s v="ITEM: 1016 - Morfina 3% oral"/>
    <n v="890700901"/>
    <x v="125"/>
    <s v="FNE467        "/>
    <m/>
    <d v="2021-02-16T00:00:00"/>
    <n v="30"/>
    <n v="28755"/>
    <n v="862650"/>
    <n v="48861"/>
    <n v="1415000"/>
  </r>
  <r>
    <s v="Sucursal: 01  - PRINCIPAL"/>
    <s v="Centro de Costo: 02         - GESTION DE RECURSOS Y APOYO OPERATIVO"/>
    <s v="ITEM: 1017 - Morfina 10 mg/mL "/>
    <n v="890700901"/>
    <x v="125"/>
    <s v="FNE467        "/>
    <m/>
    <d v="2021-02-16T00:00:00"/>
    <n v="5"/>
    <n v="15350"/>
    <n v="76750"/>
    <n v="48861"/>
    <n v="1415000"/>
  </r>
  <r>
    <s v="Sucursal: 01  - PRINCIPAL"/>
    <s v="Centro de Costo: 02         - GESTION DE RECURSOS Y APOYO OPERATIVO"/>
    <s v="ITEM: 1004 - Fenobarbital 100 mg Tableta"/>
    <n v="890703630"/>
    <x v="126"/>
    <s v="FNE460        "/>
    <m/>
    <d v="2021-02-16T00:00:00"/>
    <n v="1"/>
    <n v="4756"/>
    <n v="4756"/>
    <n v="104568"/>
    <n v="4439693"/>
  </r>
  <r>
    <s v="Sucursal: 01  - PRINCIPAL"/>
    <s v="Centro de Costo: 02         - GESTION DE RECURSOS Y APOYO OPERATIVO"/>
    <s v="ITEM: 1005 - Fenobarbital 40 mg/mL"/>
    <n v="890703630"/>
    <x v="126"/>
    <s v="FNE460        "/>
    <m/>
    <d v="2021-02-16T00:00:00"/>
    <n v="3"/>
    <n v="40985"/>
    <n v="122955"/>
    <n v="104568"/>
    <n v="4439693"/>
  </r>
  <r>
    <s v="Sucursal: 01  - PRINCIPAL"/>
    <s v="Centro de Costo: 02         - GESTION DE RECURSOS Y APOYO OPERATIVO"/>
    <s v="ITEM: 1009 - Hidromorfona 2 mg/mL"/>
    <n v="890703630"/>
    <x v="126"/>
    <s v="FNE460        "/>
    <m/>
    <d v="2021-02-16T00:00:00"/>
    <n v="70"/>
    <n v="15330"/>
    <n v="1073100"/>
    <n v="104568"/>
    <n v="4439693"/>
  </r>
  <r>
    <s v="Sucursal: 01  - PRINCIPAL"/>
    <s v="Centro de Costo: 02         - GESTION DE RECURSOS Y APOYO OPERATIVO"/>
    <s v="ITEM: 1010 - Meperidina 100 mg/2 mL"/>
    <n v="890703630"/>
    <x v="126"/>
    <s v="FNE460        "/>
    <m/>
    <d v="2021-02-16T00:00:00"/>
    <n v="6"/>
    <n v="28147"/>
    <n v="168882"/>
    <n v="104568"/>
    <n v="4439693"/>
  </r>
  <r>
    <s v="Sucursal: 01  - PRINCIPAL"/>
    <s v="Centro de Costo: 02         - GESTION DE RECURSOS Y APOYO OPERATIVO"/>
    <s v="ITEM: 1017 - Morfina 10 mg/mL "/>
    <n v="890703630"/>
    <x v="126"/>
    <s v="FNE460        "/>
    <m/>
    <d v="2021-02-16T00:00:00"/>
    <n v="200"/>
    <n v="15350"/>
    <n v="3070000"/>
    <n v="104568"/>
    <n v="4439693"/>
  </r>
  <r>
    <s v="Sucursal: 01  - PRINCIPAL"/>
    <s v="Centro de Costo: 02         - GESTION DE RECURSOS Y APOYO OPERATIVO"/>
    <s v="ITEM: 1009 - Hidromorfona 2 mg/mL"/>
    <n v="890900286"/>
    <x v="127"/>
    <s v="FNE472        "/>
    <m/>
    <d v="2021-02-17T00:00:00"/>
    <n v="7500"/>
    <n v="13688"/>
    <n v="102660000"/>
    <n v="259052"/>
    <n v="533841405"/>
  </r>
  <r>
    <s v="Sucursal: 01  - PRINCIPAL"/>
    <s v="Centro de Costo: 02         - GESTION DE RECURSOS Y APOYO OPERATIVO"/>
    <s v="ITEM: 1011 - Metadona HCL 10 mg"/>
    <n v="890900286"/>
    <x v="127"/>
    <s v="FNE472        "/>
    <m/>
    <d v="2021-02-17T00:00:00"/>
    <n v="2777"/>
    <n v="28213"/>
    <n v="78347501"/>
    <n v="259052"/>
    <n v="533841405"/>
  </r>
  <r>
    <s v="Sucursal: 01  - PRINCIPAL"/>
    <s v="Centro de Costo: 02         - GESTION DE RECURSOS Y APOYO OPERATIVO"/>
    <s v="ITEM: 1011 - Metadona HCL 10 mg"/>
    <n v="890900286"/>
    <x v="127"/>
    <s v="FNE472        "/>
    <m/>
    <d v="2021-02-17T00:00:00"/>
    <n v="832"/>
    <n v="28213"/>
    <n v="23473216"/>
    <n v="259052"/>
    <n v="533841405"/>
  </r>
  <r>
    <s v="Sucursal: 01  - PRINCIPAL"/>
    <s v="Centro de Costo: 02         - GESTION DE RECURSOS Y APOYO OPERATIVO"/>
    <s v="ITEM: 1012 - Metadona HCL 40 mg"/>
    <n v="890900286"/>
    <x v="127"/>
    <s v="FNE472        "/>
    <m/>
    <d v="2021-02-17T00:00:00"/>
    <n v="1781"/>
    <n v="55832"/>
    <n v="99436792"/>
    <n v="259052"/>
    <n v="533841405"/>
  </r>
  <r>
    <s v="Sucursal: 01  - PRINCIPAL"/>
    <s v="Centro de Costo: 02         - GESTION DE RECURSOS Y APOYO OPERATIVO"/>
    <s v="ITEM: 1012 - Metadona HCL 40 mg"/>
    <n v="890900286"/>
    <x v="127"/>
    <s v="FNE472        "/>
    <m/>
    <d v="2021-02-17T00:00:00"/>
    <n v="1078"/>
    <n v="55832"/>
    <n v="60186896"/>
    <n v="259052"/>
    <n v="533841405"/>
  </r>
  <r>
    <s v="Sucursal: 01  - PRINCIPAL"/>
    <s v="Centro de Costo: 02         - GESTION DE RECURSOS Y APOYO OPERATIVO"/>
    <s v="ITEM: 1016 - Morfina 3% oral"/>
    <n v="890900286"/>
    <x v="127"/>
    <s v="FNE472        "/>
    <m/>
    <d v="2021-02-17T00:00:00"/>
    <n v="3000"/>
    <n v="25674"/>
    <n v="77022000"/>
    <n v="259052"/>
    <n v="533841405"/>
  </r>
  <r>
    <s v="Sucursal: 01  - PRINCIPAL"/>
    <s v="Centro de Costo: 02         - GESTION DE RECURSOS Y APOYO OPERATIVO"/>
    <s v="ITEM: 1017 - Morfina 10 mg/mL "/>
    <n v="890900286"/>
    <x v="127"/>
    <s v="FNE472        "/>
    <m/>
    <d v="2021-02-17T00:00:00"/>
    <n v="3172"/>
    <n v="13705"/>
    <n v="43472260"/>
    <n v="259052"/>
    <n v="533841405"/>
  </r>
  <r>
    <s v="Sucursal: 01  - PRINCIPAL"/>
    <s v="Centro de Costo: 02         - GESTION DE RECURSOS Y APOYO OPERATIVO"/>
    <s v="ITEM: 1017 - Morfina 10 mg/mL "/>
    <n v="890900286"/>
    <x v="127"/>
    <s v="FNE472        "/>
    <m/>
    <d v="2021-02-17T00:00:00"/>
    <n v="1828"/>
    <n v="13705"/>
    <n v="25052740"/>
    <n v="259052"/>
    <n v="533841405"/>
  </r>
  <r>
    <s v="Sucursal: 01  - PRINCIPAL"/>
    <s v="Centro de Costo: 02         - GESTION DE RECURSOS Y APOYO OPERATIVO"/>
    <s v="ITEM: 1020 - Morfina 10 mg/mL ampolla x 5 mL"/>
    <n v="890900286"/>
    <x v="127"/>
    <s v="FNE472        "/>
    <m/>
    <d v="2021-02-17T00:00:00"/>
    <n v="1000"/>
    <n v="24190"/>
    <n v="24190000"/>
    <n v="259052"/>
    <n v="533841405"/>
  </r>
  <r>
    <s v="Sucursal: 01  - PRINCIPAL"/>
    <s v="Centro de Costo: 02         - GESTION DE RECURSOS Y APOYO OPERATIVO"/>
    <s v="ITEM: 1010 - Meperidina 100 mg/2 mL"/>
    <n v="892001990"/>
    <x v="128"/>
    <s v="FNE506        "/>
    <m/>
    <d v="2021-02-25T00:00:00"/>
    <n v="2"/>
    <n v="28147"/>
    <n v="56294"/>
    <n v="28147"/>
    <n v="56294"/>
  </r>
  <r>
    <s v="Sucursal: 01  - PRINCIPAL"/>
    <s v="Centro de Costo: 02         - GESTION DE RECURSOS Y APOYO OPERATIVO"/>
    <s v="ITEM: 1007 - Hidromorfona HCL 2,5 mg"/>
    <n v="892300678"/>
    <x v="47"/>
    <s v="FNE376        "/>
    <m/>
    <d v="2021-02-02T00:00:00"/>
    <n v="9"/>
    <n v="9960"/>
    <n v="89640"/>
    <n v="96844"/>
    <n v="564757"/>
  </r>
  <r>
    <s v="Sucursal: 01  - PRINCIPAL"/>
    <s v="Centro de Costo: 02         - GESTION DE RECURSOS Y APOYO OPERATIVO"/>
    <s v="ITEM: 1013 - Metilfenidato HCL 10 mg"/>
    <n v="892300678"/>
    <x v="47"/>
    <s v="FNE376        "/>
    <m/>
    <d v="2021-02-02T00:00:00"/>
    <n v="10"/>
    <n v="26530"/>
    <n v="265300"/>
    <n v="96844"/>
    <n v="564757"/>
  </r>
  <r>
    <s v="Sucursal: 01  - PRINCIPAL"/>
    <s v="Centro de Costo: 02         - GESTION DE RECURSOS Y APOYO OPERATIVO"/>
    <s v="ITEM: 1016 - Morfina 3% oral"/>
    <n v="892300678"/>
    <x v="47"/>
    <s v="FNE376        "/>
    <m/>
    <d v="2021-02-02T00:00:00"/>
    <n v="4"/>
    <n v="28755"/>
    <n v="115020"/>
    <n v="96844"/>
    <n v="564757"/>
  </r>
  <r>
    <s v="Sucursal: 01  - PRINCIPAL"/>
    <s v="Centro de Costo: 02         - GESTION DE RECURSOS Y APOYO OPERATIVO"/>
    <s v="ITEM: 1011 - Metadona HCL 10 mg"/>
    <n v="892300678"/>
    <x v="47"/>
    <s v="FNE464        "/>
    <m/>
    <d v="2021-02-16T00:00:00"/>
    <n v="3"/>
    <n v="31599"/>
    <n v="94797"/>
    <n v="96844"/>
    <n v="564757"/>
  </r>
  <r>
    <s v="Sucursal: 01  - PRINCIPAL"/>
    <s v="Centro de Costo: 02         - GESTION DE RECURSOS Y APOYO OPERATIVO"/>
    <s v="ITEM: 1007 - Hidromorfona HCL 2,5 mg"/>
    <n v="899999017"/>
    <x v="48"/>
    <s v="FNE421        "/>
    <m/>
    <d v="2021-02-09T00:00:00"/>
    <n v="5"/>
    <n v="9960"/>
    <n v="49800"/>
    <n v="85644"/>
    <n v="2221098"/>
  </r>
  <r>
    <s v="Sucursal: 01  - PRINCIPAL"/>
    <s v="Centro de Costo: 02         - GESTION DE RECURSOS Y APOYO OPERATIVO"/>
    <s v="ITEM: 1009 - Hidromorfona 2 mg/mL"/>
    <n v="899999017"/>
    <x v="48"/>
    <s v="FNE421        "/>
    <m/>
    <d v="2021-02-09T00:00:00"/>
    <n v="100"/>
    <n v="15330"/>
    <n v="1533000"/>
    <n v="85644"/>
    <n v="2221098"/>
  </r>
  <r>
    <s v="Sucursal: 01  - PRINCIPAL"/>
    <s v="Centro de Costo: 02         - GESTION DE RECURSOS Y APOYO OPERATIVO"/>
    <s v="ITEM: 1011 - Metadona HCL 10 mg"/>
    <n v="899999017"/>
    <x v="48"/>
    <s v="FNE421        "/>
    <m/>
    <d v="2021-02-09T00:00:00"/>
    <n v="2"/>
    <n v="31599"/>
    <n v="63198"/>
    <n v="85644"/>
    <n v="2221098"/>
  </r>
  <r>
    <s v="Sucursal: 01  - PRINCIPAL"/>
    <s v="Centro de Costo: 02         - GESTION DE RECURSOS Y APOYO OPERATIVO"/>
    <s v="ITEM: 1016 - Morfina 3% oral"/>
    <n v="899999017"/>
    <x v="48"/>
    <s v="FNE421        "/>
    <m/>
    <d v="2021-02-09T00:00:00"/>
    <n v="20"/>
    <n v="28755"/>
    <n v="575100"/>
    <n v="85644"/>
    <n v="2221098"/>
  </r>
  <r>
    <s v="Sucursal: 01  - PRINCIPAL"/>
    <s v="Centro de Costo: 02         - GESTION DE RECURSOS Y APOYO OPERATIVO"/>
    <s v="ITEM: 1002 - Fenobarbital 10 mg"/>
    <n v="899999123"/>
    <x v="49"/>
    <s v="FNE428        "/>
    <m/>
    <d v="2021-02-09T00:00:00"/>
    <n v="20"/>
    <n v="17536"/>
    <n v="350720"/>
    <n v="174708"/>
    <n v="5971456"/>
  </r>
  <r>
    <s v="Sucursal: 01  - PRINCIPAL"/>
    <s v="Centro de Costo: 02         - GESTION DE RECURSOS Y APOYO OPERATIVO"/>
    <s v="ITEM: 1005 - Fenobarbital 40 mg/mL"/>
    <n v="899999123"/>
    <x v="49"/>
    <s v="FNE428        "/>
    <m/>
    <d v="2021-02-09T00:00:00"/>
    <n v="50"/>
    <n v="40985"/>
    <n v="2049250"/>
    <n v="174708"/>
    <n v="5971456"/>
  </r>
  <r>
    <s v="Sucursal: 01  - PRINCIPAL"/>
    <s v="Centro de Costo: 02         - GESTION DE RECURSOS Y APOYO OPERATIVO"/>
    <s v="ITEM: 1009 - Hidromorfona 2 mg/mL"/>
    <n v="899999123"/>
    <x v="49"/>
    <s v="FNE428        "/>
    <m/>
    <d v="2021-02-09T00:00:00"/>
    <n v="60"/>
    <n v="15330"/>
    <n v="919800"/>
    <n v="174708"/>
    <n v="5971456"/>
  </r>
  <r>
    <s v="Sucursal: 01  - PRINCIPAL"/>
    <s v="Centro de Costo: 02         - GESTION DE RECURSOS Y APOYO OPERATIVO"/>
    <s v="ITEM: 1016 - Morfina 3% oral"/>
    <n v="899999123"/>
    <x v="49"/>
    <s v="FNE428        "/>
    <m/>
    <d v="2021-02-09T00:00:00"/>
    <n v="10"/>
    <n v="28755"/>
    <n v="287550"/>
    <n v="174708"/>
    <n v="5971456"/>
  </r>
  <r>
    <s v="Sucursal: 01  - PRINCIPAL"/>
    <s v="Centro de Costo: 02         - GESTION DE RECURSOS Y APOYO OPERATIVO"/>
    <s v="ITEM: 1003 - Fenobarbital 50 mg"/>
    <n v="899999123"/>
    <x v="49"/>
    <s v="FNE511        "/>
    <m/>
    <d v="2021-02-25T00:00:00"/>
    <n v="8"/>
    <n v="12667"/>
    <n v="101336"/>
    <n v="174708"/>
    <n v="5971456"/>
  </r>
  <r>
    <s v="Sucursal: 01  - PRINCIPAL"/>
    <s v="Centro de Costo: 02         - GESTION DE RECURSOS Y APOYO OPERATIVO"/>
    <s v="ITEM: 1009 - Hidromorfona 2 mg/mL"/>
    <n v="899999123"/>
    <x v="49"/>
    <s v="FNE511        "/>
    <m/>
    <d v="2021-02-25T00:00:00"/>
    <n v="40"/>
    <n v="15330"/>
    <n v="613200"/>
    <n v="174708"/>
    <n v="5971456"/>
  </r>
  <r>
    <s v="Sucursal: 01  - PRINCIPAL"/>
    <s v="Centro de Costo: 02         - GESTION DE RECURSOS Y APOYO OPERATIVO"/>
    <s v="ITEM: 1016 - Morfina 3% oral"/>
    <n v="899999123"/>
    <x v="49"/>
    <s v="FNE511        "/>
    <m/>
    <d v="2021-02-25T00:00:00"/>
    <n v="20"/>
    <n v="28755"/>
    <n v="575100"/>
    <n v="174708"/>
    <n v="5971456"/>
  </r>
  <r>
    <s v="Sucursal: 01  - PRINCIPAL"/>
    <s v="Centro de Costo: 02         - GESTION DE RECURSOS Y APOYO OPERATIVO"/>
    <s v="ITEM: 1017 - Morfina 10 mg/mL "/>
    <n v="899999123"/>
    <x v="49"/>
    <s v="FNE511        "/>
    <m/>
    <d v="2021-02-25T00:00:00"/>
    <n v="70"/>
    <n v="15350"/>
    <n v="1074500"/>
    <n v="174708"/>
    <n v="5971456"/>
  </r>
  <r>
    <s v="Sucursal: 01  - PRINCIPAL"/>
    <s v="Centro de Costo: 02         - GESTION DE RECURSOS Y APOYO OPERATIVO"/>
    <s v="ITEM: 1005 - Fenobarbital 40 mg/mL"/>
    <n v="899999151"/>
    <x v="50"/>
    <s v="FNE379        "/>
    <m/>
    <d v="2021-02-02T00:00:00"/>
    <n v="2"/>
    <n v="40985"/>
    <n v="81970"/>
    <n v="102345"/>
    <n v="12353970"/>
  </r>
  <r>
    <s v="Sucursal: 01  - PRINCIPAL"/>
    <s v="Centro de Costo: 02         - GESTION DE RECURSOS Y APOYO OPERATIVO"/>
    <s v="ITEM: 1009 - Hidromorfona 2 mg/mL"/>
    <n v="899999151"/>
    <x v="50"/>
    <s v="FNE379        "/>
    <m/>
    <d v="2021-02-02T00:00:00"/>
    <n v="200"/>
    <n v="15330"/>
    <n v="3066000"/>
    <n v="102345"/>
    <n v="12353970"/>
  </r>
  <r>
    <s v="Sucursal: 01  - PRINCIPAL"/>
    <s v="Centro de Costo: 02         - GESTION DE RECURSOS Y APOYO OPERATIVO"/>
    <s v="ITEM: 1017 - Morfina 10 mg/mL "/>
    <n v="899999151"/>
    <x v="50"/>
    <s v="FNE379        "/>
    <m/>
    <d v="2021-02-02T00:00:00"/>
    <n v="200"/>
    <n v="15350"/>
    <n v="3070000"/>
    <n v="102345"/>
    <n v="12353970"/>
  </r>
  <r>
    <s v="Sucursal: 01  - PRINCIPAL"/>
    <s v="Centro de Costo: 02         - GESTION DE RECURSOS Y APOYO OPERATIVO"/>
    <s v="ITEM: 1009 - Hidromorfona 2 mg/mL"/>
    <n v="899999151"/>
    <x v="50"/>
    <s v="FNE442        "/>
    <m/>
    <d v="2021-02-11T00:00:00"/>
    <n v="200"/>
    <n v="15330"/>
    <n v="3066000"/>
    <n v="102345"/>
    <n v="12353970"/>
  </r>
  <r>
    <s v="Sucursal: 01  - PRINCIPAL"/>
    <s v="Centro de Costo: 02         - GESTION DE RECURSOS Y APOYO OPERATIVO"/>
    <s v="ITEM: 1017 - Morfina 10 mg/mL "/>
    <n v="899999151"/>
    <x v="50"/>
    <s v="FNE442        "/>
    <m/>
    <d v="2021-02-11T00:00:00"/>
    <n v="200"/>
    <n v="15350"/>
    <n v="3070000"/>
    <n v="102345"/>
    <n v="12353970"/>
  </r>
  <r>
    <s v="Sucursal: 01  - PRINCIPAL"/>
    <s v="Centro de Costo: 02         - GESTION DE RECURSOS Y APOYO OPERATIVO"/>
    <s v="ITEM: 1010 - Meperidina 100 mg/2 mL"/>
    <n v="900126068"/>
    <x v="129"/>
    <s v="FNE474        "/>
    <m/>
    <d v="2021-02-18T00:00:00"/>
    <n v="5"/>
    <n v="28147"/>
    <n v="140735"/>
    <n v="43497"/>
    <n v="186785"/>
  </r>
  <r>
    <s v="Sucursal: 01  - PRINCIPAL"/>
    <s v="Centro de Costo: 02         - GESTION DE RECURSOS Y APOYO OPERATIVO"/>
    <s v="ITEM: 1017 - Morfina 10 mg/mL "/>
    <n v="900126068"/>
    <x v="129"/>
    <s v="FNE474        "/>
    <m/>
    <d v="2021-02-18T00:00:00"/>
    <n v="3"/>
    <n v="15350"/>
    <n v="46050"/>
    <n v="43497"/>
    <n v="186785"/>
  </r>
  <r>
    <s v="Sucursal: 01  - PRINCIPAL"/>
    <s v="Centro de Costo: 02         - GESTION DE RECURSOS Y APOYO OPERATIVO"/>
    <s v="ITEM: 1009 - Hidromorfona 2 mg/mL"/>
    <n v="900162688"/>
    <x v="130"/>
    <s v="FNE399        "/>
    <m/>
    <d v="2021-02-04T00:00:00"/>
    <n v="200"/>
    <n v="15330"/>
    <n v="3066000"/>
    <n v="15330"/>
    <n v="3066000"/>
  </r>
  <r>
    <s v="Sucursal: 01  - PRINCIPAL"/>
    <s v="Centro de Costo: 02         - GESTION DE RECURSOS Y APOYO OPERATIVO"/>
    <s v="ITEM: 1006 - Fenobarbital 200 mg/mL"/>
    <n v="900210981"/>
    <x v="56"/>
    <s v="FNE390        "/>
    <m/>
    <d v="2021-02-02T00:00:00"/>
    <n v="100"/>
    <n v="81137"/>
    <n v="8113700"/>
    <n v="141491"/>
    <n v="18559046"/>
  </r>
  <r>
    <s v="Sucursal: 01  - PRINCIPAL"/>
    <s v="Centro de Costo: 02         - GESTION DE RECURSOS Y APOYO OPERATIVO"/>
    <s v="ITEM: 1011 - Metadona HCL 10 mg"/>
    <n v="900210981"/>
    <x v="56"/>
    <s v="FNE479        "/>
    <m/>
    <d v="2021-02-18T00:00:00"/>
    <n v="134"/>
    <n v="31599"/>
    <n v="4234266"/>
    <n v="141491"/>
    <n v="18559046"/>
  </r>
  <r>
    <s v="Sucursal: 01  - PRINCIPAL"/>
    <s v="Centro de Costo: 02         - GESTION DE RECURSOS Y APOYO OPERATIVO"/>
    <s v="ITEM: 1016 - Morfina 3% oral"/>
    <n v="900210981"/>
    <x v="56"/>
    <s v="FNE479        "/>
    <m/>
    <d v="2021-02-18T00:00:00"/>
    <n v="216"/>
    <n v="28755"/>
    <n v="6211080"/>
    <n v="141491"/>
    <n v="18559046"/>
  </r>
  <r>
    <s v="Sucursal: 01  - PRINCIPAL"/>
    <s v="Centro de Costo: 02         - GESTION DE RECURSOS Y APOYO OPERATIVO"/>
    <s v="ITEM: 1017 - Morfina 10 mg/mL "/>
    <n v="900218008"/>
    <x v="131"/>
    <s v="FNE507        "/>
    <m/>
    <d v="2021-02-25T00:00:00"/>
    <n v="10"/>
    <n v="15350"/>
    <n v="153500"/>
    <n v="15350"/>
    <n v="153500"/>
  </r>
  <r>
    <s v="Sucursal: 01  - PRINCIPAL"/>
    <s v="Centro de Costo: 02         - GESTION DE RECURSOS Y APOYO OPERATIVO"/>
    <s v="ITEM: 1009 - Hidromorfona 2 mg/mL"/>
    <n v="900218628"/>
    <x v="132"/>
    <s v="FNE444        "/>
    <m/>
    <d v="2021-02-11T00:00:00"/>
    <n v="100"/>
    <n v="15330"/>
    <n v="1533000"/>
    <n v="62279"/>
    <n v="4151490"/>
  </r>
  <r>
    <s v="Sucursal: 01  - PRINCIPAL"/>
    <s v="Centro de Costo: 02         - GESTION DE RECURSOS Y APOYO OPERATIVO"/>
    <s v="ITEM: 1011 - Metadona HCL 10 mg"/>
    <n v="900218628"/>
    <x v="132"/>
    <s v="FNE444        "/>
    <m/>
    <d v="2021-02-11T00:00:00"/>
    <n v="10"/>
    <n v="31599"/>
    <n v="315990"/>
    <n v="62279"/>
    <n v="4151490"/>
  </r>
  <r>
    <s v="Sucursal: 01  - PRINCIPAL"/>
    <s v="Centro de Costo: 02         - GESTION DE RECURSOS Y APOYO OPERATIVO"/>
    <s v="ITEM: 1017 - Morfina 10 mg/mL "/>
    <n v="900218628"/>
    <x v="132"/>
    <s v="FNE444        "/>
    <m/>
    <d v="2021-02-11T00:00:00"/>
    <n v="150"/>
    <n v="15350"/>
    <n v="2302500"/>
    <n v="62279"/>
    <n v="4151490"/>
  </r>
  <r>
    <s v="Sucursal: 01  - PRINCIPAL"/>
    <s v="Centro de Costo: 02         - GESTION DE RECURSOS Y APOYO OPERATIVO"/>
    <s v="ITEM: 1004 - Fenobarbital 100 mg Tableta"/>
    <n v="900219866"/>
    <x v="57"/>
    <s v="FNE375        "/>
    <m/>
    <d v="2021-02-02T00:00:00"/>
    <n v="100"/>
    <n v="4756"/>
    <n v="475600"/>
    <n v="529301"/>
    <n v="10903426"/>
  </r>
  <r>
    <s v="Sucursal: 01  - PRINCIPAL"/>
    <s v="Centro de Costo: 02         - GESTION DE RECURSOS Y APOYO OPERATIVO"/>
    <s v="ITEM: 1007 - Hidromorfona HCL 2,5 mg"/>
    <n v="900219866"/>
    <x v="57"/>
    <s v="FNE375        "/>
    <m/>
    <d v="2021-02-02T00:00:00"/>
    <n v="100"/>
    <n v="9960"/>
    <n v="996000"/>
    <n v="529301"/>
    <n v="10903426"/>
  </r>
  <r>
    <s v="Sucursal: 01  - PRINCIPAL"/>
    <s v="Centro de Costo: 02         - GESTION DE RECURSOS Y APOYO OPERATIVO"/>
    <s v="ITEM: 1009 - Hidromorfona 2 mg/mL"/>
    <n v="900219866"/>
    <x v="57"/>
    <s v="FNE445        "/>
    <m/>
    <d v="2021-02-11T00:00:00"/>
    <n v="100"/>
    <n v="15330"/>
    <n v="1533000"/>
    <n v="529301"/>
    <n v="10903426"/>
  </r>
  <r>
    <s v="Sucursal: 01  - PRINCIPAL"/>
    <s v="Centro de Costo: 02         - GESTION DE RECURSOS Y APOYO OPERATIVO"/>
    <s v="ITEM: 1013 - Metilfenidato HCL 10 mg"/>
    <n v="900219866"/>
    <x v="57"/>
    <s v="FNE445        "/>
    <m/>
    <d v="2021-02-11T00:00:00"/>
    <n v="10"/>
    <n v="26530"/>
    <n v="265300"/>
    <n v="529301"/>
    <n v="10903426"/>
  </r>
  <r>
    <s v="Sucursal: 01  - PRINCIPAL"/>
    <s v="Centro de Costo: 02         - GESTION DE RECURSOS Y APOYO OPERATIVO"/>
    <s v="ITEM: 1016 - Morfina 3% oral"/>
    <n v="900219866"/>
    <x v="57"/>
    <s v="FNE445        "/>
    <m/>
    <d v="2021-02-11T00:00:00"/>
    <n v="50"/>
    <n v="28755"/>
    <n v="1437750"/>
    <n v="529301"/>
    <n v="10903426"/>
  </r>
  <r>
    <s v="Sucursal: 01  - PRINCIPAL"/>
    <s v="Centro de Costo: 02         - GESTION DE RECURSOS Y APOYO OPERATIVO"/>
    <s v="ITEM: 1017 - Morfina 10 mg/mL "/>
    <n v="900219866"/>
    <x v="57"/>
    <s v="FNE445        "/>
    <m/>
    <d v="2021-02-11T00:00:00"/>
    <n v="200"/>
    <n v="15350"/>
    <n v="3070000"/>
    <n v="529301"/>
    <n v="10903426"/>
  </r>
  <r>
    <s v="Sucursal: 01  - PRINCIPAL"/>
    <s v="Centro de Costo: 02         - GESTION DE RECURSOS Y APOYO OPERATIVO"/>
    <s v="ITEM: 01018-1 - Primidona 250 mg Tabletas"/>
    <n v="900219866"/>
    <x v="57"/>
    <s v="FNE445        "/>
    <m/>
    <d v="2021-02-11T00:00:00"/>
    <n v="30"/>
    <n v="31296"/>
    <n v="938880"/>
    <n v="529301"/>
    <n v="10903426"/>
  </r>
  <r>
    <s v="Sucursal: 01  - PRINCIPAL"/>
    <s v="Centro de Costo: 02         - GESTION DE RECURSOS Y APOYO OPERATIVO"/>
    <s v="ITEM: 1007 - Hidromorfona HCL 2,5 mg"/>
    <n v="900219866"/>
    <x v="57"/>
    <s v="FNE480        "/>
    <m/>
    <d v="2021-02-18T00:00:00"/>
    <n v="18"/>
    <n v="9960"/>
    <n v="179280"/>
    <n v="529301"/>
    <n v="10903426"/>
  </r>
  <r>
    <s v="Sucursal: 01  - PRINCIPAL"/>
    <s v="Centro de Costo: 02         - GESTION DE RECURSOS Y APOYO OPERATIVO"/>
    <s v="ITEM: 1007 - Hidromorfona HCL 2,5 mg"/>
    <n v="900219866"/>
    <x v="57"/>
    <s v="FNE497        "/>
    <m/>
    <d v="2021-02-25T00:00:00"/>
    <n v="50"/>
    <n v="9960"/>
    <n v="498000"/>
    <n v="529301"/>
    <n v="10903426"/>
  </r>
  <r>
    <s v="Sucursal: 01  - PRINCIPAL"/>
    <s v="Centro de Costo: 02         - GESTION DE RECURSOS Y APOYO OPERATIVO"/>
    <s v="ITEM: 1015 - Metilfenidato 36 mg"/>
    <n v="900219866"/>
    <x v="57"/>
    <s v="FNE497        "/>
    <m/>
    <d v="2021-02-25T00:00:00"/>
    <n v="4"/>
    <n v="377404"/>
    <n v="1509616"/>
    <n v="529301"/>
    <n v="10903426"/>
  </r>
  <r>
    <s v="Sucursal: 01  - PRINCIPAL"/>
    <s v="Centro de Costo: 02         - GESTION DE RECURSOS Y APOYO OPERATIVO"/>
    <s v="ITEM: 1009 - Hidromorfona 2 mg/mL"/>
    <n v="900277244"/>
    <x v="61"/>
    <s v="FNE404        "/>
    <m/>
    <d v="2021-02-04T00:00:00"/>
    <n v="18"/>
    <n v="15330"/>
    <n v="275940"/>
    <n v="62259"/>
    <n v="755865"/>
  </r>
  <r>
    <s v="Sucursal: 01  - PRINCIPAL"/>
    <s v="Centro de Costo: 02         - GESTION DE RECURSOS Y APOYO OPERATIVO"/>
    <s v="ITEM: 1011 - Metadona HCL 10 mg"/>
    <n v="900277244"/>
    <x v="61"/>
    <s v="FNE404        "/>
    <m/>
    <d v="2021-02-04T00:00:00"/>
    <n v="5"/>
    <n v="31599"/>
    <n v="157995"/>
    <n v="62259"/>
    <n v="755865"/>
  </r>
  <r>
    <s v="Sucursal: 01  - PRINCIPAL"/>
    <s v="Centro de Costo: 02         - GESTION DE RECURSOS Y APOYO OPERATIVO"/>
    <s v="ITEM: 1009 - Hidromorfona 2 mg/mL"/>
    <n v="900277244"/>
    <x v="61"/>
    <s v="FNE422        "/>
    <m/>
    <d v="2021-02-09T00:00:00"/>
    <n v="21"/>
    <n v="15330"/>
    <n v="321930"/>
    <n v="62259"/>
    <n v="755865"/>
  </r>
  <r>
    <s v="Sucursal: 01  - PRINCIPAL"/>
    <s v="Centro de Costo: 02         - GESTION DE RECURSOS Y APOYO OPERATIVO"/>
    <s v="ITEM: 1016 - Morfina 3% oral"/>
    <n v="900335780"/>
    <x v="133"/>
    <s v="FNE440        "/>
    <m/>
    <d v="2021-02-11T00:00:00"/>
    <n v="40"/>
    <n v="28755"/>
    <n v="1150200"/>
    <n v="28755"/>
    <n v="1150200"/>
  </r>
  <r>
    <s v="Sucursal: 01  - PRINCIPAL"/>
    <s v="Centro de Costo: 02         - GESTION DE RECURSOS Y APOYO OPERATIVO"/>
    <s v="ITEM: 1016 - Morfina 3% oral"/>
    <n v="900348937"/>
    <x v="134"/>
    <s v="FNE465        "/>
    <m/>
    <d v="2021-02-16T00:00:00"/>
    <n v="5"/>
    <n v="28755"/>
    <n v="143775"/>
    <n v="44105"/>
    <n v="911275"/>
  </r>
  <r>
    <s v="Sucursal: 01  - PRINCIPAL"/>
    <s v="Centro de Costo: 02         - GESTION DE RECURSOS Y APOYO OPERATIVO"/>
    <s v="ITEM: 1017 - Morfina 10 mg/mL "/>
    <n v="900348937"/>
    <x v="134"/>
    <s v="FNE465        "/>
    <m/>
    <d v="2021-02-16T00:00:00"/>
    <n v="50"/>
    <n v="15350"/>
    <n v="767500"/>
    <n v="44105"/>
    <n v="911275"/>
  </r>
  <r>
    <s v="Sucursal: 01  - PRINCIPAL"/>
    <s v="Centro de Costo: 02         - GESTION DE RECURSOS Y APOYO OPERATIVO"/>
    <s v="ITEM: 1005 - Fenobarbital 40 mg/mL"/>
    <n v="900385628"/>
    <x v="135"/>
    <s v="FNE430        "/>
    <m/>
    <d v="2021-02-09T00:00:00"/>
    <n v="1"/>
    <n v="40985"/>
    <n v="40985"/>
    <n v="86995"/>
    <n v="317025"/>
  </r>
  <r>
    <s v="Sucursal: 01  - PRINCIPAL"/>
    <s v="Centro de Costo: 02         - GESTION DE RECURSOS Y APOYO OPERATIVO"/>
    <s v="ITEM: 1009 - Hidromorfona 2 mg/mL"/>
    <n v="900385628"/>
    <x v="135"/>
    <s v="FNE430        "/>
    <m/>
    <d v="2021-02-09T00:00:00"/>
    <n v="3"/>
    <n v="15330"/>
    <n v="45990"/>
    <n v="86995"/>
    <n v="317025"/>
  </r>
  <r>
    <s v="Sucursal: 01  - PRINCIPAL"/>
    <s v="Centro de Costo: 02         - GESTION DE RECURSOS Y APOYO OPERATIVO"/>
    <s v="ITEM: 1017 - Morfina 10 mg/mL "/>
    <n v="900385628"/>
    <x v="135"/>
    <s v="FNE430        "/>
    <m/>
    <d v="2021-02-09T00:00:00"/>
    <n v="5"/>
    <n v="15350"/>
    <n v="76750"/>
    <n v="86995"/>
    <n v="317025"/>
  </r>
  <r>
    <s v="Sucursal: 01  - PRINCIPAL"/>
    <s v="Centro de Costo: 02         - GESTION DE RECURSOS Y APOYO OPERATIVO"/>
    <s v="ITEM: 1009 - Hidromorfona 2 mg/mL"/>
    <n v="900385628"/>
    <x v="135"/>
    <s v="FNE518        "/>
    <m/>
    <d v="2021-02-25T00:00:00"/>
    <n v="10"/>
    <n v="15330"/>
    <n v="153300"/>
    <n v="86995"/>
    <n v="317025"/>
  </r>
  <r>
    <s v="Sucursal: 01  - PRINCIPAL"/>
    <s v="Centro de Costo: 02         - GESTION DE RECURSOS Y APOYO OPERATIVO"/>
    <s v="ITEM: 1004 - Fenobarbital 100 mg Tableta"/>
    <n v="900397985"/>
    <x v="62"/>
    <s v="FNE388        "/>
    <m/>
    <d v="2021-02-02T00:00:00"/>
    <n v="96"/>
    <n v="4756"/>
    <n v="456576"/>
    <n v="58821"/>
    <n v="958676"/>
  </r>
  <r>
    <s v="Sucursal: 01  - PRINCIPAL"/>
    <s v="Centro de Costo: 02         - GESTION DE RECURSOS Y APOYO OPERATIVO"/>
    <s v="ITEM: 1007 - Hidromorfona HCL 2,5 mg"/>
    <n v="900397985"/>
    <x v="62"/>
    <s v="FNE388        "/>
    <m/>
    <d v="2021-02-02T00:00:00"/>
    <n v="20"/>
    <n v="9960"/>
    <n v="199200"/>
    <n v="58821"/>
    <n v="958676"/>
  </r>
  <r>
    <s v="Sucursal: 01  - PRINCIPAL"/>
    <s v="Centro de Costo: 02         - GESTION DE RECURSOS Y APOYO OPERATIVO"/>
    <s v="ITEM: 1016 - Morfina 3% oral"/>
    <n v="900397985"/>
    <x v="62"/>
    <s v="FNE388        "/>
    <m/>
    <d v="2021-02-02T00:00:00"/>
    <n v="10"/>
    <n v="28755"/>
    <n v="287550"/>
    <n v="58821"/>
    <n v="958676"/>
  </r>
  <r>
    <s v="Sucursal: 01  - PRINCIPAL"/>
    <s v="Centro de Costo: 02         - GESTION DE RECURSOS Y APOYO OPERATIVO"/>
    <s v="ITEM: 1017 - Morfina 10 mg/mL "/>
    <n v="900397985"/>
    <x v="62"/>
    <s v="FNE388        "/>
    <m/>
    <d v="2021-02-02T00:00:00"/>
    <n v="1"/>
    <n v="15350"/>
    <n v="15350"/>
    <n v="58821"/>
    <n v="958676"/>
  </r>
  <r>
    <s v="Sucursal: 01  - PRINCIPAL"/>
    <s v="Centro de Costo: 02         - GESTION DE RECURSOS Y APOYO OPERATIVO"/>
    <s v="ITEM: 1007 - Hidromorfona HCL 2,5 mg"/>
    <n v="900496494"/>
    <x v="64"/>
    <s v="FNE454        "/>
    <m/>
    <d v="2021-02-16T00:00:00"/>
    <n v="15"/>
    <n v="9960"/>
    <n v="149400"/>
    <n v="56586"/>
    <n v="703188"/>
  </r>
  <r>
    <s v="Sucursal: 01  - PRINCIPAL"/>
    <s v="Centro de Costo: 02         - GESTION DE RECURSOS Y APOYO OPERATIVO"/>
    <s v="ITEM: 1009 - Hidromorfona 2 mg/mL"/>
    <n v="900496494"/>
    <x v="64"/>
    <s v="FNE454        "/>
    <m/>
    <d v="2021-02-16T00:00:00"/>
    <n v="30"/>
    <n v="15330"/>
    <n v="459900"/>
    <n v="56586"/>
    <n v="703188"/>
  </r>
  <r>
    <s v="Sucursal: 01  - PRINCIPAL"/>
    <s v="Centro de Costo: 02         - GESTION DE RECURSOS Y APOYO OPERATIVO"/>
    <s v="ITEM: 01018-1 - Primidona 250 mg Tabletas"/>
    <n v="900496494"/>
    <x v="64"/>
    <s v="FNE454        "/>
    <m/>
    <d v="2021-02-16T00:00:00"/>
    <n v="3"/>
    <n v="31296"/>
    <n v="93888"/>
    <n v="56586"/>
    <n v="703188"/>
  </r>
  <r>
    <s v="Sucursal: 01  - PRINCIPAL"/>
    <s v="Centro de Costo: 02         - GESTION DE RECURSOS Y APOYO OPERATIVO"/>
    <s v="ITEM: 1010 - Meperidina 100 mg/2 mL"/>
    <n v="900517542"/>
    <x v="136"/>
    <s v="FNE377        "/>
    <m/>
    <d v="2021-02-02T00:00:00"/>
    <n v="2"/>
    <n v="28147"/>
    <n v="56294"/>
    <n v="43497"/>
    <n v="86994"/>
  </r>
  <r>
    <s v="Sucursal: 01  - PRINCIPAL"/>
    <s v="Centro de Costo: 02         - GESTION DE RECURSOS Y APOYO OPERATIVO"/>
    <s v="ITEM: 1017 - Morfina 10 mg/mL "/>
    <n v="900517542"/>
    <x v="136"/>
    <s v="FNE377        "/>
    <m/>
    <d v="2021-02-02T00:00:00"/>
    <n v="2"/>
    <n v="15350"/>
    <n v="30700"/>
    <n v="43497"/>
    <n v="86994"/>
  </r>
  <r>
    <s v="Sucursal: 01  - PRINCIPAL"/>
    <s v="Centro de Costo: 02         - GESTION DE RECURSOS Y APOYO OPERATIVO"/>
    <s v="ITEM: 1009 - Hidromorfona 2 mg/mL"/>
    <n v="900529056"/>
    <x v="137"/>
    <s v="FNE380        "/>
    <m/>
    <d v="2021-02-02T00:00:00"/>
    <n v="50"/>
    <n v="15330"/>
    <n v="766500"/>
    <n v="30680"/>
    <n v="1073500"/>
  </r>
  <r>
    <s v="Sucursal: 01  - PRINCIPAL"/>
    <s v="Centro de Costo: 02         - GESTION DE RECURSOS Y APOYO OPERATIVO"/>
    <s v="ITEM: 1017 - Morfina 10 mg/mL "/>
    <n v="900529056"/>
    <x v="137"/>
    <s v="FNE380        "/>
    <m/>
    <d v="2021-02-02T00:00:00"/>
    <n v="20"/>
    <n v="15350"/>
    <n v="307000"/>
    <n v="30680"/>
    <n v="1073500"/>
  </r>
  <r>
    <s v="Sucursal: 01  - PRINCIPAL"/>
    <s v="Centro de Costo: 02         - GESTION DE RECURSOS Y APOYO OPERATIVO"/>
    <s v="ITEM: 1009 - Hidromorfona 2 mg/mL"/>
    <n v="900536325"/>
    <x v="65"/>
    <s v="FNE417        "/>
    <m/>
    <d v="2021-02-04T00:00:00"/>
    <n v="40"/>
    <n v="15330"/>
    <n v="613200"/>
    <n v="15330"/>
    <n v="613200"/>
  </r>
  <r>
    <s v="Sucursal: 01  - PRINCIPAL"/>
    <s v="Centro de Costo: 02         - GESTION DE RECURSOS Y APOYO OPERATIVO"/>
    <s v="ITEM: 1009 - Hidromorfona 2 mg/mL"/>
    <n v="900566930"/>
    <x v="66"/>
    <s v="FNE387        "/>
    <m/>
    <d v="2021-02-02T00:00:00"/>
    <n v="200"/>
    <n v="15330"/>
    <n v="3066000"/>
    <n v="44085"/>
    <n v="3209775"/>
  </r>
  <r>
    <s v="Sucursal: 01  - PRINCIPAL"/>
    <s v="Centro de Costo: 02         - GESTION DE RECURSOS Y APOYO OPERATIVO"/>
    <s v="ITEM: 1016 - Morfina 3% oral"/>
    <n v="900566930"/>
    <x v="66"/>
    <s v="FNE387        "/>
    <m/>
    <d v="2021-02-02T00:00:00"/>
    <n v="5"/>
    <n v="28755"/>
    <n v="143775"/>
    <n v="44085"/>
    <n v="3209775"/>
  </r>
  <r>
    <s v="Sucursal: 01  - PRINCIPAL"/>
    <s v="Centro de Costo: 02         - GESTION DE RECURSOS Y APOYO OPERATIVO"/>
    <s v="ITEM: 1005 - Fenobarbital 40 mg/mL"/>
    <n v="900574594"/>
    <x v="138"/>
    <s v="FNE500        "/>
    <m/>
    <d v="2021-02-25T00:00:00"/>
    <n v="1"/>
    <n v="40985"/>
    <n v="40985"/>
    <n v="69132"/>
    <n v="97279"/>
  </r>
  <r>
    <s v="Sucursal: 01  - PRINCIPAL"/>
    <s v="Centro de Costo: 02         - GESTION DE RECURSOS Y APOYO OPERATIVO"/>
    <s v="ITEM: 1010 - Meperidina 100 mg/2 mL"/>
    <n v="900574594"/>
    <x v="138"/>
    <s v="FNE500        "/>
    <m/>
    <d v="2021-02-25T00:00:00"/>
    <n v="2"/>
    <n v="28147"/>
    <n v="56294"/>
    <n v="69132"/>
    <n v="97279"/>
  </r>
  <r>
    <s v="Sucursal: 01  - PRINCIPAL"/>
    <s v="Centro de Costo: 02         - GESTION DE RECURSOS Y APOYO OPERATIVO"/>
    <s v="ITEM: 1007 - Hidromorfona HCL 2,5 mg"/>
    <n v="900578105"/>
    <x v="67"/>
    <s v="FNE521        "/>
    <m/>
    <d v="2021-02-25T00:00:00"/>
    <n v="15"/>
    <n v="9960"/>
    <n v="149400"/>
    <n v="70314"/>
    <n v="1241145"/>
  </r>
  <r>
    <s v="Sucursal: 01  - PRINCIPAL"/>
    <s v="Centro de Costo: 02         - GESTION DE RECURSOS Y APOYO OPERATIVO"/>
    <s v="ITEM: 1011 - Metadona HCL 10 mg"/>
    <n v="900578105"/>
    <x v="67"/>
    <s v="FNE521        "/>
    <m/>
    <d v="2021-02-25T00:00:00"/>
    <n v="30"/>
    <n v="31599"/>
    <n v="947970"/>
    <n v="70314"/>
    <n v="1241145"/>
  </r>
  <r>
    <s v="Sucursal: 01  - PRINCIPAL"/>
    <s v="Centro de Costo: 02         - GESTION DE RECURSOS Y APOYO OPERATIVO"/>
    <s v="ITEM: 1016 - Morfina 3% oral"/>
    <n v="900578105"/>
    <x v="67"/>
    <s v="FNE521        "/>
    <m/>
    <d v="2021-02-25T00:00:00"/>
    <n v="5"/>
    <n v="28755"/>
    <n v="143775"/>
    <n v="70314"/>
    <n v="1241145"/>
  </r>
  <r>
    <s v="Sucursal: 01  - PRINCIPAL"/>
    <s v="Centro de Costo: 02         - GESTION DE RECURSOS Y APOYO OPERATIVO"/>
    <s v="ITEM: 1009 - Hidromorfona 2 mg/mL"/>
    <n v="900580962"/>
    <x v="68"/>
    <s v="FNE392        "/>
    <m/>
    <d v="2021-02-02T00:00:00"/>
    <n v="30"/>
    <n v="15330"/>
    <n v="459900"/>
    <n v="206218"/>
    <n v="5457545"/>
  </r>
  <r>
    <s v="Sucursal: 01  - PRINCIPAL"/>
    <s v="Centro de Costo: 02         - GESTION DE RECURSOS Y APOYO OPERATIVO"/>
    <s v="ITEM: 1011 - Metadona HCL 10 mg"/>
    <n v="900580962"/>
    <x v="68"/>
    <s v="FNE392        "/>
    <m/>
    <d v="2021-02-02T00:00:00"/>
    <n v="6"/>
    <n v="31599"/>
    <n v="189594"/>
    <n v="206218"/>
    <n v="5457545"/>
  </r>
  <r>
    <s v="Sucursal: 01  - PRINCIPAL"/>
    <s v="Centro de Costo: 02         - GESTION DE RECURSOS Y APOYO OPERATIVO"/>
    <s v="ITEM: 1013 - Metilfenidato HCL 10 mg"/>
    <n v="900580962"/>
    <x v="68"/>
    <s v="FNE392        "/>
    <m/>
    <d v="2021-02-02T00:00:00"/>
    <n v="6"/>
    <n v="26530"/>
    <n v="159180"/>
    <n v="206218"/>
    <n v="5457545"/>
  </r>
  <r>
    <s v="Sucursal: 01  - PRINCIPAL"/>
    <s v="Centro de Costo: 02         - GESTION DE RECURSOS Y APOYO OPERATIVO"/>
    <s v="ITEM: 1016 - Morfina 3% oral"/>
    <n v="900580962"/>
    <x v="68"/>
    <s v="FNE392        "/>
    <m/>
    <d v="2021-02-02T00:00:00"/>
    <n v="15"/>
    <n v="28755"/>
    <n v="431325"/>
    <n v="206218"/>
    <n v="5457545"/>
  </r>
  <r>
    <s v="Sucursal: 01  - PRINCIPAL"/>
    <s v="Centro de Costo: 02         - GESTION DE RECURSOS Y APOYO OPERATIVO"/>
    <s v="ITEM: 1003 - Fenobarbital 50 mg"/>
    <n v="900580962"/>
    <x v="68"/>
    <s v="FNE470        "/>
    <m/>
    <d v="2021-02-16T00:00:00"/>
    <n v="100"/>
    <n v="12667"/>
    <n v="1266700"/>
    <n v="206218"/>
    <n v="5457545"/>
  </r>
  <r>
    <s v="Sucursal: 01  - PRINCIPAL"/>
    <s v="Centro de Costo: 02         - GESTION DE RECURSOS Y APOYO OPERATIVO"/>
    <s v="ITEM: 1004 - Fenobarbital 100 mg Tableta"/>
    <n v="900580962"/>
    <x v="68"/>
    <s v="FNE470        "/>
    <m/>
    <d v="2021-02-16T00:00:00"/>
    <n v="200"/>
    <n v="4756"/>
    <n v="951200"/>
    <n v="206218"/>
    <n v="5457545"/>
  </r>
  <r>
    <s v="Sucursal: 01  - PRINCIPAL"/>
    <s v="Centro de Costo: 02         - GESTION DE RECURSOS Y APOYO OPERATIVO"/>
    <s v="ITEM: 1013 - Metilfenidato HCL 10 mg"/>
    <n v="900580962"/>
    <x v="68"/>
    <s v="FNE470        "/>
    <m/>
    <d v="2021-02-16T00:00:00"/>
    <n v="20"/>
    <n v="26530"/>
    <n v="530600"/>
    <n v="206218"/>
    <n v="5457545"/>
  </r>
  <r>
    <s v="Sucursal: 01  - PRINCIPAL"/>
    <s v="Centro de Costo: 02         - GESTION DE RECURSOS Y APOYO OPERATIVO"/>
    <s v="ITEM: 1016 - Morfina 3% oral"/>
    <n v="900580962"/>
    <x v="68"/>
    <s v="FNE470        "/>
    <m/>
    <d v="2021-02-16T00:00:00"/>
    <n v="50"/>
    <n v="28755"/>
    <n v="1437750"/>
    <n v="206218"/>
    <n v="5457545"/>
  </r>
  <r>
    <s v="Sucursal: 01  - PRINCIPAL"/>
    <s v="Centro de Costo: 02         - GESTION DE RECURSOS Y APOYO OPERATIVO"/>
    <s v="ITEM: 01018-1 - Primidona 250 mg Tabletas"/>
    <n v="900580962"/>
    <x v="68"/>
    <s v="FNE470        "/>
    <m/>
    <d v="2021-02-16T00:00:00"/>
    <n v="1"/>
    <n v="31296"/>
    <n v="31296"/>
    <n v="206218"/>
    <n v="5457545"/>
  </r>
  <r>
    <s v="Sucursal: 01  - PRINCIPAL"/>
    <s v="Centro de Costo: 02         - GESTION DE RECURSOS Y APOYO OPERATIVO"/>
    <s v="ITEM: 1009 - Hidromorfona 2 mg/mL"/>
    <n v="900718172"/>
    <x v="139"/>
    <s v="FNE452        "/>
    <m/>
    <d v="2021-02-11T00:00:00"/>
    <n v="200"/>
    <n v="15330"/>
    <n v="3066000"/>
    <n v="30680"/>
    <n v="4601000"/>
  </r>
  <r>
    <s v="Sucursal: 01  - PRINCIPAL"/>
    <s v="Centro de Costo: 02         - GESTION DE RECURSOS Y APOYO OPERATIVO"/>
    <s v="ITEM: 1017 - Morfina 10 mg/mL "/>
    <n v="900718172"/>
    <x v="139"/>
    <s v="FNE452        "/>
    <m/>
    <d v="2021-02-11T00:00:00"/>
    <n v="100"/>
    <n v="15350"/>
    <n v="1535000"/>
    <n v="30680"/>
    <n v="4601000"/>
  </r>
  <r>
    <s v="Sucursal: 01  - PRINCIPAL"/>
    <s v="Centro de Costo: 02         - GESTION DE RECURSOS Y APOYO OPERATIVO"/>
    <s v="ITEM: 1009 - Hidromorfona 2 mg/mL"/>
    <n v="900750333"/>
    <x v="71"/>
    <s v="FNE488        "/>
    <m/>
    <d v="2021-02-23T00:00:00"/>
    <n v="5"/>
    <n v="15330"/>
    <n v="76650"/>
    <n v="30680"/>
    <n v="153400"/>
  </r>
  <r>
    <s v="Sucursal: 01  - PRINCIPAL"/>
    <s v="Centro de Costo: 02         - GESTION DE RECURSOS Y APOYO OPERATIVO"/>
    <s v="ITEM: 1017 - Morfina 10 mg/mL "/>
    <n v="900750333"/>
    <x v="71"/>
    <s v="FNE488        "/>
    <m/>
    <d v="2021-02-23T00:00:00"/>
    <n v="5"/>
    <n v="15350"/>
    <n v="76750"/>
    <n v="30680"/>
    <n v="153400"/>
  </r>
  <r>
    <s v="Sucursal: 01  - PRINCIPAL"/>
    <s v="Centro de Costo: 02         - GESTION DE RECURSOS Y APOYO OPERATIVO"/>
    <s v="ITEM: 1003 - Fenobarbital 50 mg"/>
    <n v="900784482"/>
    <x v="72"/>
    <s v="FNE425        "/>
    <m/>
    <d v="2021-02-09T00:00:00"/>
    <n v="15"/>
    <n v="12667"/>
    <n v="190005"/>
    <n v="134383"/>
    <n v="2055746"/>
  </r>
  <r>
    <s v="Sucursal: 01  - PRINCIPAL"/>
    <s v="Centro de Costo: 02         - GESTION DE RECURSOS Y APOYO OPERATIVO"/>
    <s v="ITEM: 1004 - Fenobarbital 100 mg Tableta"/>
    <n v="900784482"/>
    <x v="72"/>
    <s v="FNE425        "/>
    <m/>
    <d v="2021-02-09T00:00:00"/>
    <n v="63"/>
    <n v="4756"/>
    <n v="299628"/>
    <n v="134383"/>
    <n v="2055746"/>
  </r>
  <r>
    <s v="Sucursal: 01  - PRINCIPAL"/>
    <s v="Centro de Costo: 02         - GESTION DE RECURSOS Y APOYO OPERATIVO"/>
    <s v="ITEM: 1007 - Hidromorfona HCL 2,5 mg"/>
    <n v="900784482"/>
    <x v="72"/>
    <s v="FNE425        "/>
    <m/>
    <d v="2021-02-09T00:00:00"/>
    <n v="70"/>
    <n v="9960"/>
    <n v="697200"/>
    <n v="134383"/>
    <n v="2055746"/>
  </r>
  <r>
    <s v="Sucursal: 01  - PRINCIPAL"/>
    <s v="Centro de Costo: 02         - GESTION DE RECURSOS Y APOYO OPERATIVO"/>
    <s v="ITEM: 1011 - Metadona HCL 10 mg"/>
    <n v="900784482"/>
    <x v="72"/>
    <s v="FNE425        "/>
    <m/>
    <d v="2021-02-09T00:00:00"/>
    <n v="8"/>
    <n v="31599"/>
    <n v="252792"/>
    <n v="134383"/>
    <n v="2055746"/>
  </r>
  <r>
    <s v="Sucursal: 01  - PRINCIPAL"/>
    <s v="Centro de Costo: 02         - GESTION DE RECURSOS Y APOYO OPERATIVO"/>
    <s v="ITEM: 1016 - Morfina 3% oral"/>
    <n v="900784482"/>
    <x v="72"/>
    <s v="FNE425        "/>
    <m/>
    <d v="2021-02-09T00:00:00"/>
    <n v="15"/>
    <n v="28755"/>
    <n v="431325"/>
    <n v="134383"/>
    <n v="2055746"/>
  </r>
  <r>
    <s v="Sucursal: 01  - PRINCIPAL"/>
    <s v="Centro de Costo: 02         - GESTION DE RECURSOS Y APOYO OPERATIVO"/>
    <s v="ITEM: 1017 - Morfina 10 mg/mL "/>
    <n v="900784482"/>
    <x v="72"/>
    <s v="FNE425        "/>
    <m/>
    <d v="2021-02-09T00:00:00"/>
    <n v="10"/>
    <n v="15350"/>
    <n v="153500"/>
    <n v="134383"/>
    <n v="2055746"/>
  </r>
  <r>
    <s v="Sucursal: 01  - PRINCIPAL"/>
    <s v="Centro de Costo: 02         - GESTION DE RECURSOS Y APOYO OPERATIVO"/>
    <s v="ITEM: 01018-1 - Primidona 250 mg Tabletas"/>
    <n v="900784482"/>
    <x v="72"/>
    <s v="FNE425        "/>
    <m/>
    <d v="2021-02-09T00:00:00"/>
    <n v="1"/>
    <n v="31296"/>
    <n v="31296"/>
    <n v="134383"/>
    <n v="2055746"/>
  </r>
  <r>
    <s v="Sucursal: 01  - PRINCIPAL"/>
    <s v="Centro de Costo: 02         - GESTION DE RECURSOS Y APOYO OPERATIVO"/>
    <s v="ITEM: 1003 - Fenobarbital 50 mg"/>
    <n v="900807482"/>
    <x v="140"/>
    <s v="FNE418        "/>
    <m/>
    <d v="2021-02-04T00:00:00"/>
    <n v="1"/>
    <n v="12667"/>
    <n v="12667"/>
    <n v="86694"/>
    <n v="209414"/>
  </r>
  <r>
    <s v="Sucursal: 01  - PRINCIPAL"/>
    <s v="Centro de Costo: 02         - GESTION DE RECURSOS Y APOYO OPERATIVO"/>
    <s v="ITEM: 1003 - Fenobarbital 50 mg"/>
    <n v="900807482"/>
    <x v="140"/>
    <s v="FNE414        "/>
    <m/>
    <d v="2021-02-04T00:00:00"/>
    <n v="1"/>
    <n v="12667"/>
    <n v="12667"/>
    <n v="86694"/>
    <n v="209414"/>
  </r>
  <r>
    <s v="Sucursal: 01  - PRINCIPAL"/>
    <s v="Centro de Costo: 02         - GESTION DE RECURSOS Y APOYO OPERATIVO"/>
    <s v="ITEM: 1009 - Hidromorfona 2 mg/mL"/>
    <n v="900807482"/>
    <x v="140"/>
    <s v="FNE414        "/>
    <m/>
    <d v="2021-02-04T00:00:00"/>
    <n v="3"/>
    <n v="15330"/>
    <n v="45990"/>
    <n v="86694"/>
    <n v="209414"/>
  </r>
  <r>
    <s v="Sucursal: 01  - PRINCIPAL"/>
    <s v="Centro de Costo: 02         - GESTION DE RECURSOS Y APOYO OPERATIVO"/>
    <s v="ITEM: 1009 - Hidromorfona 2 mg/mL"/>
    <n v="900807482"/>
    <x v="140"/>
    <s v="FNE418        "/>
    <m/>
    <d v="2021-02-04T00:00:00"/>
    <n v="3"/>
    <n v="15330"/>
    <n v="45990"/>
    <n v="86694"/>
    <n v="209414"/>
  </r>
  <r>
    <s v="Sucursal: 01  - PRINCIPAL"/>
    <s v="Centro de Costo: 02         - GESTION DE RECURSOS Y APOYO OPERATIVO"/>
    <s v="ITEM: 1017 - Morfina 10 mg/mL "/>
    <n v="900807482"/>
    <x v="140"/>
    <s v="FNE418        "/>
    <m/>
    <d v="2021-02-04T00:00:00"/>
    <n v="3"/>
    <n v="15350"/>
    <n v="46050"/>
    <n v="86694"/>
    <n v="209414"/>
  </r>
  <r>
    <s v="Sucursal: 01  - PRINCIPAL"/>
    <s v="Centro de Costo: 02         - GESTION DE RECURSOS Y APOYO OPERATIVO"/>
    <s v="ITEM: 1017 - Morfina 10 mg/mL "/>
    <n v="900807482"/>
    <x v="140"/>
    <s v="FNE414        "/>
    <m/>
    <d v="2021-02-04T00:00:00"/>
    <n v="3"/>
    <n v="15350"/>
    <n v="46050"/>
    <n v="86694"/>
    <n v="209414"/>
  </r>
  <r>
    <s v="Sucursal: 01  - PRINCIPAL"/>
    <s v="Centro de Costo: 02         - GESTION DE RECURSOS Y APOYO OPERATIVO"/>
    <s v="ITEM: 1009 - Hidromorfona 2 mg/mL"/>
    <n v="900829069"/>
    <x v="141"/>
    <s v="FNE426        "/>
    <m/>
    <d v="2021-02-09T00:00:00"/>
    <n v="5"/>
    <n v="15330"/>
    <n v="76650"/>
    <n v="15330"/>
    <n v="76650"/>
  </r>
  <r>
    <s v="Sucursal: 01  - PRINCIPAL"/>
    <s v="Centro de Costo: 02         - GESTION DE RECURSOS Y APOYO OPERATIVO"/>
    <s v="ITEM: 1001 - Fenobarbital 0,4 % Sol Oral"/>
    <n v="900900122"/>
    <x v="142"/>
    <s v="FNE498        "/>
    <m/>
    <d v="2021-02-25T00:00:00"/>
    <n v="5"/>
    <n v="34368"/>
    <n v="171840"/>
    <n v="99478"/>
    <n v="1389516"/>
  </r>
  <r>
    <s v="Sucursal: 01  - PRINCIPAL"/>
    <s v="Centro de Costo: 02         - GESTION DE RECURSOS Y APOYO OPERATIVO"/>
    <s v="ITEM: 1004 - Fenobarbital 100 mg Tableta"/>
    <n v="900900122"/>
    <x v="142"/>
    <s v="FNE498        "/>
    <m/>
    <d v="2021-02-25T00:00:00"/>
    <n v="30"/>
    <n v="4756"/>
    <n v="142680"/>
    <n v="99478"/>
    <n v="1389516"/>
  </r>
  <r>
    <s v="Sucursal: 01  - PRINCIPAL"/>
    <s v="Centro de Costo: 02         - GESTION DE RECURSOS Y APOYO OPERATIVO"/>
    <s v="ITEM: 1011 - Metadona HCL 10 mg"/>
    <n v="900900122"/>
    <x v="142"/>
    <s v="FNE498        "/>
    <m/>
    <d v="2021-02-25T00:00:00"/>
    <n v="14"/>
    <n v="31599"/>
    <n v="442386"/>
    <n v="99478"/>
    <n v="1389516"/>
  </r>
  <r>
    <s v="Sucursal: 01  - PRINCIPAL"/>
    <s v="Centro de Costo: 02         - GESTION DE RECURSOS Y APOYO OPERATIVO"/>
    <s v="ITEM: 1016 - Morfina 3% oral"/>
    <n v="900900122"/>
    <x v="142"/>
    <s v="FNE498        "/>
    <m/>
    <d v="2021-02-25T00:00:00"/>
    <n v="22"/>
    <n v="28755"/>
    <n v="632610"/>
    <n v="99478"/>
    <n v="1389516"/>
  </r>
  <r>
    <s v="Sucursal: 01  - PRINCIPAL"/>
    <s v="Centro de Costo: 02         - GESTION DE RECURSOS Y APOYO OPERATIVO"/>
    <s v="ITEM: 1011 - Metadona HCL 10 mg"/>
    <n v="900959051"/>
    <x v="74"/>
    <s v="FNE484        "/>
    <m/>
    <d v="2021-02-22T00:00:00"/>
    <n v="100"/>
    <n v="31599"/>
    <n v="3159900"/>
    <n v="31599"/>
    <n v="3159900"/>
  </r>
  <r>
    <s v="Sucursal: 01  - PRINCIPAL"/>
    <s v="Centro de Costo: 02         - GESTION DE RECURSOS Y APOYO OPERATIVO"/>
    <s v="ITEM: 1005 - Fenobarbital 40 mg/mL"/>
    <n v="900971006"/>
    <x v="75"/>
    <s v="FNE510        "/>
    <m/>
    <d v="2021-02-25T00:00:00"/>
    <n v="10"/>
    <n v="40985"/>
    <n v="409850"/>
    <n v="234261"/>
    <n v="2806050"/>
  </r>
  <r>
    <s v="Sucursal: 01  - PRINCIPAL"/>
    <s v="Centro de Costo: 02         - GESTION DE RECURSOS Y APOYO OPERATIVO"/>
    <s v="ITEM: 1009 - Hidromorfona 2 mg/mL"/>
    <n v="900971006"/>
    <x v="75"/>
    <s v="FNE510        "/>
    <m/>
    <d v="2021-02-25T00:00:00"/>
    <n v="100"/>
    <n v="15330"/>
    <n v="1533000"/>
    <n v="234261"/>
    <n v="2806050"/>
  </r>
  <r>
    <s v="Sucursal: 01  - PRINCIPAL"/>
    <s v="Centro de Costo: 02         - GESTION DE RECURSOS Y APOYO OPERATIVO"/>
    <s v="ITEM: 01012-1 - Metadona HCL 40 mg"/>
    <n v="900971006"/>
    <x v="75"/>
    <s v="FNE509        "/>
    <m/>
    <d v="2021-02-25T00:00:00"/>
    <n v="5"/>
    <n v="151416"/>
    <n v="757080"/>
    <n v="234261"/>
    <n v="2806050"/>
  </r>
  <r>
    <s v="Sucursal: 01  - PRINCIPAL"/>
    <s v="Centro de Costo: 02         - GESTION DE RECURSOS Y APOYO OPERATIVO"/>
    <s v="ITEM: 1013 - Metilfenidato HCL 10 mg"/>
    <n v="900971006"/>
    <x v="75"/>
    <s v="FNE509        "/>
    <m/>
    <d v="2021-02-25T00:00:00"/>
    <n v="4"/>
    <n v="26530"/>
    <n v="106120"/>
    <n v="234261"/>
    <n v="2806050"/>
  </r>
  <r>
    <s v="Sucursal: 01  - PRINCIPAL"/>
    <s v="Centro de Costo: 02         - GESTION DE RECURSOS Y APOYO OPERATIVO"/>
    <s v="ITEM: 1007 - Hidromorfona HCL 2,5 mg"/>
    <n v="901145394"/>
    <x v="77"/>
    <s v="FNE473        "/>
    <m/>
    <d v="2021-02-18T00:00:00"/>
    <n v="3"/>
    <n v="9960"/>
    <n v="29880"/>
    <n v="56909"/>
    <n v="341375"/>
  </r>
  <r>
    <s v="Sucursal: 01  - PRINCIPAL"/>
    <s v="Centro de Costo: 02         - GESTION DE RECURSOS Y APOYO OPERATIVO"/>
    <s v="ITEM: 1011 - Metadona HCL 10 mg"/>
    <n v="901145394"/>
    <x v="77"/>
    <s v="FNE473        "/>
    <m/>
    <d v="2021-02-18T00:00:00"/>
    <n v="5"/>
    <n v="31599"/>
    <n v="157995"/>
    <n v="56909"/>
    <n v="341375"/>
  </r>
  <r>
    <s v="Sucursal: 01  - PRINCIPAL"/>
    <s v="Centro de Costo: 02         - GESTION DE RECURSOS Y APOYO OPERATIVO"/>
    <s v="ITEM: 1017 - Morfina 10 mg/mL "/>
    <n v="901145394"/>
    <x v="77"/>
    <s v="FNE473        "/>
    <m/>
    <d v="2021-02-18T00:00:00"/>
    <n v="10"/>
    <n v="15350"/>
    <n v="153500"/>
    <n v="56909"/>
    <n v="341375"/>
  </r>
  <r>
    <s v="Sucursal: 01  - PRINCIPAL"/>
    <s v="Centro de Costo: 02         - GESTION DE RECURSOS Y APOYO OPERATIVO"/>
    <s v="ITEM: 1011 - Metadona HCL 10 mg"/>
    <n v="901153925"/>
    <x v="78"/>
    <s v="FNE411        "/>
    <m/>
    <d v="2021-02-04T00:00:00"/>
    <n v="8"/>
    <n v="31599"/>
    <n v="252792"/>
    <n v="94797"/>
    <n v="726777"/>
  </r>
  <r>
    <s v="Sucursal: 01  - PRINCIPAL"/>
    <s v="Centro de Costo: 02         - GESTION DE RECURSOS Y APOYO OPERATIVO"/>
    <s v="ITEM: 1011 - Metadona HCL 10 mg"/>
    <n v="901153925"/>
    <x v="78"/>
    <s v="FNE446        "/>
    <m/>
    <d v="2021-02-11T00:00:00"/>
    <n v="10"/>
    <n v="31599"/>
    <n v="315990"/>
    <n v="94797"/>
    <n v="726777"/>
  </r>
  <r>
    <s v="Sucursal: 01  - PRINCIPAL"/>
    <s v="Centro de Costo: 02         - GESTION DE RECURSOS Y APOYO OPERATIVO"/>
    <s v="ITEM: 1011 - Metadona HCL 10 mg"/>
    <n v="901153925"/>
    <x v="78"/>
    <s v="FNE520        "/>
    <m/>
    <d v="2021-02-25T00:00:00"/>
    <n v="5"/>
    <n v="31599"/>
    <n v="157995"/>
    <n v="94797"/>
    <n v="726777"/>
  </r>
  <r>
    <s v="Sucursal: 01  - PRINCIPAL"/>
    <s v="Centro de Costo: 02         - GESTION DE RECURSOS Y APOYO OPERATIVO"/>
    <s v="ITEM: 1006 - Fenobarbital 200 mg/mL"/>
    <n v="901164974"/>
    <x v="143"/>
    <s v="FNE403        "/>
    <m/>
    <d v="2021-02-04T00:00:00"/>
    <n v="1"/>
    <n v="81137"/>
    <n v="81137"/>
    <n v="124634"/>
    <n v="1897607"/>
  </r>
  <r>
    <s v="Sucursal: 01  - PRINCIPAL"/>
    <s v="Centro de Costo: 02         - GESTION DE RECURSOS Y APOYO OPERATIVO"/>
    <s v="ITEM: 1017 - Morfina 10 mg/mL "/>
    <n v="901164974"/>
    <x v="143"/>
    <s v="FNE403        "/>
    <m/>
    <d v="2021-02-04T00:00:00"/>
    <n v="100"/>
    <n v="15350"/>
    <n v="1535000"/>
    <n v="124634"/>
    <n v="1897607"/>
  </r>
  <r>
    <s v="Sucursal: 01  - PRINCIPAL"/>
    <s v="Centro de Costo: 02         - GESTION DE RECURSOS Y APOYO OPERATIVO"/>
    <s v="ITEM: 1010 - Meperidina 100 mg/2 mL"/>
    <n v="901164974"/>
    <x v="143"/>
    <s v="FNE508        "/>
    <m/>
    <d v="2021-02-25T00:00:00"/>
    <n v="10"/>
    <n v="28147"/>
    <n v="281470"/>
    <n v="124634"/>
    <n v="1897607"/>
  </r>
  <r>
    <s v="Sucursal: 01  - PRINCIPAL"/>
    <s v="Centro de Costo: 02         - GESTION DE RECURSOS Y APOYO OPERATIVO"/>
    <s v="ITEM: 1002 - Fenobarbital 10 mg"/>
    <n v="901236226"/>
    <x v="79"/>
    <s v="FNE384        "/>
    <m/>
    <d v="2021-02-02T00:00:00"/>
    <n v="7"/>
    <n v="17536"/>
    <n v="122752"/>
    <n v="708350"/>
    <n v="9768180"/>
  </r>
  <r>
    <s v="Sucursal: 01  - PRINCIPAL"/>
    <s v="Centro de Costo: 02         - GESTION DE RECURSOS Y APOYO OPERATIVO"/>
    <s v="ITEM: 1007 - Hidromorfona HCL 2,5 mg"/>
    <n v="901236226"/>
    <x v="79"/>
    <s v="FNE384        "/>
    <m/>
    <d v="2021-02-02T00:00:00"/>
    <n v="359"/>
    <n v="9960"/>
    <n v="3575640"/>
    <n v="708350"/>
    <n v="9768180"/>
  </r>
  <r>
    <s v="Sucursal: 01  - PRINCIPAL"/>
    <s v="Centro de Costo: 02         - GESTION DE RECURSOS Y APOYO OPERATIVO"/>
    <s v="ITEM: 1007 - Hidromorfona HCL 2,5 mg"/>
    <n v="901236226"/>
    <x v="79"/>
    <s v="FNE385        "/>
    <m/>
    <d v="2021-02-02T00:00:00"/>
    <n v="40"/>
    <n v="9960"/>
    <n v="398400"/>
    <n v="708350"/>
    <n v="9768180"/>
  </r>
  <r>
    <s v="Sucursal: 01  - PRINCIPAL"/>
    <s v="Centro de Costo: 02         - GESTION DE RECURSOS Y APOYO OPERATIVO"/>
    <s v="ITEM: 1011 - Metadona HCL 10 mg"/>
    <n v="901236226"/>
    <x v="79"/>
    <s v="FNE384        "/>
    <m/>
    <d v="2021-02-02T00:00:00"/>
    <n v="30"/>
    <n v="31599"/>
    <n v="947970"/>
    <n v="708350"/>
    <n v="9768180"/>
  </r>
  <r>
    <s v="Sucursal: 01  - PRINCIPAL"/>
    <s v="Centro de Costo: 02         - GESTION DE RECURSOS Y APOYO OPERATIVO"/>
    <s v="ITEM: 1012 - Metadona HCL 40 mg"/>
    <n v="901236226"/>
    <x v="79"/>
    <s v="FNE384        "/>
    <m/>
    <d v="2021-02-02T00:00:00"/>
    <n v="20"/>
    <n v="62532"/>
    <n v="1250640"/>
    <n v="708350"/>
    <n v="9768180"/>
  </r>
  <r>
    <s v="Sucursal: 01  - PRINCIPAL"/>
    <s v="Centro de Costo: 02         - GESTION DE RECURSOS Y APOYO OPERATIVO"/>
    <s v="ITEM: 1013 - Metilfenidato HCL 10 mg"/>
    <n v="901236226"/>
    <x v="79"/>
    <s v="FNE384        "/>
    <m/>
    <d v="2021-02-02T00:00:00"/>
    <n v="15"/>
    <n v="26530"/>
    <n v="397950"/>
    <n v="708350"/>
    <n v="9768180"/>
  </r>
  <r>
    <s v="Sucursal: 01  - PRINCIPAL"/>
    <s v="Centro de Costo: 02         - GESTION DE RECURSOS Y APOYO OPERATIVO"/>
    <s v="ITEM: 1013 - Metilfenidato HCL 10 mg"/>
    <n v="901236226"/>
    <x v="79"/>
    <s v="FNE383        "/>
    <m/>
    <d v="2021-02-02T00:00:00"/>
    <n v="4"/>
    <n v="26530"/>
    <n v="106120"/>
    <n v="708350"/>
    <n v="9768180"/>
  </r>
  <r>
    <s v="Sucursal: 01  - PRINCIPAL"/>
    <s v="Centro de Costo: 02         - GESTION DE RECURSOS Y APOYO OPERATIVO"/>
    <s v="ITEM: 1015 - Metilfenidato 36 mg"/>
    <n v="901236226"/>
    <x v="79"/>
    <s v="FNE384        "/>
    <m/>
    <d v="2021-02-02T00:00:00"/>
    <n v="1"/>
    <n v="377404"/>
    <n v="377404"/>
    <n v="708350"/>
    <n v="9768180"/>
  </r>
  <r>
    <s v="Sucursal: 01  - PRINCIPAL"/>
    <s v="Centro de Costo: 02         - GESTION DE RECURSOS Y APOYO OPERATIVO"/>
    <s v="ITEM: 1016 - Morfina 3% oral"/>
    <n v="901236226"/>
    <x v="79"/>
    <s v="FNE384        "/>
    <m/>
    <d v="2021-02-02T00:00:00"/>
    <n v="40"/>
    <n v="28755"/>
    <n v="1150200"/>
    <n v="708350"/>
    <n v="9768180"/>
  </r>
  <r>
    <s v="Sucursal: 01  - PRINCIPAL"/>
    <s v="Centro de Costo: 02         - GESTION DE RECURSOS Y APOYO OPERATIVO"/>
    <s v="ITEM: 1009 - Hidromorfona 2 mg/mL"/>
    <n v="901236226"/>
    <x v="79"/>
    <s v="FNE441        "/>
    <m/>
    <d v="2021-02-11T00:00:00"/>
    <n v="6"/>
    <n v="15330"/>
    <n v="91980"/>
    <n v="708350"/>
    <n v="9768180"/>
  </r>
  <r>
    <s v="Sucursal: 01  - PRINCIPAL"/>
    <s v="Centro de Costo: 02         - GESTION DE RECURSOS Y APOYO OPERATIVO"/>
    <s v="ITEM: 1011 - Metadona HCL 10 mg"/>
    <n v="901236226"/>
    <x v="79"/>
    <s v="FNE441        "/>
    <m/>
    <d v="2021-02-11T00:00:00"/>
    <n v="6"/>
    <n v="31599"/>
    <n v="189594"/>
    <n v="708350"/>
    <n v="9768180"/>
  </r>
  <r>
    <s v="Sucursal: 01  - PRINCIPAL"/>
    <s v="Centro de Costo: 02         - GESTION DE RECURSOS Y APOYO OPERATIVO"/>
    <s v="ITEM: 1013 - Metilfenidato HCL 10 mg"/>
    <n v="901236226"/>
    <x v="79"/>
    <s v="FNE441        "/>
    <m/>
    <d v="2021-02-11T00:00:00"/>
    <n v="6"/>
    <n v="26530"/>
    <n v="159180"/>
    <n v="708350"/>
    <n v="9768180"/>
  </r>
  <r>
    <s v="Sucursal: 01  - PRINCIPAL"/>
    <s v="Centro de Costo: 02         - GESTION DE RECURSOS Y APOYO OPERATIVO"/>
    <s v="ITEM: 1016 - Morfina 3% oral"/>
    <n v="901236226"/>
    <x v="79"/>
    <s v="FNE441        "/>
    <m/>
    <d v="2021-02-11T00:00:00"/>
    <n v="6"/>
    <n v="28755"/>
    <n v="172530"/>
    <n v="708350"/>
    <n v="9768180"/>
  </r>
  <r>
    <s v="Sucursal: 01  - PRINCIPAL"/>
    <s v="Centro de Costo: 02         - GESTION DE RECURSOS Y APOYO OPERATIVO"/>
    <s v="ITEM: 1009 - Hidromorfona 2 mg/mL"/>
    <n v="901236226"/>
    <x v="79"/>
    <s v="FNE459        "/>
    <m/>
    <d v="2021-02-16T00:00:00"/>
    <n v="54"/>
    <n v="15330"/>
    <n v="827820"/>
    <n v="708350"/>
    <n v="9768180"/>
  </r>
  <r>
    <s v="Sucursal: 01  - PRINCIPAL"/>
    <s v="Centro de Costo: 02         - GESTION DE RECURSOS Y APOYO OPERATIVO"/>
    <s v="ITEM: 1007 - Hidromorfona HCL 2,5 mg"/>
    <n v="901241016"/>
    <x v="80"/>
    <s v="FNE382        "/>
    <m/>
    <d v="2021-02-02T00:00:00"/>
    <n v="30"/>
    <n v="9960"/>
    <n v="298800"/>
    <n v="9960"/>
    <n v="298800"/>
  </r>
  <r>
    <s v="Sucursal: 01  - PRINCIPAL"/>
    <s v="Centro de Costo: 02         - GESTION DE RECURSOS Y APOYO OPERATIVO"/>
    <s v="ITEM: 1009 - Hidromorfona 2 mg/mL"/>
    <n v="901249661"/>
    <x v="144"/>
    <s v="FNE449        "/>
    <m/>
    <d v="2021-02-11T00:00:00"/>
    <n v="2"/>
    <n v="15330"/>
    <n v="30660"/>
    <n v="58827"/>
    <n v="217445"/>
  </r>
  <r>
    <s v="Sucursal: 01  - PRINCIPAL"/>
    <s v="Centro de Costo: 02         - GESTION DE RECURSOS Y APOYO OPERATIVO"/>
    <s v="ITEM: 1010 - Meperidina 100 mg/2 mL"/>
    <n v="901249661"/>
    <x v="144"/>
    <s v="FNE449        "/>
    <m/>
    <d v="2021-02-11T00:00:00"/>
    <n v="5"/>
    <n v="28147"/>
    <n v="140735"/>
    <n v="58827"/>
    <n v="217445"/>
  </r>
  <r>
    <s v="Sucursal: 01  - PRINCIPAL"/>
    <s v="Centro de Costo: 02         - GESTION DE RECURSOS Y APOYO OPERATIVO"/>
    <s v="ITEM: 1017 - Morfina 10 mg/mL "/>
    <n v="901249661"/>
    <x v="144"/>
    <s v="FNE449        "/>
    <m/>
    <d v="2021-02-11T00:00:00"/>
    <n v="3"/>
    <n v="15350"/>
    <n v="46050"/>
    <n v="58827"/>
    <n v="217445"/>
  </r>
  <r>
    <s v="Sucursal: 01  - PRINCIPAL"/>
    <s v="Centro de Costo: 02         - GESTION DE RECURSOS Y APOYO OPERATIVO"/>
    <s v="ITEM: 1007 - Hidromorfona HCL 2,5 mg"/>
    <n v="901381381"/>
    <x v="82"/>
    <s v="FNE405        "/>
    <m/>
    <d v="2021-02-04T00:00:00"/>
    <n v="215"/>
    <n v="9960"/>
    <n v="2141400"/>
    <n v="155645"/>
    <n v="7600908"/>
  </r>
  <r>
    <s v="Sucursal: 01  - PRINCIPAL"/>
    <s v="Centro de Costo: 02         - GESTION DE RECURSOS Y APOYO OPERATIVO"/>
    <s v="ITEM: 1009 - Hidromorfona 2 mg/mL"/>
    <n v="901381381"/>
    <x v="82"/>
    <s v="FNE405        "/>
    <m/>
    <d v="2021-02-04T00:00:00"/>
    <n v="200"/>
    <n v="15330"/>
    <n v="3066000"/>
    <n v="155645"/>
    <n v="7600908"/>
  </r>
  <r>
    <s v="Sucursal: 01  - PRINCIPAL"/>
    <s v="Centro de Costo: 02         - GESTION DE RECURSOS Y APOYO OPERATIVO"/>
    <s v="ITEM: 1016 - Morfina 3% oral"/>
    <n v="901381381"/>
    <x v="82"/>
    <s v="FNE405        "/>
    <m/>
    <d v="2021-02-04T00:00:00"/>
    <n v="30"/>
    <n v="28755"/>
    <n v="862650"/>
    <n v="155645"/>
    <n v="7600908"/>
  </r>
  <r>
    <s v="Sucursal: 01  - PRINCIPAL"/>
    <s v="Centro de Costo: 02         - GESTION DE RECURSOS Y APOYO OPERATIVO"/>
    <s v="ITEM: 1004 - Fenobarbital 100 mg Tableta"/>
    <n v="901381381"/>
    <x v="82"/>
    <s v="FNE485        "/>
    <m/>
    <d v="2021-02-23T00:00:00"/>
    <n v="24"/>
    <n v="4756"/>
    <n v="114144"/>
    <n v="155645"/>
    <n v="7600908"/>
  </r>
  <r>
    <s v="Sucursal: 01  - PRINCIPAL"/>
    <s v="Centro de Costo: 02         - GESTION DE RECURSOS Y APOYO OPERATIVO"/>
    <s v="ITEM: 1007 - Hidromorfona HCL 2,5 mg"/>
    <n v="901381381"/>
    <x v="82"/>
    <s v="FNE485        "/>
    <m/>
    <d v="2021-02-23T00:00:00"/>
    <n v="27"/>
    <n v="9960"/>
    <n v="268920"/>
    <n v="155645"/>
    <n v="7600908"/>
  </r>
  <r>
    <s v="Sucursal: 01  - PRINCIPAL"/>
    <s v="Centro de Costo: 02         - GESTION DE RECURSOS Y APOYO OPERATIVO"/>
    <s v="ITEM: 1011 - Metadona HCL 10 mg"/>
    <n v="901381381"/>
    <x v="82"/>
    <s v="FNE485        "/>
    <m/>
    <d v="2021-02-23T00:00:00"/>
    <n v="21"/>
    <n v="31599"/>
    <n v="663579"/>
    <n v="155645"/>
    <n v="7600908"/>
  </r>
  <r>
    <s v="Sucursal: 01  - PRINCIPAL"/>
    <s v="Centro de Costo: 02         - GESTION DE RECURSOS Y APOYO OPERATIVO"/>
    <s v="ITEM: 1013 - Metilfenidato HCL 10 mg"/>
    <n v="901381381"/>
    <x v="82"/>
    <s v="FNE485        "/>
    <m/>
    <d v="2021-02-23T00:00:00"/>
    <n v="15"/>
    <n v="26530"/>
    <n v="397950"/>
    <n v="155645"/>
    <n v="7600908"/>
  </r>
  <r>
    <s v="Sucursal: 01  - PRINCIPAL"/>
    <s v="Centro de Costo: 02         - GESTION DE RECURSOS Y APOYO OPERATIVO"/>
    <s v="ITEM: 1016 - Morfina 3% oral"/>
    <n v="901381381"/>
    <x v="82"/>
    <s v="FNE485        "/>
    <m/>
    <d v="2021-02-23T00:00:00"/>
    <n v="3"/>
    <n v="28755"/>
    <n v="86265"/>
    <n v="155645"/>
    <n v="7600908"/>
  </r>
  <r>
    <s v="Sucursal: 01  - PRINCIPAL"/>
    <s v="Centro de Costo: 0          - NO APLICA                     "/>
    <s v="ITEM: 1007 - Hidromorfona HCL 2,5 mg"/>
    <n v="901145394"/>
    <x v="77"/>
    <s v="FNE677        "/>
    <m/>
    <d v="2021-03-31T00:00:00"/>
    <n v="8"/>
    <n v="9960"/>
    <n v="79680"/>
    <n v="25310"/>
    <n v="1000680"/>
  </r>
  <r>
    <s v="Sucursal: 01  - PRINCIPAL"/>
    <s v="Centro de Costo: 0          - NO APLICA                     "/>
    <s v="ITEM: 1017 - Morfina 10 mg/mL "/>
    <n v="901145394"/>
    <x v="77"/>
    <s v="FNE677        "/>
    <m/>
    <d v="2021-03-31T00:00:00"/>
    <n v="60"/>
    <n v="15350"/>
    <n v="921000"/>
    <n v="25310"/>
    <n v="1000680"/>
  </r>
  <r>
    <s v="Sucursal: 01  - PRINCIPAL"/>
    <s v="Centro de Costo: 02         - GESTION DE RECURSOS Y APOYO OPERATIVO"/>
    <s v="ITEM: 1010 - Meperidina 100 mg/2 mL"/>
    <n v="1110454068"/>
    <x v="145"/>
    <s v="FNE549        "/>
    <m/>
    <d v="2021-03-04T00:00:00"/>
    <n v="50"/>
    <n v="28147"/>
    <n v="1407350"/>
    <n v="28147"/>
    <n v="1407350"/>
  </r>
  <r>
    <s v="Sucursal: 01  - PRINCIPAL"/>
    <s v="Centro de Costo: 02         - GESTION DE RECURSOS Y APOYO OPERATIVO"/>
    <s v="ITEM: 1002 - Fenobarbital 10 mg"/>
    <n v="8000210375"/>
    <x v="0"/>
    <s v="FNE588        "/>
    <m/>
    <d v="2021-03-11T00:00:00"/>
    <n v="10"/>
    <n v="17536"/>
    <n v="175360"/>
    <n v="90120"/>
    <n v="901200"/>
  </r>
  <r>
    <s v="Sucursal: 01  - PRINCIPAL"/>
    <s v="Centro de Costo: 02         - GESTION DE RECURSOS Y APOYO OPERATIVO"/>
    <s v="ITEM: 1005 - Fenobarbital 40 mg/mL"/>
    <n v="8000210375"/>
    <x v="0"/>
    <s v="FNE588        "/>
    <m/>
    <d v="2021-03-11T00:00:00"/>
    <n v="10"/>
    <n v="40985"/>
    <n v="409850"/>
    <n v="90120"/>
    <n v="901200"/>
  </r>
  <r>
    <s v="Sucursal: 01  - PRINCIPAL"/>
    <s v="Centro de Costo: 02         - GESTION DE RECURSOS Y APOYO OPERATIVO"/>
    <s v="ITEM: 1011 - Metadona HCL 10 mg"/>
    <n v="8000210375"/>
    <x v="0"/>
    <s v="FNE588        "/>
    <m/>
    <d v="2021-03-11T00:00:00"/>
    <n v="10"/>
    <n v="31599"/>
    <n v="315990"/>
    <n v="90120"/>
    <n v="901200"/>
  </r>
  <r>
    <s v="Sucursal: 01  - PRINCIPAL"/>
    <s v="Centro de Costo: 02         - GESTION DE RECURSOS Y APOYO OPERATIVO"/>
    <s v="ITEM: 1010 - Meperidina 100 mg/2 mL"/>
    <n v="800065396"/>
    <x v="146"/>
    <s v="FNE546        "/>
    <m/>
    <d v="2021-03-04T00:00:00"/>
    <n v="2"/>
    <n v="28147"/>
    <n v="56294"/>
    <n v="28147"/>
    <n v="56294"/>
  </r>
  <r>
    <s v="Sucursal: 01  - PRINCIPAL"/>
    <s v="Centro de Costo: 02         - GESTION DE RECURSOS Y APOYO OPERATIVO"/>
    <s v="ITEM: 1004 - Fenobarbital 100 mg Tableta"/>
    <n v="800102768"/>
    <x v="147"/>
    <s v="FNE660        "/>
    <m/>
    <d v="2021-03-30T00:00:00"/>
    <n v="20"/>
    <n v="4756"/>
    <n v="95120"/>
    <n v="60041"/>
    <n v="234445"/>
  </r>
  <r>
    <s v="Sucursal: 01  - PRINCIPAL"/>
    <s v="Centro de Costo: 02         - GESTION DE RECURSOS Y APOYO OPERATIVO"/>
    <s v="ITEM: 1013 - Metilfenidato HCL 10 mg"/>
    <n v="800102768"/>
    <x v="147"/>
    <s v="FNE660        "/>
    <m/>
    <d v="2021-03-30T00:00:00"/>
    <n v="2"/>
    <n v="26530"/>
    <n v="53060"/>
    <n v="60041"/>
    <n v="234445"/>
  </r>
  <r>
    <s v="Sucursal: 01  - PRINCIPAL"/>
    <s v="Centro de Costo: 02         - GESTION DE RECURSOS Y APOYO OPERATIVO"/>
    <s v="ITEM: 1016 - Morfina 3% oral"/>
    <n v="800102768"/>
    <x v="147"/>
    <s v="FNE660        "/>
    <m/>
    <d v="2021-03-30T00:00:00"/>
    <n v="3"/>
    <n v="28755"/>
    <n v="86265"/>
    <n v="60041"/>
    <n v="234445"/>
  </r>
  <r>
    <s v="Sucursal: 01  - PRINCIPAL"/>
    <s v="Centro de Costo: 02         - GESTION DE RECURSOS Y APOYO OPERATIVO"/>
    <s v="ITEM: 1001 - Fenobarbital 0,4 % Sol Oral"/>
    <n v="800103913"/>
    <x v="148"/>
    <s v="FNE645        "/>
    <m/>
    <d v="2021-03-26T00:00:00"/>
    <n v="48"/>
    <n v="30686"/>
    <n v="1472928"/>
    <n v="111418"/>
    <n v="42849528"/>
  </r>
  <r>
    <s v="Sucursal: 01  - PRINCIPAL"/>
    <s v="Centro de Costo: 02         - GESTION DE RECURSOS Y APOYO OPERATIVO"/>
    <s v="ITEM: 1004 - Fenobarbital 100 mg Tableta"/>
    <n v="800103913"/>
    <x v="148"/>
    <s v="FNE645        "/>
    <m/>
    <d v="2021-03-26T00:00:00"/>
    <n v="2880"/>
    <n v="4247"/>
    <n v="12231360"/>
    <n v="111418"/>
    <n v="42849528"/>
  </r>
  <r>
    <s v="Sucursal: 01  - PRINCIPAL"/>
    <s v="Centro de Costo: 02         - GESTION DE RECURSOS Y APOYO OPERATIVO"/>
    <s v="ITEM: 1007 - Hidromorfona HCL 2,5 mg"/>
    <n v="800103913"/>
    <x v="148"/>
    <s v="FNE645        "/>
    <m/>
    <d v="2021-03-26T00:00:00"/>
    <n v="500"/>
    <n v="8893"/>
    <n v="4446500"/>
    <n v="111418"/>
    <n v="42849528"/>
  </r>
  <r>
    <s v="Sucursal: 01  - PRINCIPAL"/>
    <s v="Centro de Costo: 02         - GESTION DE RECURSOS Y APOYO OPERATIVO"/>
    <s v="ITEM: 1011 - Metadona HCL 10 mg"/>
    <n v="800103913"/>
    <x v="148"/>
    <s v="FNE645        "/>
    <m/>
    <d v="2021-03-26T00:00:00"/>
    <n v="400"/>
    <n v="28213"/>
    <n v="11285200"/>
    <n v="111418"/>
    <n v="42849528"/>
  </r>
  <r>
    <s v="Sucursal: 01  - PRINCIPAL"/>
    <s v="Centro de Costo: 02         - GESTION DE RECURSOS Y APOYO OPERATIVO"/>
    <s v="ITEM: 1016 - Morfina 3% oral"/>
    <n v="800103913"/>
    <x v="148"/>
    <s v="FNE645        "/>
    <m/>
    <d v="2021-03-26T00:00:00"/>
    <n v="10"/>
    <n v="25674"/>
    <n v="256740"/>
    <n v="111418"/>
    <n v="42849528"/>
  </r>
  <r>
    <s v="Sucursal: 01  - PRINCIPAL"/>
    <s v="Centro de Costo: 02         - GESTION DE RECURSOS Y APOYO OPERATIVO"/>
    <s v="ITEM: 1017 - Morfina 10 mg/mL "/>
    <n v="800103913"/>
    <x v="148"/>
    <s v="FNE645        "/>
    <m/>
    <d v="2021-03-26T00:00:00"/>
    <n v="960"/>
    <n v="13705"/>
    <n v="13156800"/>
    <n v="111418"/>
    <n v="42849528"/>
  </r>
  <r>
    <s v="Sucursal: 01  - PRINCIPAL"/>
    <s v="Centro de Costo: 02         - GESTION DE RECURSOS Y APOYO OPERATIVO"/>
    <s v="ITEM: 1005 - Fenobarbital 40 mg/mL"/>
    <n v="800114312"/>
    <x v="149"/>
    <s v="FNE644        "/>
    <m/>
    <d v="2021-03-26T00:00:00"/>
    <n v="20"/>
    <n v="36594"/>
    <n v="731880"/>
    <n v="132128"/>
    <n v="27008858"/>
  </r>
  <r>
    <s v="Sucursal: 01  - PRINCIPAL"/>
    <s v="Centro de Costo: 02         - GESTION DE RECURSOS Y APOYO OPERATIVO"/>
    <s v="ITEM: 1011 - Metadona HCL 10 mg"/>
    <n v="800114312"/>
    <x v="149"/>
    <s v="FNE644        "/>
    <m/>
    <d v="2021-03-26T00:00:00"/>
    <n v="350"/>
    <n v="28213"/>
    <n v="9874550"/>
    <n v="132128"/>
    <n v="27008858"/>
  </r>
  <r>
    <s v="Sucursal: 01  - PRINCIPAL"/>
    <s v="Centro de Costo: 02         - GESTION DE RECURSOS Y APOYO OPERATIVO"/>
    <s v="ITEM: 1016 - Morfina 3% oral"/>
    <n v="800114312"/>
    <x v="149"/>
    <s v="FNE644        "/>
    <m/>
    <d v="2021-03-26T00:00:00"/>
    <n v="72"/>
    <n v="25674"/>
    <n v="1848528"/>
    <n v="132128"/>
    <n v="27008858"/>
  </r>
  <r>
    <s v="Sucursal: 01  - PRINCIPAL"/>
    <s v="Centro de Costo: 02         - GESTION DE RECURSOS Y APOYO OPERATIVO"/>
    <s v="ITEM: 1017 - Morfina 10 mg/mL "/>
    <n v="800114312"/>
    <x v="149"/>
    <s v="FNE644        "/>
    <m/>
    <d v="2021-03-26T00:00:00"/>
    <n v="960"/>
    <n v="13705"/>
    <n v="13156800"/>
    <n v="132128"/>
    <n v="27008858"/>
  </r>
  <r>
    <s v="Sucursal: 01  - PRINCIPAL"/>
    <s v="Centro de Costo: 02         - GESTION DE RECURSOS Y APOYO OPERATIVO"/>
    <s v="ITEM: 01018-1 - Primidona 250 mg Tabletas"/>
    <n v="800114312"/>
    <x v="149"/>
    <s v="FNE644        "/>
    <m/>
    <d v="2021-03-26T00:00:00"/>
    <n v="50"/>
    <n v="27942"/>
    <n v="1397100"/>
    <n v="132128"/>
    <n v="27008858"/>
  </r>
  <r>
    <s v="Sucursal: 01  - PRINCIPAL"/>
    <s v="Centro de Costo: 02         - GESTION DE RECURSOS Y APOYO OPERATIVO"/>
    <s v="ITEM: 1005 - Fenobarbital 40 mg/mL"/>
    <n v="800126785"/>
    <x v="150"/>
    <s v="FNE533        "/>
    <m/>
    <d v="2021-03-02T00:00:00"/>
    <n v="2"/>
    <n v="40985"/>
    <n v="81970"/>
    <n v="84482"/>
    <n v="230364"/>
  </r>
  <r>
    <s v="Sucursal: 01  - PRINCIPAL"/>
    <s v="Centro de Costo: 02         - GESTION DE RECURSOS Y APOYO OPERATIVO"/>
    <s v="ITEM: 1010 - Meperidina 100 mg/2 mL"/>
    <n v="800126785"/>
    <x v="150"/>
    <s v="FNE533        "/>
    <m/>
    <d v="2021-03-02T00:00:00"/>
    <n v="2"/>
    <n v="28147"/>
    <n v="56294"/>
    <n v="84482"/>
    <n v="230364"/>
  </r>
  <r>
    <s v="Sucursal: 01  - PRINCIPAL"/>
    <s v="Centro de Costo: 02         - GESTION DE RECURSOS Y APOYO OPERATIVO"/>
    <s v="ITEM: 1017 - Morfina 10 mg/mL "/>
    <n v="800126785"/>
    <x v="150"/>
    <s v="FNE533        "/>
    <m/>
    <d v="2021-03-02T00:00:00"/>
    <n v="6"/>
    <n v="15350"/>
    <n v="92100"/>
    <n v="84482"/>
    <n v="230364"/>
  </r>
  <r>
    <s v="Sucursal: 01  - PRINCIPAL"/>
    <s v="Centro de Costo: 02         - GESTION DE RECURSOS Y APOYO OPERATIVO"/>
    <s v="ITEM: 1001 - Fenobarbital 0,4 % Sol Oral"/>
    <n v="800149695"/>
    <x v="4"/>
    <s v="FNE609        "/>
    <m/>
    <d v="2021-03-18T00:00:00"/>
    <n v="72"/>
    <n v="34368"/>
    <n v="2474496"/>
    <n v="279996"/>
    <n v="32510496"/>
  </r>
  <r>
    <s v="Sucursal: 01  - PRINCIPAL"/>
    <s v="Centro de Costo: 02         - GESTION DE RECURSOS Y APOYO OPERATIVO"/>
    <s v="ITEM: 1003 - Fenobarbital 50 mg"/>
    <n v="800149695"/>
    <x v="4"/>
    <s v="FNE609        "/>
    <m/>
    <d v="2021-03-18T00:00:00"/>
    <n v="250"/>
    <n v="12667"/>
    <n v="3166750"/>
    <n v="279996"/>
    <n v="32510496"/>
  </r>
  <r>
    <s v="Sucursal: 01  - PRINCIPAL"/>
    <s v="Centro de Costo: 02         - GESTION DE RECURSOS Y APOYO OPERATIVO"/>
    <s v="ITEM: 1004 - Fenobarbital 100 mg Tableta"/>
    <n v="800149695"/>
    <x v="4"/>
    <s v="FNE609        "/>
    <m/>
    <d v="2021-03-18T00:00:00"/>
    <n v="30"/>
    <n v="4756"/>
    <n v="142680"/>
    <n v="279996"/>
    <n v="32510496"/>
  </r>
  <r>
    <s v="Sucursal: 01  - PRINCIPAL"/>
    <s v="Centro de Costo: 02         - GESTION DE RECURSOS Y APOYO OPERATIVO"/>
    <s v="ITEM: 1005 - Fenobarbital 40 mg/mL"/>
    <n v="800149695"/>
    <x v="4"/>
    <s v="FNE609        "/>
    <m/>
    <d v="2021-03-18T00:00:00"/>
    <n v="30"/>
    <n v="40985"/>
    <n v="1229550"/>
    <n v="279996"/>
    <n v="32510496"/>
  </r>
  <r>
    <s v="Sucursal: 01  - PRINCIPAL"/>
    <s v="Centro de Costo: 02         - GESTION DE RECURSOS Y APOYO OPERATIVO"/>
    <s v="ITEM: 1007 - Hidromorfona HCL 2,5 mg"/>
    <n v="800149695"/>
    <x v="4"/>
    <s v="FNE609        "/>
    <m/>
    <d v="2021-03-18T00:00:00"/>
    <n v="1152"/>
    <n v="9960"/>
    <n v="11473920"/>
    <n v="279996"/>
    <n v="32510496"/>
  </r>
  <r>
    <s v="Sucursal: 01  - PRINCIPAL"/>
    <s v="Centro de Costo: 02         - GESTION DE RECURSOS Y APOYO OPERATIVO"/>
    <s v="ITEM: 1010 - Meperidina 100 mg/2 mL"/>
    <n v="800149695"/>
    <x v="4"/>
    <s v="FNE609        "/>
    <m/>
    <d v="2021-03-18T00:00:00"/>
    <n v="20"/>
    <n v="28147"/>
    <n v="562940"/>
    <n v="279996"/>
    <n v="32510496"/>
  </r>
  <r>
    <s v="Sucursal: 01  - PRINCIPAL"/>
    <s v="Centro de Costo: 02         - GESTION DE RECURSOS Y APOYO OPERATIVO"/>
    <s v="ITEM: 1012 - Metadona HCL 40 mg"/>
    <n v="800149695"/>
    <x v="4"/>
    <s v="FNE609        "/>
    <m/>
    <d v="2021-03-18T00:00:00"/>
    <n v="50"/>
    <n v="62532"/>
    <n v="3126600"/>
    <n v="279996"/>
    <n v="32510496"/>
  </r>
  <r>
    <s v="Sucursal: 01  - PRINCIPAL"/>
    <s v="Centro de Costo: 02         - GESTION DE RECURSOS Y APOYO OPERATIVO"/>
    <s v="ITEM: 1013 - Metilfenidato HCL 10 mg"/>
    <n v="800149695"/>
    <x v="4"/>
    <s v="FNE609        "/>
    <m/>
    <d v="2021-03-18T00:00:00"/>
    <n v="120"/>
    <n v="26530"/>
    <n v="3183600"/>
    <n v="279996"/>
    <n v="32510496"/>
  </r>
  <r>
    <s v="Sucursal: 01  - PRINCIPAL"/>
    <s v="Centro de Costo: 02         - GESTION DE RECURSOS Y APOYO OPERATIVO"/>
    <s v="ITEM: 1016 - Morfina 3% oral"/>
    <n v="800149695"/>
    <x v="4"/>
    <s v="FNE609        "/>
    <m/>
    <d v="2021-03-18T00:00:00"/>
    <n v="216"/>
    <n v="28755"/>
    <n v="6211080"/>
    <n v="279996"/>
    <n v="32510496"/>
  </r>
  <r>
    <s v="Sucursal: 01  - PRINCIPAL"/>
    <s v="Centro de Costo: 02         - GESTION DE RECURSOS Y APOYO OPERATIVO"/>
    <s v="ITEM: 01018-1 - Primidona 250 mg Tabletas"/>
    <n v="800149695"/>
    <x v="4"/>
    <s v="FNE609        "/>
    <m/>
    <d v="2021-03-18T00:00:00"/>
    <n v="30"/>
    <n v="31296"/>
    <n v="938880"/>
    <n v="279996"/>
    <n v="32510496"/>
  </r>
  <r>
    <s v="Sucursal: 01  - PRINCIPAL"/>
    <s v="Centro de Costo: 02         - GESTION DE RECURSOS Y APOYO OPERATIVO"/>
    <s v="ITEM: 1017 - Morfina 10 mg/mL "/>
    <n v="800174851"/>
    <x v="151"/>
    <s v="FNE562        "/>
    <m/>
    <d v="2021-03-09T00:00:00"/>
    <n v="30"/>
    <n v="15350"/>
    <n v="460500"/>
    <n v="15350"/>
    <n v="460500"/>
  </r>
  <r>
    <s v="Sucursal: 01  - PRINCIPAL"/>
    <s v="Centro de Costo: 02         - GESTION DE RECURSOS Y APOYO OPERATIVO"/>
    <s v="ITEM: 1017 - Morfina 10 mg/mL "/>
    <n v="800180553"/>
    <x v="152"/>
    <s v="FNE678        "/>
    <m/>
    <d v="2021-03-31T00:00:00"/>
    <n v="1"/>
    <n v="15350"/>
    <n v="15350"/>
    <n v="15350"/>
    <n v="15350"/>
  </r>
  <r>
    <s v="Sucursal: 01  - PRINCIPAL"/>
    <s v="Centro de Costo: 02         - GESTION DE RECURSOS Y APOYO OPERATIVO"/>
    <s v="ITEM: 1004 - Fenobarbital 100 mg Tableta"/>
    <n v="800197111"/>
    <x v="7"/>
    <s v="FNE595        "/>
    <m/>
    <d v="2021-03-12T00:00:00"/>
    <n v="1000"/>
    <n v="4247"/>
    <n v="4247000"/>
    <n v="1017558"/>
    <n v="70838336"/>
  </r>
  <r>
    <s v="Sucursal: 01  - PRINCIPAL"/>
    <s v="Centro de Costo: 02         - GESTION DE RECURSOS Y APOYO OPERATIVO"/>
    <s v="ITEM: 1005 - Fenobarbital 40 mg/mL"/>
    <n v="800197111"/>
    <x v="7"/>
    <s v="FNE595        "/>
    <m/>
    <d v="2021-03-12T00:00:00"/>
    <n v="10"/>
    <n v="36594"/>
    <n v="365940"/>
    <n v="1017558"/>
    <n v="70838336"/>
  </r>
  <r>
    <s v="Sucursal: 01  - PRINCIPAL"/>
    <s v="Centro de Costo: 02         - GESTION DE RECURSOS Y APOYO OPERATIVO"/>
    <s v="ITEM: 1007 - Hidromorfona HCL 2,5 mg"/>
    <n v="800197111"/>
    <x v="7"/>
    <s v="FNE595        "/>
    <m/>
    <d v="2021-03-12T00:00:00"/>
    <n v="150"/>
    <n v="8893"/>
    <n v="1333950"/>
    <n v="1017558"/>
    <n v="70838336"/>
  </r>
  <r>
    <s v="Sucursal: 01  - PRINCIPAL"/>
    <s v="Centro de Costo: 02         - GESTION DE RECURSOS Y APOYO OPERATIVO"/>
    <s v="ITEM: 1012 - Metadona HCL 40 mg"/>
    <n v="800197111"/>
    <x v="7"/>
    <s v="FNE595        "/>
    <m/>
    <d v="2021-03-12T00:00:00"/>
    <n v="334"/>
    <n v="55832"/>
    <n v="18647888"/>
    <n v="1017558"/>
    <n v="70838336"/>
  </r>
  <r>
    <s v="Sucursal: 01  - PRINCIPAL"/>
    <s v="Centro de Costo: 02         - GESTION DE RECURSOS Y APOYO OPERATIVO"/>
    <s v="ITEM: 1014 - Metilfenidato 18 mg"/>
    <n v="800197111"/>
    <x v="7"/>
    <s v="FNE595        "/>
    <m/>
    <d v="2021-03-12T00:00:00"/>
    <n v="2"/>
    <n v="181249"/>
    <n v="362498"/>
    <n v="1017558"/>
    <n v="70838336"/>
  </r>
  <r>
    <s v="Sucursal: 01  - PRINCIPAL"/>
    <s v="Centro de Costo: 02         - GESTION DE RECURSOS Y APOYO OPERATIVO"/>
    <s v="ITEM: 1015 - Metilfenidato 36 mg"/>
    <n v="800197111"/>
    <x v="7"/>
    <s v="FNE595        "/>
    <m/>
    <d v="2021-03-12T00:00:00"/>
    <n v="10"/>
    <n v="349448"/>
    <n v="3494480"/>
    <n v="1017558"/>
    <n v="70838336"/>
  </r>
  <r>
    <s v="Sucursal: 01  - PRINCIPAL"/>
    <s v="Centro de Costo: 02         - GESTION DE RECURSOS Y APOYO OPERATIVO"/>
    <s v="ITEM: 1016 - Morfina 3% oral"/>
    <n v="800197111"/>
    <x v="7"/>
    <s v="FNE595        "/>
    <m/>
    <d v="2021-03-12T00:00:00"/>
    <n v="280"/>
    <n v="25674"/>
    <n v="7188720"/>
    <n v="1017558"/>
    <n v="70838336"/>
  </r>
  <r>
    <s v="Sucursal: 01  - PRINCIPAL"/>
    <s v="Centro de Costo: 02         - GESTION DE RECURSOS Y APOYO OPERATIVO"/>
    <s v="ITEM: 1017 - Morfina 10 mg/mL "/>
    <n v="800197111"/>
    <x v="7"/>
    <s v="FNE595        "/>
    <m/>
    <d v="2021-03-12T00:00:00"/>
    <n v="900"/>
    <n v="13705"/>
    <n v="12334500"/>
    <n v="1017558"/>
    <n v="70838336"/>
  </r>
  <r>
    <s v="Sucursal: 01  - PRINCIPAL"/>
    <s v="Centro de Costo: 02         - GESTION DE RECURSOS Y APOYO OPERATIVO"/>
    <s v="ITEM: 01018-1 - Primidona 250 mg Tabletas"/>
    <n v="800197111"/>
    <x v="7"/>
    <s v="FNE595        "/>
    <m/>
    <d v="2021-03-12T00:00:00"/>
    <n v="17"/>
    <n v="27942"/>
    <n v="475014"/>
    <n v="1017558"/>
    <n v="70838336"/>
  </r>
  <r>
    <s v="Sucursal: 01  - PRINCIPAL"/>
    <s v="Centro de Costo: 02         - GESTION DE RECURSOS Y APOYO OPERATIVO"/>
    <s v="ITEM: 1005 - Fenobarbital 40 mg/mL"/>
    <n v="800197111"/>
    <x v="7"/>
    <s v="FNE623        "/>
    <m/>
    <d v="2021-03-23T00:00:00"/>
    <n v="378"/>
    <n v="36594"/>
    <n v="13832532"/>
    <n v="1017558"/>
    <n v="70838336"/>
  </r>
  <r>
    <s v="Sucursal: 01  - PRINCIPAL"/>
    <s v="Centro de Costo: 02         - GESTION DE RECURSOS Y APOYO OPERATIVO"/>
    <s v="ITEM: 1006 - Fenobarbital 200 mg/mL"/>
    <n v="800197111"/>
    <x v="7"/>
    <s v="FNE623        "/>
    <m/>
    <d v="2021-03-23T00:00:00"/>
    <n v="5"/>
    <n v="72444"/>
    <n v="362220"/>
    <n v="1017558"/>
    <n v="70838336"/>
  </r>
  <r>
    <s v="Sucursal: 01  - PRINCIPAL"/>
    <s v="Centro de Costo: 02         - GESTION DE RECURSOS Y APOYO OPERATIVO"/>
    <s v="ITEM: 1013 - Metilfenidato HCL 10 mg"/>
    <n v="800197111"/>
    <x v="7"/>
    <s v="FNE623        "/>
    <m/>
    <d v="2021-03-23T00:00:00"/>
    <n v="300"/>
    <n v="23687"/>
    <n v="7106100"/>
    <n v="1017558"/>
    <n v="70838336"/>
  </r>
  <r>
    <s v="Sucursal: 01  - PRINCIPAL"/>
    <s v="Centro de Costo: 02         - GESTION DE RECURSOS Y APOYO OPERATIVO"/>
    <s v="ITEM: 1014 - Metilfenidato 18 mg"/>
    <n v="800197111"/>
    <x v="7"/>
    <s v="FNE623        "/>
    <m/>
    <d v="2021-03-23T00:00:00"/>
    <n v="6"/>
    <n v="181249"/>
    <n v="1087494"/>
    <n v="1017558"/>
    <n v="70838336"/>
  </r>
  <r>
    <s v="Sucursal: 01  - PRINCIPAL"/>
    <s v="Centro de Costo: 02         - GESTION DE RECURSOS Y APOYO OPERATIVO"/>
    <s v="ITEM: 1010 - Meperidina 100 mg/2 mL"/>
    <n v="800227072"/>
    <x v="8"/>
    <s v="FNE574        "/>
    <m/>
    <d v="2021-03-09T00:00:00"/>
    <n v="3"/>
    <n v="28147"/>
    <n v="84441"/>
    <n v="75096"/>
    <n v="332738"/>
  </r>
  <r>
    <s v="Sucursal: 01  - PRINCIPAL"/>
    <s v="Centro de Costo: 02         - GESTION DE RECURSOS Y APOYO OPERATIVO"/>
    <s v="ITEM: 1011 - Metadona HCL 10 mg"/>
    <n v="800227072"/>
    <x v="8"/>
    <s v="FNE574        "/>
    <m/>
    <d v="2021-03-09T00:00:00"/>
    <n v="3"/>
    <n v="31599"/>
    <n v="94797"/>
    <n v="75096"/>
    <n v="332738"/>
  </r>
  <r>
    <s v="Sucursal: 01  - PRINCIPAL"/>
    <s v="Centro de Costo: 02         - GESTION DE RECURSOS Y APOYO OPERATIVO"/>
    <s v="ITEM: 1017 - Morfina 10 mg/mL "/>
    <n v="800227072"/>
    <x v="8"/>
    <s v="FNE574        "/>
    <m/>
    <d v="2021-03-09T00:00:00"/>
    <n v="10"/>
    <n v="15350"/>
    <n v="153500"/>
    <n v="75096"/>
    <n v="332738"/>
  </r>
  <r>
    <s v="Sucursal: 01  - PRINCIPAL"/>
    <s v="Centro de Costo: 02         - GESTION DE RECURSOS Y APOYO OPERATIVO"/>
    <s v="ITEM: 1001 - Fenobarbital 0,4 % Sol Oral"/>
    <n v="802000608"/>
    <x v="92"/>
    <s v="FNE553        "/>
    <m/>
    <d v="2021-03-04T00:00:00"/>
    <n v="10"/>
    <n v="34368"/>
    <n v="343680"/>
    <n v="93803"/>
    <n v="5358955"/>
  </r>
  <r>
    <s v="Sucursal: 01  - PRINCIPAL"/>
    <s v="Centro de Costo: 02         - GESTION DE RECURSOS Y APOYO OPERATIVO"/>
    <s v="ITEM: 1009 - Hidromorfona 2 mg/mL"/>
    <n v="802000608"/>
    <x v="92"/>
    <s v="FNE553        "/>
    <m/>
    <d v="2021-03-04T00:00:00"/>
    <n v="80"/>
    <n v="15330"/>
    <n v="1226400"/>
    <n v="93803"/>
    <n v="5358955"/>
  </r>
  <r>
    <s v="Sucursal: 01  - PRINCIPAL"/>
    <s v="Centro de Costo: 02         - GESTION DE RECURSOS Y APOYO OPERATIVO"/>
    <s v="ITEM: 1016 - Morfina 3% oral"/>
    <n v="802000608"/>
    <x v="92"/>
    <s v="FNE553        "/>
    <m/>
    <d v="2021-03-04T00:00:00"/>
    <n v="25"/>
    <n v="28755"/>
    <n v="718875"/>
    <n v="93803"/>
    <n v="5358955"/>
  </r>
  <r>
    <s v="Sucursal: 01  - PRINCIPAL"/>
    <s v="Centro de Costo: 02         - GESTION DE RECURSOS Y APOYO OPERATIVO"/>
    <s v="ITEM: 1017 - Morfina 10 mg/mL "/>
    <n v="802000608"/>
    <x v="92"/>
    <s v="FNE553        "/>
    <m/>
    <d v="2021-03-04T00:00:00"/>
    <n v="200"/>
    <n v="15350"/>
    <n v="3070000"/>
    <n v="93803"/>
    <n v="5358955"/>
  </r>
  <r>
    <s v="Sucursal: 01  - PRINCIPAL"/>
    <s v="Centro de Costo: 02         - GESTION DE RECURSOS Y APOYO OPERATIVO"/>
    <s v="ITEM: 1004 - Fenobarbital 100 mg Tableta"/>
    <n v="802024817"/>
    <x v="153"/>
    <s v="FNE587        "/>
    <m/>
    <d v="2021-03-11T00:00:00"/>
    <n v="226"/>
    <n v="4756"/>
    <n v="1074856"/>
    <n v="33511"/>
    <n v="1189876"/>
  </r>
  <r>
    <s v="Sucursal: 01  - PRINCIPAL"/>
    <s v="Centro de Costo: 02         - GESTION DE RECURSOS Y APOYO OPERATIVO"/>
    <s v="ITEM: 1016 - Morfina 3% oral"/>
    <n v="802024817"/>
    <x v="153"/>
    <s v="FNE587        "/>
    <m/>
    <d v="2021-03-11T00:00:00"/>
    <n v="4"/>
    <n v="28755"/>
    <n v="115020"/>
    <n v="33511"/>
    <n v="1189876"/>
  </r>
  <r>
    <s v="Sucursal: 01  - PRINCIPAL"/>
    <s v="Centro de Costo: 02         - GESTION DE RECURSOS Y APOYO OPERATIVO"/>
    <s v="ITEM: 1003 - Fenobarbital 50 mg"/>
    <n v="804011768"/>
    <x v="94"/>
    <s v="FNE668        "/>
    <m/>
    <d v="2021-03-30T00:00:00"/>
    <n v="4"/>
    <n v="12667"/>
    <n v="50668"/>
    <n v="49114"/>
    <n v="1765936"/>
  </r>
  <r>
    <s v="Sucursal: 01  - PRINCIPAL"/>
    <s v="Centro de Costo: 02         - GESTION DE RECURSOS Y APOYO OPERATIVO"/>
    <s v="ITEM: 1003 - Fenobarbital 50 mg"/>
    <n v="804011768"/>
    <x v="94"/>
    <s v="FNE666        "/>
    <m/>
    <d v="2021-03-30T00:00:00"/>
    <n v="4"/>
    <n v="12667"/>
    <n v="50668"/>
    <n v="49114"/>
    <n v="1765936"/>
  </r>
  <r>
    <s v="Sucursal: 01  - PRINCIPAL"/>
    <s v="Centro de Costo: 02         - GESTION DE RECURSOS Y APOYO OPERATIVO"/>
    <s v="ITEM: 1004 - Fenobarbital 100 mg Tableta"/>
    <n v="804011768"/>
    <x v="94"/>
    <s v="FNE666        "/>
    <m/>
    <d v="2021-03-30T00:00:00"/>
    <n v="40"/>
    <n v="4756"/>
    <n v="190240"/>
    <n v="49114"/>
    <n v="1765936"/>
  </r>
  <r>
    <s v="Sucursal: 01  - PRINCIPAL"/>
    <s v="Centro de Costo: 02         - GESTION DE RECURSOS Y APOYO OPERATIVO"/>
    <s v="ITEM: 1004 - Fenobarbital 100 mg Tableta"/>
    <n v="804011768"/>
    <x v="94"/>
    <s v="FNE667        "/>
    <m/>
    <d v="2021-03-30T00:00:00"/>
    <n v="50"/>
    <n v="4756"/>
    <n v="237800"/>
    <n v="49114"/>
    <n v="1765936"/>
  </r>
  <r>
    <s v="Sucursal: 01  - PRINCIPAL"/>
    <s v="Centro de Costo: 02         - GESTION DE RECURSOS Y APOYO OPERATIVO"/>
    <s v="ITEM: 1004 - Fenobarbital 100 mg Tableta"/>
    <n v="804011768"/>
    <x v="94"/>
    <s v="FNE665        "/>
    <m/>
    <d v="2021-03-30T00:00:00"/>
    <n v="80"/>
    <n v="4756"/>
    <n v="380480"/>
    <n v="49114"/>
    <n v="1765936"/>
  </r>
  <r>
    <s v="Sucursal: 01  - PRINCIPAL"/>
    <s v="Centro de Costo: 02         - GESTION DE RECURSOS Y APOYO OPERATIVO"/>
    <s v="ITEM: 1004 - Fenobarbital 100 mg Tableta"/>
    <n v="804011768"/>
    <x v="94"/>
    <s v="FNE668        "/>
    <m/>
    <d v="2021-03-30T00:00:00"/>
    <n v="100"/>
    <n v="4756"/>
    <n v="475600"/>
    <n v="49114"/>
    <n v="1765936"/>
  </r>
  <r>
    <s v="Sucursal: 01  - PRINCIPAL"/>
    <s v="Centro de Costo: 02         - GESTION DE RECURSOS Y APOYO OPERATIVO"/>
    <s v="ITEM: 1004 - Fenobarbital 100 mg Tableta"/>
    <n v="804011768"/>
    <x v="94"/>
    <s v="FNE669        "/>
    <m/>
    <d v="2021-03-30T00:00:00"/>
    <n v="80"/>
    <n v="4756"/>
    <n v="380480"/>
    <n v="49114"/>
    <n v="1765936"/>
  </r>
  <r>
    <s v="Sucursal: 01  - PRINCIPAL"/>
    <s v="Centro de Costo: 02         - GESTION DE RECURSOS Y APOYO OPERATIVO"/>
    <s v="ITEM: 1017 - Morfina 10 mg/mL "/>
    <n v="805027743"/>
    <x v="96"/>
    <s v="FNE598        "/>
    <m/>
    <d v="2021-03-16T00:00:00"/>
    <n v="70"/>
    <n v="15350"/>
    <n v="1074500"/>
    <n v="15350"/>
    <n v="1074500"/>
  </r>
  <r>
    <s v="Sucursal: 01  - PRINCIPAL"/>
    <s v="Centro de Costo: 02         - GESTION DE RECURSOS Y APOYO OPERATIVO"/>
    <s v="ITEM: 1003 - Fenobarbital 50 mg"/>
    <n v="808002168"/>
    <x v="99"/>
    <s v="FNE602        "/>
    <m/>
    <d v="2021-03-16T00:00:00"/>
    <n v="15"/>
    <n v="12667"/>
    <n v="190005"/>
    <n v="56138"/>
    <n v="875079"/>
  </r>
  <r>
    <s v="Sucursal: 01  - PRINCIPAL"/>
    <s v="Centro de Costo: 02         - GESTION DE RECURSOS Y APOYO OPERATIVO"/>
    <s v="ITEM: 1004 - Fenobarbital 100 mg Tableta"/>
    <n v="808002168"/>
    <x v="99"/>
    <s v="FNE602        "/>
    <m/>
    <d v="2021-03-16T00:00:00"/>
    <n v="24"/>
    <n v="4756"/>
    <n v="114144"/>
    <n v="56138"/>
    <n v="875079"/>
  </r>
  <r>
    <s v="Sucursal: 01  - PRINCIPAL"/>
    <s v="Centro de Costo: 02         - GESTION DE RECURSOS Y APOYO OPERATIVO"/>
    <s v="ITEM: 1007 - Hidromorfona HCL 2,5 mg"/>
    <n v="808002168"/>
    <x v="99"/>
    <s v="FNE602        "/>
    <m/>
    <d v="2021-03-16T00:00:00"/>
    <n v="40"/>
    <n v="9960"/>
    <n v="398400"/>
    <n v="56138"/>
    <n v="875079"/>
  </r>
  <r>
    <s v="Sucursal: 01  - PRINCIPAL"/>
    <s v="Centro de Costo: 02         - GESTION DE RECURSOS Y APOYO OPERATIVO"/>
    <s v="ITEM: 1016 - Morfina 3% oral"/>
    <n v="808002168"/>
    <x v="99"/>
    <s v="FNE602        "/>
    <m/>
    <d v="2021-03-16T00:00:00"/>
    <n v="6"/>
    <n v="28755"/>
    <n v="172530"/>
    <n v="56138"/>
    <n v="875079"/>
  </r>
  <r>
    <s v="Sucursal: 01  - PRINCIPAL"/>
    <s v="Centro de Costo: 02         - GESTION DE RECURSOS Y APOYO OPERATIVO"/>
    <s v="ITEM: 1004 - Fenobarbital 100 mg Tableta"/>
    <n v="8090011591"/>
    <x v="154"/>
    <s v="FNE554        "/>
    <m/>
    <d v="2021-03-04T00:00:00"/>
    <n v="20"/>
    <n v="4756"/>
    <n v="95120"/>
    <n v="4756"/>
    <n v="95120"/>
  </r>
  <r>
    <s v="Sucursal: 01  - PRINCIPAL"/>
    <s v="Centro de Costo: 02         - GESTION DE RECURSOS Y APOYO OPERATIVO"/>
    <s v="ITEM: 1009 - Hidromorfona 2 mg/mL"/>
    <n v="809011517"/>
    <x v="155"/>
    <s v="FNE547        "/>
    <m/>
    <d v="2021-03-04T00:00:00"/>
    <n v="10"/>
    <n v="15330"/>
    <n v="153300"/>
    <n v="121359"/>
    <n v="804302"/>
  </r>
  <r>
    <s v="Sucursal: 01  - PRINCIPAL"/>
    <s v="Centro de Costo: 02         - GESTION DE RECURSOS Y APOYO OPERATIVO"/>
    <s v="ITEM: 1010 - Meperidina 100 mg/2 mL"/>
    <n v="809011517"/>
    <x v="155"/>
    <s v="FNE547        "/>
    <m/>
    <d v="2021-03-04T00:00:00"/>
    <n v="10"/>
    <n v="28147"/>
    <n v="281470"/>
    <n v="121359"/>
    <n v="804302"/>
  </r>
  <r>
    <s v="Sucursal: 01  - PRINCIPAL"/>
    <s v="Centro de Costo: 02         - GESTION DE RECURSOS Y APOYO OPERATIVO"/>
    <s v="ITEM: 1012 - Metadona HCL 40 mg"/>
    <n v="809011517"/>
    <x v="155"/>
    <s v="FNE547        "/>
    <m/>
    <d v="2021-03-04T00:00:00"/>
    <n v="1"/>
    <n v="62532"/>
    <n v="62532"/>
    <n v="121359"/>
    <n v="804302"/>
  </r>
  <r>
    <s v="Sucursal: 01  - PRINCIPAL"/>
    <s v="Centro de Costo: 02         - GESTION DE RECURSOS Y APOYO OPERATIVO"/>
    <s v="ITEM: 1017 - Morfina 10 mg/mL "/>
    <n v="809011517"/>
    <x v="155"/>
    <s v="FNE547        "/>
    <m/>
    <d v="2021-03-04T00:00:00"/>
    <n v="20"/>
    <n v="15350"/>
    <n v="307000"/>
    <n v="121359"/>
    <n v="804302"/>
  </r>
  <r>
    <s v="Sucursal: 01  - PRINCIPAL"/>
    <s v="Centro de Costo: 02         - GESTION DE RECURSOS Y APOYO OPERATIVO"/>
    <s v="ITEM: 1016 - Morfina 3% oral"/>
    <n v="811007832"/>
    <x v="10"/>
    <s v="FNE613        "/>
    <m/>
    <d v="2021-03-18T00:00:00"/>
    <n v="180"/>
    <n v="28755"/>
    <n v="5175900"/>
    <n v="59455"/>
    <n v="9796250"/>
  </r>
  <r>
    <s v="Sucursal: 01  - PRINCIPAL"/>
    <s v="Centro de Costo: 02         - GESTION DE RECURSOS Y APOYO OPERATIVO"/>
    <s v="ITEM: 1017 - Morfina 10 mg/mL "/>
    <n v="811007832"/>
    <x v="10"/>
    <s v="FNE613        "/>
    <m/>
    <d v="2021-03-18T00:00:00"/>
    <n v="300"/>
    <n v="15350"/>
    <n v="4605000"/>
    <n v="59455"/>
    <n v="9796250"/>
  </r>
  <r>
    <s v="Sucursal: 01  - PRINCIPAL"/>
    <s v="Centro de Costo: 02         - GESTION DE RECURSOS Y APOYO OPERATIVO"/>
    <s v="ITEM: 1017 - Morfina 10 mg/mL "/>
    <n v="811007832"/>
    <x v="10"/>
    <s v="FNE655        "/>
    <m/>
    <d v="2021-03-29T00:00:00"/>
    <n v="1"/>
    <n v="15350"/>
    <n v="15350"/>
    <n v="59455"/>
    <n v="9796250"/>
  </r>
  <r>
    <s v="Sucursal: 01  - PRINCIPAL"/>
    <s v="Centro de Costo: 02         - GESTION DE RECURSOS Y APOYO OPERATIVO"/>
    <s v="ITEM: 1002 - Fenobarbital 10 mg"/>
    <n v="816001182"/>
    <x v="13"/>
    <s v="FNE560        "/>
    <m/>
    <d v="2021-03-09T00:00:00"/>
    <n v="11"/>
    <n v="17536"/>
    <n v="192896"/>
    <n v="2850185"/>
    <n v="121714989"/>
  </r>
  <r>
    <s v="Sucursal: 01  - PRINCIPAL"/>
    <s v="Centro de Costo: 02         - GESTION DE RECURSOS Y APOYO OPERATIVO"/>
    <s v="ITEM: 1003 - Fenobarbital 50 mg"/>
    <n v="816001182"/>
    <x v="13"/>
    <s v="FNE560        "/>
    <m/>
    <d v="2021-03-09T00:00:00"/>
    <n v="148"/>
    <n v="12667"/>
    <n v="1874716"/>
    <n v="2850185"/>
    <n v="121714989"/>
  </r>
  <r>
    <s v="Sucursal: 01  - PRINCIPAL"/>
    <s v="Centro de Costo: 02         - GESTION DE RECURSOS Y APOYO OPERATIVO"/>
    <s v="ITEM: 1004 - Fenobarbital 100 mg Tableta"/>
    <n v="816001182"/>
    <x v="13"/>
    <s v="FNE560        "/>
    <m/>
    <d v="2021-03-09T00:00:00"/>
    <n v="316"/>
    <n v="4756"/>
    <n v="1502896"/>
    <n v="2850185"/>
    <n v="121714989"/>
  </r>
  <r>
    <s v="Sucursal: 01  - PRINCIPAL"/>
    <s v="Centro de Costo: 02         - GESTION DE RECURSOS Y APOYO OPERATIVO"/>
    <s v="ITEM: 1007 - Hidromorfona HCL 2,5 mg"/>
    <n v="816001182"/>
    <x v="13"/>
    <s v="FNE560        "/>
    <m/>
    <d v="2021-03-09T00:00:00"/>
    <n v="1032"/>
    <n v="9960"/>
    <n v="10278720"/>
    <n v="2850185"/>
    <n v="121714989"/>
  </r>
  <r>
    <s v="Sucursal: 01  - PRINCIPAL"/>
    <s v="Centro de Costo: 02         - GESTION DE RECURSOS Y APOYO OPERATIVO"/>
    <s v="ITEM: 1012 - Metadona HCL 40 mg"/>
    <n v="816001182"/>
    <x v="13"/>
    <s v="FNE560        "/>
    <m/>
    <d v="2021-03-09T00:00:00"/>
    <n v="7"/>
    <n v="62532"/>
    <n v="437724"/>
    <n v="2850185"/>
    <n v="121714989"/>
  </r>
  <r>
    <s v="Sucursal: 01  - PRINCIPAL"/>
    <s v="Centro de Costo: 02         - GESTION DE RECURSOS Y APOYO OPERATIVO"/>
    <s v="ITEM: 1013 - Metilfenidato HCL 10 mg"/>
    <n v="816001182"/>
    <x v="13"/>
    <s v="FNE560        "/>
    <m/>
    <d v="2021-03-09T00:00:00"/>
    <n v="186"/>
    <n v="26530"/>
    <n v="4934580"/>
    <n v="2850185"/>
    <n v="121714989"/>
  </r>
  <r>
    <s v="Sucursal: 01  - PRINCIPAL"/>
    <s v="Centro de Costo: 02         - GESTION DE RECURSOS Y APOYO OPERATIVO"/>
    <s v="ITEM: 1014 - Metilfenidato 18 mg"/>
    <n v="816001182"/>
    <x v="13"/>
    <s v="FNE560        "/>
    <m/>
    <d v="2021-03-09T00:00:00"/>
    <n v="2"/>
    <n v="193937"/>
    <n v="387874"/>
    <n v="2850185"/>
    <n v="121714989"/>
  </r>
  <r>
    <s v="Sucursal: 01  - PRINCIPAL"/>
    <s v="Centro de Costo: 02         - GESTION DE RECURSOS Y APOYO OPERATIVO"/>
    <s v="ITEM: 1015 - Metilfenidato 36 mg"/>
    <n v="816001182"/>
    <x v="13"/>
    <s v="FNE560        "/>
    <m/>
    <d v="2021-03-09T00:00:00"/>
    <n v="4"/>
    <n v="377404"/>
    <n v="1509616"/>
    <n v="2850185"/>
    <n v="121714989"/>
  </r>
  <r>
    <s v="Sucursal: 01  - PRINCIPAL"/>
    <s v="Centro de Costo: 02         - GESTION DE RECURSOS Y APOYO OPERATIVO"/>
    <s v="ITEM: 1016 - Morfina 3% oral"/>
    <n v="816001182"/>
    <x v="13"/>
    <s v="FNE560        "/>
    <m/>
    <d v="2021-03-09T00:00:00"/>
    <n v="216"/>
    <n v="28755"/>
    <n v="6211080"/>
    <n v="2850185"/>
    <n v="121714989"/>
  </r>
  <r>
    <s v="Sucursal: 01  - PRINCIPAL"/>
    <s v="Centro de Costo: 02         - GESTION DE RECURSOS Y APOYO OPERATIVO"/>
    <s v="ITEM: 1017 - Morfina 10 mg/mL "/>
    <n v="816001182"/>
    <x v="13"/>
    <s v="FNE560        "/>
    <m/>
    <d v="2021-03-09T00:00:00"/>
    <n v="351"/>
    <n v="15350"/>
    <n v="5387850"/>
    <n v="2850185"/>
    <n v="121714989"/>
  </r>
  <r>
    <s v="Sucursal: 01  - PRINCIPAL"/>
    <s v="Centro de Costo: 02         - GESTION DE RECURSOS Y APOYO OPERATIVO"/>
    <s v="ITEM: 01018-1 - Primidona 250 mg Tabletas"/>
    <n v="816001182"/>
    <x v="13"/>
    <s v="FNE560        "/>
    <m/>
    <d v="2021-03-09T00:00:00"/>
    <n v="22"/>
    <n v="31296"/>
    <n v="688512"/>
    <n v="2850185"/>
    <n v="121714989"/>
  </r>
  <r>
    <s v="Sucursal: 01  - PRINCIPAL"/>
    <s v="Centro de Costo: 02         - GESTION DE RECURSOS Y APOYO OPERATIVO"/>
    <s v="ITEM: 1002 - Fenobarbital 10 mg"/>
    <n v="816001182"/>
    <x v="13"/>
    <s v="FNE583        "/>
    <m/>
    <d v="2021-03-11T00:00:00"/>
    <n v="17"/>
    <n v="17536"/>
    <n v="298112"/>
    <n v="2850185"/>
    <n v="121714989"/>
  </r>
  <r>
    <s v="Sucursal: 01  - PRINCIPAL"/>
    <s v="Centro de Costo: 02         - GESTION DE RECURSOS Y APOYO OPERATIVO"/>
    <s v="ITEM: 1003 - Fenobarbital 50 mg"/>
    <n v="816001182"/>
    <x v="13"/>
    <s v="FNE583        "/>
    <m/>
    <d v="2021-03-11T00:00:00"/>
    <n v="94"/>
    <n v="12667"/>
    <n v="1190698"/>
    <n v="2850185"/>
    <n v="121714989"/>
  </r>
  <r>
    <s v="Sucursal: 01  - PRINCIPAL"/>
    <s v="Centro de Costo: 02         - GESTION DE RECURSOS Y APOYO OPERATIVO"/>
    <s v="ITEM: 1004 - Fenobarbital 100 mg Tableta"/>
    <n v="816001182"/>
    <x v="13"/>
    <s v="FNE583        "/>
    <m/>
    <d v="2021-03-11T00:00:00"/>
    <n v="792"/>
    <n v="4756"/>
    <n v="3766752"/>
    <n v="2850185"/>
    <n v="121714989"/>
  </r>
  <r>
    <s v="Sucursal: 01  - PRINCIPAL"/>
    <s v="Centro de Costo: 02         - GESTION DE RECURSOS Y APOYO OPERATIVO"/>
    <s v="ITEM: 1007 - Hidromorfona HCL 2,5 mg"/>
    <n v="816001182"/>
    <x v="13"/>
    <s v="FNE583        "/>
    <m/>
    <d v="2021-03-11T00:00:00"/>
    <n v="22"/>
    <n v="9960"/>
    <n v="219120"/>
    <n v="2850185"/>
    <n v="121714989"/>
  </r>
  <r>
    <s v="Sucursal: 01  - PRINCIPAL"/>
    <s v="Centro de Costo: 02         - GESTION DE RECURSOS Y APOYO OPERATIVO"/>
    <s v="ITEM: 1007 - Hidromorfona HCL 2,5 mg"/>
    <n v="816001182"/>
    <x v="13"/>
    <s v="FNE583        "/>
    <m/>
    <d v="2021-03-11T00:00:00"/>
    <n v="2143"/>
    <n v="9960"/>
    <n v="21344280"/>
    <n v="2850185"/>
    <n v="121714989"/>
  </r>
  <r>
    <s v="Sucursal: 01  - PRINCIPAL"/>
    <s v="Centro de Costo: 02         - GESTION DE RECURSOS Y APOYO OPERATIVO"/>
    <s v="ITEM: 1012 - Metadona HCL 40 mg"/>
    <n v="816001182"/>
    <x v="13"/>
    <s v="FNE583        "/>
    <m/>
    <d v="2021-03-11T00:00:00"/>
    <n v="7"/>
    <n v="62532"/>
    <n v="437724"/>
    <n v="2850185"/>
    <n v="121714989"/>
  </r>
  <r>
    <s v="Sucursal: 01  - PRINCIPAL"/>
    <s v="Centro de Costo: 02         - GESTION DE RECURSOS Y APOYO OPERATIVO"/>
    <s v="ITEM: 1013 - Metilfenidato HCL 10 mg"/>
    <n v="816001182"/>
    <x v="13"/>
    <s v="FNE583        "/>
    <m/>
    <d v="2021-03-11T00:00:00"/>
    <n v="334"/>
    <n v="26530"/>
    <n v="8861020"/>
    <n v="2850185"/>
    <n v="121714989"/>
  </r>
  <r>
    <s v="Sucursal: 01  - PRINCIPAL"/>
    <s v="Centro de Costo: 02         - GESTION DE RECURSOS Y APOYO OPERATIVO"/>
    <s v="ITEM: 1014 - Metilfenidato 18 mg"/>
    <n v="816001182"/>
    <x v="13"/>
    <s v="FNE583        "/>
    <m/>
    <d v="2021-03-11T00:00:00"/>
    <n v="16"/>
    <n v="193937"/>
    <n v="3102992"/>
    <n v="2850185"/>
    <n v="121714989"/>
  </r>
  <r>
    <s v="Sucursal: 01  - PRINCIPAL"/>
    <s v="Centro de Costo: 02         - GESTION DE RECURSOS Y APOYO OPERATIVO"/>
    <s v="ITEM: 1015 - Metilfenidato 36 mg"/>
    <n v="816001182"/>
    <x v="13"/>
    <s v="FNE583        "/>
    <m/>
    <d v="2021-03-11T00:00:00"/>
    <n v="9"/>
    <n v="377404"/>
    <n v="3396636"/>
    <n v="2850185"/>
    <n v="121714989"/>
  </r>
  <r>
    <s v="Sucursal: 01  - PRINCIPAL"/>
    <s v="Centro de Costo: 02         - GESTION DE RECURSOS Y APOYO OPERATIVO"/>
    <s v="ITEM: 1016 - Morfina 3% oral"/>
    <n v="816001182"/>
    <x v="13"/>
    <s v="FNE583        "/>
    <m/>
    <d v="2021-03-11T00:00:00"/>
    <n v="216"/>
    <n v="28755"/>
    <n v="6211080"/>
    <n v="2850185"/>
    <n v="121714989"/>
  </r>
  <r>
    <s v="Sucursal: 01  - PRINCIPAL"/>
    <s v="Centro de Costo: 02         - GESTION DE RECURSOS Y APOYO OPERATIVO"/>
    <s v="ITEM: 1017 - Morfina 10 mg/mL "/>
    <n v="816001182"/>
    <x v="13"/>
    <s v="FNE583        "/>
    <m/>
    <d v="2021-03-11T00:00:00"/>
    <n v="564"/>
    <n v="15350"/>
    <n v="8657400"/>
    <n v="2850185"/>
    <n v="121714989"/>
  </r>
  <r>
    <s v="Sucursal: 01  - PRINCIPAL"/>
    <s v="Centro de Costo: 02         - GESTION DE RECURSOS Y APOYO OPERATIVO"/>
    <s v="ITEM: 01018-1 - Primidona 250 mg Tabletas"/>
    <n v="816001182"/>
    <x v="13"/>
    <s v="FNE583        "/>
    <m/>
    <d v="2021-03-11T00:00:00"/>
    <n v="37"/>
    <n v="31296"/>
    <n v="1157952"/>
    <n v="2850185"/>
    <n v="121714989"/>
  </r>
  <r>
    <s v="Sucursal: 01  - PRINCIPAL"/>
    <s v="Centro de Costo: 02         - GESTION DE RECURSOS Y APOYO OPERATIVO"/>
    <s v="ITEM: 1001 - Fenobarbital 0,4 % Sol Oral"/>
    <n v="816001182"/>
    <x v="13"/>
    <s v="FNE608        "/>
    <m/>
    <d v="2021-03-18T00:00:00"/>
    <n v="22"/>
    <n v="34368"/>
    <n v="756096"/>
    <n v="2850185"/>
    <n v="121714989"/>
  </r>
  <r>
    <s v="Sucursal: 01  - PRINCIPAL"/>
    <s v="Centro de Costo: 02         - GESTION DE RECURSOS Y APOYO OPERATIVO"/>
    <s v="ITEM: 1002 - Fenobarbital 10 mg"/>
    <n v="816001182"/>
    <x v="13"/>
    <s v="FNE608        "/>
    <m/>
    <d v="2021-03-18T00:00:00"/>
    <n v="58"/>
    <n v="17536"/>
    <n v="1017088"/>
    <n v="2850185"/>
    <n v="121714989"/>
  </r>
  <r>
    <s v="Sucursal: 01  - PRINCIPAL"/>
    <s v="Centro de Costo: 02         - GESTION DE RECURSOS Y APOYO OPERATIVO"/>
    <s v="ITEM: 1004 - Fenobarbital 100 mg Tableta"/>
    <n v="816001182"/>
    <x v="13"/>
    <s v="FNE608        "/>
    <m/>
    <d v="2021-03-18T00:00:00"/>
    <n v="559"/>
    <n v="4756"/>
    <n v="2658604"/>
    <n v="2850185"/>
    <n v="121714989"/>
  </r>
  <r>
    <s v="Sucursal: 01  - PRINCIPAL"/>
    <s v="Centro de Costo: 02         - GESTION DE RECURSOS Y APOYO OPERATIVO"/>
    <s v="ITEM: 1011 - Metadona HCL 10 mg"/>
    <n v="816001182"/>
    <x v="13"/>
    <s v="FNE608        "/>
    <m/>
    <d v="2021-03-18T00:00:00"/>
    <n v="135"/>
    <n v="31599"/>
    <n v="4265865"/>
    <n v="2850185"/>
    <n v="121714989"/>
  </r>
  <r>
    <s v="Sucursal: 01  - PRINCIPAL"/>
    <s v="Centro de Costo: 02         - GESTION DE RECURSOS Y APOYO OPERATIVO"/>
    <s v="ITEM: 1013 - Metilfenidato HCL 10 mg"/>
    <n v="816001182"/>
    <x v="13"/>
    <s v="FNE608        "/>
    <m/>
    <d v="2021-03-18T00:00:00"/>
    <n v="39"/>
    <n v="26530"/>
    <n v="1034670"/>
    <n v="2850185"/>
    <n v="121714989"/>
  </r>
  <r>
    <s v="Sucursal: 01  - PRINCIPAL"/>
    <s v="Centro de Costo: 02         - GESTION DE RECURSOS Y APOYO OPERATIVO"/>
    <s v="ITEM: 1015 - Metilfenidato 36 mg"/>
    <n v="816001182"/>
    <x v="13"/>
    <s v="FNE608        "/>
    <m/>
    <d v="2021-03-18T00:00:00"/>
    <n v="10"/>
    <n v="377404"/>
    <n v="3774040"/>
    <n v="2850185"/>
    <n v="121714989"/>
  </r>
  <r>
    <s v="Sucursal: 01  - PRINCIPAL"/>
    <s v="Centro de Costo: 02         - GESTION DE RECURSOS Y APOYO OPERATIVO"/>
    <s v="ITEM: 1016 - Morfina 3% oral"/>
    <n v="816001182"/>
    <x v="13"/>
    <s v="FNE608        "/>
    <m/>
    <d v="2021-03-18T00:00:00"/>
    <n v="72"/>
    <n v="28755"/>
    <n v="2070360"/>
    <n v="2850185"/>
    <n v="121714989"/>
  </r>
  <r>
    <s v="Sucursal: 01  - PRINCIPAL"/>
    <s v="Centro de Costo: 02         - GESTION DE RECURSOS Y APOYO OPERATIVO"/>
    <s v="ITEM: 01018-1 - Primidona 250 mg Tabletas"/>
    <n v="816001182"/>
    <x v="13"/>
    <s v="FNE608        "/>
    <m/>
    <d v="2021-03-18T00:00:00"/>
    <n v="10"/>
    <n v="31296"/>
    <n v="312960"/>
    <n v="2850185"/>
    <n v="121714989"/>
  </r>
  <r>
    <s v="Sucursal: 01  - PRINCIPAL"/>
    <s v="Centro de Costo: 02         - GESTION DE RECURSOS Y APOYO OPERATIVO"/>
    <s v="ITEM: 1002 - Fenobarbital 10 mg"/>
    <n v="816001182"/>
    <x v="13"/>
    <s v="FNE633        "/>
    <m/>
    <d v="2021-03-25T00:00:00"/>
    <n v="10"/>
    <n v="17536"/>
    <n v="175360"/>
    <n v="2850185"/>
    <n v="121714989"/>
  </r>
  <r>
    <s v="Sucursal: 01  - PRINCIPAL"/>
    <s v="Centro de Costo: 02         - GESTION DE RECURSOS Y APOYO OPERATIVO"/>
    <s v="ITEM: 1003 - Fenobarbital 50 mg"/>
    <n v="816001182"/>
    <x v="13"/>
    <s v="FNE633        "/>
    <m/>
    <d v="2021-03-25T00:00:00"/>
    <n v="38"/>
    <n v="12667"/>
    <n v="481346"/>
    <n v="2850185"/>
    <n v="121714989"/>
  </r>
  <r>
    <s v="Sucursal: 01  - PRINCIPAL"/>
    <s v="Centro de Costo: 02         - GESTION DE RECURSOS Y APOYO OPERATIVO"/>
    <s v="ITEM: 1007 - Hidromorfona HCL 2,5 mg"/>
    <n v="816001182"/>
    <x v="13"/>
    <s v="FNE633        "/>
    <m/>
    <d v="2021-03-25T00:00:00"/>
    <n v="471"/>
    <n v="9960"/>
    <n v="4691160"/>
    <n v="2850185"/>
    <n v="121714989"/>
  </r>
  <r>
    <s v="Sucursal: 01  - PRINCIPAL"/>
    <s v="Centro de Costo: 02         - GESTION DE RECURSOS Y APOYO OPERATIVO"/>
    <s v="ITEM: 1010 - Meperidina 100 mg/2 mL"/>
    <n v="816001182"/>
    <x v="13"/>
    <s v="FNE633        "/>
    <m/>
    <d v="2021-03-25T00:00:00"/>
    <n v="13"/>
    <n v="28147"/>
    <n v="365911"/>
    <n v="2850185"/>
    <n v="121714989"/>
  </r>
  <r>
    <s v="Sucursal: 01  - PRINCIPAL"/>
    <s v="Centro de Costo: 02         - GESTION DE RECURSOS Y APOYO OPERATIVO"/>
    <s v="ITEM: 1011 - Metadona HCL 10 mg"/>
    <n v="816001182"/>
    <x v="13"/>
    <s v="FNE633        "/>
    <m/>
    <d v="2021-03-25T00:00:00"/>
    <n v="22"/>
    <n v="31599"/>
    <n v="695178"/>
    <n v="2850185"/>
    <n v="121714989"/>
  </r>
  <r>
    <s v="Sucursal: 01  - PRINCIPAL"/>
    <s v="Centro de Costo: 02         - GESTION DE RECURSOS Y APOYO OPERATIVO"/>
    <s v="ITEM: 1013 - Metilfenidato HCL 10 mg"/>
    <n v="816001182"/>
    <x v="13"/>
    <s v="FNE633        "/>
    <m/>
    <d v="2021-03-25T00:00:00"/>
    <n v="91"/>
    <n v="26530"/>
    <n v="2414230"/>
    <n v="2850185"/>
    <n v="121714989"/>
  </r>
  <r>
    <s v="Sucursal: 01  - PRINCIPAL"/>
    <s v="Centro de Costo: 02         - GESTION DE RECURSOS Y APOYO OPERATIVO"/>
    <s v="ITEM: 1014 - Metilfenidato 18 mg"/>
    <n v="816001182"/>
    <x v="13"/>
    <s v="FNE633        "/>
    <m/>
    <d v="2021-03-25T00:00:00"/>
    <n v="7"/>
    <n v="193937"/>
    <n v="1357559"/>
    <n v="2850185"/>
    <n v="121714989"/>
  </r>
  <r>
    <s v="Sucursal: 01  - PRINCIPAL"/>
    <s v="Centro de Costo: 02         - GESTION DE RECURSOS Y APOYO OPERATIVO"/>
    <s v="ITEM: 1015 - Metilfenidato 36 mg"/>
    <n v="816001182"/>
    <x v="13"/>
    <s v="FNE633        "/>
    <m/>
    <d v="2021-03-25T00:00:00"/>
    <n v="8"/>
    <n v="377404"/>
    <n v="3019232"/>
    <n v="2850185"/>
    <n v="121714989"/>
  </r>
  <r>
    <s v="Sucursal: 01  - PRINCIPAL"/>
    <s v="Centro de Costo: 02         - GESTION DE RECURSOS Y APOYO OPERATIVO"/>
    <s v="ITEM: 1016 - Morfina 3% oral"/>
    <n v="816001182"/>
    <x v="13"/>
    <s v="FNE633        "/>
    <m/>
    <d v="2021-03-25T00:00:00"/>
    <n v="20"/>
    <n v="28755"/>
    <n v="575100"/>
    <n v="2850185"/>
    <n v="121714989"/>
  </r>
  <r>
    <s v="Sucursal: 01  - PRINCIPAL"/>
    <s v="Centro de Costo: 02         - GESTION DE RECURSOS Y APOYO OPERATIVO"/>
    <s v="ITEM: 1004 - Fenobarbital 100 mg Tableta"/>
    <n v="819000413"/>
    <x v="156"/>
    <s v="FNE559        "/>
    <m/>
    <d v="2021-03-09T00:00:00"/>
    <n v="10"/>
    <n v="4756"/>
    <n v="47560"/>
    <n v="48253"/>
    <n v="165254"/>
  </r>
  <r>
    <s v="Sucursal: 01  - PRINCIPAL"/>
    <s v="Centro de Costo: 02         - GESTION DE RECURSOS Y APOYO OPERATIVO"/>
    <s v="ITEM: 1010 - Meperidina 100 mg/2 mL"/>
    <n v="819000413"/>
    <x v="156"/>
    <s v="FNE559        "/>
    <m/>
    <d v="2021-03-09T00:00:00"/>
    <n v="2"/>
    <n v="28147"/>
    <n v="56294"/>
    <n v="48253"/>
    <n v="165254"/>
  </r>
  <r>
    <s v="Sucursal: 01  - PRINCIPAL"/>
    <s v="Centro de Costo: 02         - GESTION DE RECURSOS Y APOYO OPERATIVO"/>
    <s v="ITEM: 1017 - Morfina 10 mg/mL "/>
    <n v="819000413"/>
    <x v="156"/>
    <s v="FNE559        "/>
    <m/>
    <d v="2021-03-09T00:00:00"/>
    <n v="4"/>
    <n v="15350"/>
    <n v="61400"/>
    <n v="48253"/>
    <n v="165254"/>
  </r>
  <r>
    <s v="Sucursal: 01  - PRINCIPAL"/>
    <s v="Centro de Costo: 02         - GESTION DE RECURSOS Y APOYO OPERATIVO"/>
    <s v="ITEM: 1005 - Fenobarbital 40 mg/mL"/>
    <n v="819003863"/>
    <x v="157"/>
    <s v="FNE639        "/>
    <m/>
    <d v="2021-03-25T00:00:00"/>
    <n v="50"/>
    <n v="40985"/>
    <n v="2049250"/>
    <n v="84482"/>
    <n v="4224100"/>
  </r>
  <r>
    <s v="Sucursal: 01  - PRINCIPAL"/>
    <s v="Centro de Costo: 02         - GESTION DE RECURSOS Y APOYO OPERATIVO"/>
    <s v="ITEM: 1010 - Meperidina 100 mg/2 mL"/>
    <n v="819003863"/>
    <x v="157"/>
    <s v="FNE639        "/>
    <m/>
    <d v="2021-03-25T00:00:00"/>
    <n v="50"/>
    <n v="28147"/>
    <n v="1407350"/>
    <n v="84482"/>
    <n v="4224100"/>
  </r>
  <r>
    <s v="Sucursal: 01  - PRINCIPAL"/>
    <s v="Centro de Costo: 02         - GESTION DE RECURSOS Y APOYO OPERATIVO"/>
    <s v="ITEM: 1017 - Morfina 10 mg/mL "/>
    <n v="819003863"/>
    <x v="157"/>
    <s v="FNE639        "/>
    <m/>
    <d v="2021-03-25T00:00:00"/>
    <n v="50"/>
    <n v="15350"/>
    <n v="767500"/>
    <n v="84482"/>
    <n v="4224100"/>
  </r>
  <r>
    <s v="Sucursal: 01  - PRINCIPAL"/>
    <s v="Centro de Costo: 02         - GESTION DE RECURSOS Y APOYO OPERATIVO"/>
    <s v="ITEM: 1009 - Hidromorfona 2 mg/mL"/>
    <n v="830066626"/>
    <x v="158"/>
    <s v="FNE539        "/>
    <m/>
    <d v="2021-03-02T00:00:00"/>
    <n v="5"/>
    <n v="15330"/>
    <n v="76650"/>
    <n v="30680"/>
    <n v="306900"/>
  </r>
  <r>
    <s v="Sucursal: 01  - PRINCIPAL"/>
    <s v="Centro de Costo: 02         - GESTION DE RECURSOS Y APOYO OPERATIVO"/>
    <s v="ITEM: 1017 - Morfina 10 mg/mL "/>
    <n v="830066626"/>
    <x v="158"/>
    <s v="FNE539        "/>
    <m/>
    <d v="2021-03-02T00:00:00"/>
    <n v="15"/>
    <n v="15350"/>
    <n v="230250"/>
    <n v="30680"/>
    <n v="306900"/>
  </r>
  <r>
    <s v="Sucursal: 01  - PRINCIPAL"/>
    <s v="Centro de Costo: 02         - GESTION DE RECURSOS Y APOYO OPERATIVO"/>
    <s v="ITEM: 1017 - Morfina 10 mg/mL "/>
    <n v="830095842"/>
    <x v="20"/>
    <s v="FNE571        "/>
    <m/>
    <d v="2021-03-09T00:00:00"/>
    <n v="30"/>
    <n v="15350"/>
    <n v="460500"/>
    <n v="15350"/>
    <n v="460500"/>
  </r>
  <r>
    <s v="Sucursal: 01  - PRINCIPAL"/>
    <s v="Centro de Costo: 02         - GESTION DE RECURSOS Y APOYO OPERATIVO"/>
    <s v="ITEM: 1016 - Morfina 3% oral"/>
    <n v="830099212"/>
    <x v="109"/>
    <s v="FNE663        "/>
    <m/>
    <d v="2021-03-30T00:00:00"/>
    <n v="40"/>
    <n v="28755"/>
    <n v="1150200"/>
    <n v="28755"/>
    <n v="1150200"/>
  </r>
  <r>
    <s v="Sucursal: 01  - PRINCIPAL"/>
    <s v="Centro de Costo: 02         - GESTION DE RECURSOS Y APOYO OPERATIVO"/>
    <s v="ITEM: 1017 - Morfina 10 mg/mL "/>
    <n v="830507718"/>
    <x v="22"/>
    <s v="FNE632        "/>
    <m/>
    <d v="2021-03-25T00:00:00"/>
    <n v="100"/>
    <n v="15350"/>
    <n v="1535000"/>
    <n v="15350"/>
    <n v="1535000"/>
  </r>
  <r>
    <s v="Sucursal: 01  - PRINCIPAL"/>
    <s v="Centro de Costo: 02         - GESTION DE RECURSOS Y APOYO OPERATIVO"/>
    <s v="ITEM: 1005 - Fenobarbital 40 mg/mL"/>
    <n v="832001411"/>
    <x v="159"/>
    <s v="FNE573        "/>
    <m/>
    <d v="2021-03-09T00:00:00"/>
    <n v="3"/>
    <n v="40985"/>
    <n v="122955"/>
    <n v="113237"/>
    <n v="2195180"/>
  </r>
  <r>
    <s v="Sucursal: 01  - PRINCIPAL"/>
    <s v="Centro de Costo: 02         - GESTION DE RECURSOS Y APOYO OPERATIVO"/>
    <s v="ITEM: 1010 - Meperidina 100 mg/2 mL"/>
    <n v="832001411"/>
    <x v="159"/>
    <s v="FNE573        "/>
    <m/>
    <d v="2021-03-09T00:00:00"/>
    <n v="15"/>
    <n v="28147"/>
    <n v="422205"/>
    <n v="113237"/>
    <n v="2195180"/>
  </r>
  <r>
    <s v="Sucursal: 01  - PRINCIPAL"/>
    <s v="Centro de Costo: 02         - GESTION DE RECURSOS Y APOYO OPERATIVO"/>
    <s v="ITEM: 1016 - Morfina 3% oral"/>
    <n v="832001411"/>
    <x v="159"/>
    <s v="FNE573        "/>
    <m/>
    <d v="2021-03-09T00:00:00"/>
    <n v="4"/>
    <n v="28755"/>
    <n v="115020"/>
    <n v="113237"/>
    <n v="2195180"/>
  </r>
  <r>
    <s v="Sucursal: 01  - PRINCIPAL"/>
    <s v="Centro de Costo: 02         - GESTION DE RECURSOS Y APOYO OPERATIVO"/>
    <s v="ITEM: 1017 - Morfina 10 mg/mL "/>
    <n v="832001411"/>
    <x v="159"/>
    <s v="FNE573        "/>
    <m/>
    <d v="2021-03-09T00:00:00"/>
    <n v="100"/>
    <n v="15350"/>
    <n v="1535000"/>
    <n v="113237"/>
    <n v="2195180"/>
  </r>
  <r>
    <s v="Sucursal: 01  - PRINCIPAL"/>
    <s v="Centro de Costo: 02         - GESTION DE RECURSOS Y APOYO OPERATIVO"/>
    <s v="ITEM: 1011 - Metadona HCL 10 mg"/>
    <n v="832003167"/>
    <x v="23"/>
    <s v="FNE570        "/>
    <m/>
    <d v="2021-03-09T00:00:00"/>
    <n v="20"/>
    <n v="31599"/>
    <n v="631980"/>
    <n v="46949"/>
    <n v="1092480"/>
  </r>
  <r>
    <s v="Sucursal: 01  - PRINCIPAL"/>
    <s v="Centro de Costo: 02         - GESTION DE RECURSOS Y APOYO OPERATIVO"/>
    <s v="ITEM: 1017 - Morfina 10 mg/mL "/>
    <n v="832003167"/>
    <x v="23"/>
    <s v="FNE570        "/>
    <m/>
    <d v="2021-03-09T00:00:00"/>
    <n v="30"/>
    <n v="15350"/>
    <n v="460500"/>
    <n v="46949"/>
    <n v="1092480"/>
  </r>
  <r>
    <s v="Sucursal: 01  - PRINCIPAL"/>
    <s v="Centro de Costo: 02         - GESTION DE RECURSOS Y APOYO OPERATIVO"/>
    <s v="ITEM: 1011 - Metadona HCL 10 mg"/>
    <n v="860001475"/>
    <x v="26"/>
    <s v="FNE612        "/>
    <m/>
    <d v="2021-03-18T00:00:00"/>
    <n v="10"/>
    <n v="31599"/>
    <n v="315990"/>
    <n v="31599"/>
    <n v="315990"/>
  </r>
  <r>
    <s v="Sucursal: 01  - PRINCIPAL"/>
    <s v="Centro de Costo: 02         - GESTION DE RECURSOS Y APOYO OPERATIVO"/>
    <s v="ITEM: 1017 - Morfina 10 mg/mL "/>
    <n v="860002541"/>
    <x v="27"/>
    <s v="FNE596        "/>
    <m/>
    <d v="2021-03-16T00:00:00"/>
    <n v="50"/>
    <n v="15350"/>
    <n v="767500"/>
    <n v="15350"/>
    <n v="767500"/>
  </r>
  <r>
    <s v="Sucursal: 01  - PRINCIPAL"/>
    <s v="Centro de Costo: 02         - GESTION DE RECURSOS Y APOYO OPERATIVO"/>
    <s v="ITEM: 1001 - Fenobarbital 0,4 % Sol Oral"/>
    <n v="860005114"/>
    <x v="28"/>
    <s v="FNE537        "/>
    <m/>
    <d v="2021-03-02T00:00:00"/>
    <n v="18"/>
    <n v="34368"/>
    <n v="618624"/>
    <n v="84086"/>
    <n v="1475512"/>
  </r>
  <r>
    <s v="Sucursal: 01  - PRINCIPAL"/>
    <s v="Centro de Costo: 02         - GESTION DE RECURSOS Y APOYO OPERATIVO"/>
    <s v="ITEM: 1017 - Morfina 10 mg/mL "/>
    <n v="860005114"/>
    <x v="28"/>
    <s v="FNE536        "/>
    <m/>
    <d v="2021-03-02T00:00:00"/>
    <n v="20"/>
    <n v="15350"/>
    <n v="307000"/>
    <n v="84086"/>
    <n v="1475512"/>
  </r>
  <r>
    <s v="Sucursal: 01  - PRINCIPAL"/>
    <s v="Centro de Costo: 02         - GESTION DE RECURSOS Y APOYO OPERATIVO"/>
    <s v="ITEM: 1001 - Fenobarbital 0,4 % Sol Oral"/>
    <n v="860005114"/>
    <x v="28"/>
    <s v="FNE643        "/>
    <m/>
    <d v="2021-03-25T00:00:00"/>
    <n v="16"/>
    <n v="34368"/>
    <n v="549888"/>
    <n v="84086"/>
    <n v="1475512"/>
  </r>
  <r>
    <s v="Sucursal: 01  - PRINCIPAL"/>
    <s v="Centro de Costo: 02         - GESTION DE RECURSOS Y APOYO OPERATIVO"/>
    <s v="ITEM: 1011 - Metadona HCL 10 mg"/>
    <n v="860006656"/>
    <x v="29"/>
    <s v="FNE552        "/>
    <m/>
    <d v="2021-03-04T00:00:00"/>
    <n v="60"/>
    <n v="31599"/>
    <n v="1895940"/>
    <n v="99114"/>
    <n v="2768700"/>
  </r>
  <r>
    <s v="Sucursal: 01  - PRINCIPAL"/>
    <s v="Centro de Costo: 02         - GESTION DE RECURSOS Y APOYO OPERATIVO"/>
    <s v="ITEM: 1005 - Fenobarbital 40 mg/mL"/>
    <n v="860006656"/>
    <x v="29"/>
    <s v="FNE591        "/>
    <m/>
    <d v="2021-03-12T00:00:00"/>
    <n v="20"/>
    <n v="40985"/>
    <n v="819700"/>
    <n v="99114"/>
    <n v="2768700"/>
  </r>
  <r>
    <s v="Sucursal: 01  - PRINCIPAL"/>
    <s v="Centro de Costo: 02         - GESTION DE RECURSOS Y APOYO OPERATIVO"/>
    <s v="ITEM: 1013 - Metilfenidato HCL 10 mg"/>
    <n v="860006656"/>
    <x v="29"/>
    <s v="FNE601        "/>
    <m/>
    <d v="2021-03-16T00:00:00"/>
    <n v="2"/>
    <n v="26530"/>
    <n v="53060"/>
    <n v="99114"/>
    <n v="2768700"/>
  </r>
  <r>
    <s v="Sucursal: 01  - PRINCIPAL"/>
    <s v="Centro de Costo: 02         - GESTION DE RECURSOS Y APOYO OPERATIVO"/>
    <s v="ITEM: 1005 - Fenobarbital 40 mg/mL"/>
    <n v="860006745"/>
    <x v="30"/>
    <s v="FNE671        "/>
    <m/>
    <d v="2021-03-30T00:00:00"/>
    <n v="10"/>
    <n v="40985"/>
    <n v="409850"/>
    <n v="101339"/>
    <n v="2018555"/>
  </r>
  <r>
    <s v="Sucursal: 01  - PRINCIPAL"/>
    <s v="Centro de Costo: 02         - GESTION DE RECURSOS Y APOYO OPERATIVO"/>
    <s v="ITEM: 1011 - Metadona HCL 10 mg"/>
    <n v="860006745"/>
    <x v="30"/>
    <s v="FNE671        "/>
    <m/>
    <d v="2021-03-30T00:00:00"/>
    <n v="50"/>
    <n v="31599"/>
    <n v="1579950"/>
    <n v="101339"/>
    <n v="2018555"/>
  </r>
  <r>
    <s v="Sucursal: 01  - PRINCIPAL"/>
    <s v="Centro de Costo: 02         - GESTION DE RECURSOS Y APOYO OPERATIVO"/>
    <s v="ITEM: 1016 - Morfina 3% oral"/>
    <n v="860006745"/>
    <x v="30"/>
    <s v="FNE671        "/>
    <m/>
    <d v="2021-03-30T00:00:00"/>
    <n v="1"/>
    <n v="28755"/>
    <n v="28755"/>
    <n v="101339"/>
    <n v="2018555"/>
  </r>
  <r>
    <s v="Sucursal: 01  - PRINCIPAL"/>
    <s v="Centro de Costo: 02         - GESTION DE RECURSOS Y APOYO OPERATIVO"/>
    <s v="ITEM: 1007 - Hidromorfona HCL 2,5 mg"/>
    <n v="860007336"/>
    <x v="31"/>
    <s v="FNE580        "/>
    <m/>
    <d v="2021-03-11T00:00:00"/>
    <n v="1182"/>
    <n v="8893"/>
    <n v="10511526"/>
    <n v="865254"/>
    <n v="62080408"/>
  </r>
  <r>
    <s v="Sucursal: 01  - PRINCIPAL"/>
    <s v="Centro de Costo: 02         - GESTION DE RECURSOS Y APOYO OPERATIVO"/>
    <s v="ITEM: 1007 - Hidromorfona HCL 2,5 mg"/>
    <n v="860007336"/>
    <x v="31"/>
    <s v="FNE580        "/>
    <m/>
    <d v="2021-03-11T00:00:00"/>
    <n v="2274"/>
    <n v="8893"/>
    <n v="20222682"/>
    <n v="865254"/>
    <n v="62080408"/>
  </r>
  <r>
    <s v="Sucursal: 01  - PRINCIPAL"/>
    <s v="Centro de Costo: 02         - GESTION DE RECURSOS Y APOYO OPERATIVO"/>
    <s v="ITEM: 1010 - Meperidina 100 mg/2 mL"/>
    <n v="860007336"/>
    <x v="31"/>
    <s v="FNE580        "/>
    <m/>
    <d v="2021-03-11T00:00:00"/>
    <n v="10"/>
    <n v="25131"/>
    <n v="251310"/>
    <n v="865254"/>
    <n v="62080408"/>
  </r>
  <r>
    <s v="Sucursal: 01  - PRINCIPAL"/>
    <s v="Centro de Costo: 02         - GESTION DE RECURSOS Y APOYO OPERATIVO"/>
    <s v="ITEM: 1011 - Metadona HCL 10 mg"/>
    <n v="860007336"/>
    <x v="31"/>
    <s v="FNE580        "/>
    <m/>
    <d v="2021-03-11T00:00:00"/>
    <n v="12"/>
    <n v="28213"/>
    <n v="338556"/>
    <n v="865254"/>
    <n v="62080408"/>
  </r>
  <r>
    <s v="Sucursal: 01  - PRINCIPAL"/>
    <s v="Centro de Costo: 02         - GESTION DE RECURSOS Y APOYO OPERATIVO"/>
    <s v="ITEM: 1014 - Metilfenidato 18 mg"/>
    <n v="860007336"/>
    <x v="31"/>
    <s v="FNE580        "/>
    <m/>
    <d v="2021-03-11T00:00:00"/>
    <n v="5"/>
    <n v="181249"/>
    <n v="906245"/>
    <n v="865254"/>
    <n v="62080408"/>
  </r>
  <r>
    <s v="Sucursal: 01  - PRINCIPAL"/>
    <s v="Centro de Costo: 02         - GESTION DE RECURSOS Y APOYO OPERATIVO"/>
    <s v="ITEM: 1015 - Metilfenidato 36 mg"/>
    <n v="860007336"/>
    <x v="31"/>
    <s v="FNE580        "/>
    <m/>
    <d v="2021-03-11T00:00:00"/>
    <n v="23"/>
    <n v="349448"/>
    <n v="8037304"/>
    <n v="865254"/>
    <n v="62080408"/>
  </r>
  <r>
    <s v="Sucursal: 01  - PRINCIPAL"/>
    <s v="Centro de Costo: 02         - GESTION DE RECURSOS Y APOYO OPERATIVO"/>
    <s v="ITEM: 1016 - Morfina 3% oral"/>
    <n v="860007336"/>
    <x v="31"/>
    <s v="FNE580        "/>
    <m/>
    <d v="2021-03-11T00:00:00"/>
    <n v="432"/>
    <n v="25674"/>
    <n v="11091168"/>
    <n v="865254"/>
    <n v="62080408"/>
  </r>
  <r>
    <s v="Sucursal: 01  - PRINCIPAL"/>
    <s v="Centro de Costo: 02         - GESTION DE RECURSOS Y APOYO OPERATIVO"/>
    <s v="ITEM: 1017 - Morfina 10 mg/mL "/>
    <n v="860007336"/>
    <x v="31"/>
    <s v="FNE580        "/>
    <m/>
    <d v="2021-03-11T00:00:00"/>
    <n v="480"/>
    <n v="13705"/>
    <n v="6578400"/>
    <n v="865254"/>
    <n v="62080408"/>
  </r>
  <r>
    <s v="Sucursal: 01  - PRINCIPAL"/>
    <s v="Centro de Costo: 02         - GESTION DE RECURSOS Y APOYO OPERATIVO"/>
    <s v="ITEM: 01018-1 - Primidona 250 mg Tabletas"/>
    <n v="860007336"/>
    <x v="31"/>
    <s v="FNE580        "/>
    <m/>
    <d v="2021-03-11T00:00:00"/>
    <n v="50"/>
    <n v="27942"/>
    <n v="1397100"/>
    <n v="865254"/>
    <n v="62080408"/>
  </r>
  <r>
    <s v="Sucursal: 01  - PRINCIPAL"/>
    <s v="Centro de Costo: 02         - GESTION DE RECURSOS Y APOYO OPERATIVO"/>
    <s v="ITEM: 1001 - Fenobarbital 0,4 % Sol Oral"/>
    <n v="860007336"/>
    <x v="31"/>
    <s v="FNE634        "/>
    <m/>
    <d v="2021-03-25T00:00:00"/>
    <n v="22"/>
    <n v="34368"/>
    <n v="756096"/>
    <n v="865254"/>
    <n v="62080408"/>
  </r>
  <r>
    <s v="Sucursal: 01  - PRINCIPAL"/>
    <s v="Centro de Costo: 02         - GESTION DE RECURSOS Y APOYO OPERATIVO"/>
    <s v="ITEM: 1002 - Fenobarbital 10 mg"/>
    <n v="860007336"/>
    <x v="31"/>
    <s v="FNE634        "/>
    <m/>
    <d v="2021-03-25T00:00:00"/>
    <n v="4"/>
    <n v="17536"/>
    <n v="70144"/>
    <n v="865254"/>
    <n v="62080408"/>
  </r>
  <r>
    <s v="Sucursal: 01  - PRINCIPAL"/>
    <s v="Centro de Costo: 02         - GESTION DE RECURSOS Y APOYO OPERATIVO"/>
    <s v="ITEM: 1004 - Fenobarbital 100 mg Tableta"/>
    <n v="860007336"/>
    <x v="31"/>
    <s v="FNE634        "/>
    <m/>
    <d v="2021-03-25T00:00:00"/>
    <n v="2"/>
    <n v="4756"/>
    <n v="9512"/>
    <n v="865254"/>
    <n v="62080408"/>
  </r>
  <r>
    <s v="Sucursal: 01  - PRINCIPAL"/>
    <s v="Centro de Costo: 02         - GESTION DE RECURSOS Y APOYO OPERATIVO"/>
    <s v="ITEM: 1005 - Fenobarbital 40 mg/mL"/>
    <n v="860007336"/>
    <x v="31"/>
    <s v="FNE634        "/>
    <m/>
    <d v="2021-03-25T00:00:00"/>
    <n v="5"/>
    <n v="40985"/>
    <n v="204925"/>
    <n v="865254"/>
    <n v="62080408"/>
  </r>
  <r>
    <s v="Sucursal: 01  - PRINCIPAL"/>
    <s v="Centro de Costo: 02         - GESTION DE RECURSOS Y APOYO OPERATIVO"/>
    <s v="ITEM: 1007 - Hidromorfona HCL 2,5 mg"/>
    <n v="860007336"/>
    <x v="31"/>
    <s v="FNE634        "/>
    <m/>
    <d v="2021-03-25T00:00:00"/>
    <n v="25"/>
    <n v="9960"/>
    <n v="249000"/>
    <n v="865254"/>
    <n v="62080408"/>
  </r>
  <r>
    <s v="Sucursal: 01  - PRINCIPAL"/>
    <s v="Centro de Costo: 02         - GESTION DE RECURSOS Y APOYO OPERATIVO"/>
    <s v="ITEM: 1010 - Meperidina 100 mg/2 mL"/>
    <n v="860007336"/>
    <x v="31"/>
    <s v="FNE634        "/>
    <m/>
    <d v="2021-03-25T00:00:00"/>
    <n v="15"/>
    <n v="28147"/>
    <n v="422205"/>
    <n v="865254"/>
    <n v="62080408"/>
  </r>
  <r>
    <s v="Sucursal: 01  - PRINCIPAL"/>
    <s v="Centro de Costo: 02         - GESTION DE RECURSOS Y APOYO OPERATIVO"/>
    <s v="ITEM: 1011 - Metadona HCL 10 mg"/>
    <n v="860007336"/>
    <x v="31"/>
    <s v="FNE634        "/>
    <m/>
    <d v="2021-03-25T00:00:00"/>
    <n v="30"/>
    <n v="31599"/>
    <n v="947970"/>
    <n v="865254"/>
    <n v="62080408"/>
  </r>
  <r>
    <s v="Sucursal: 01  - PRINCIPAL"/>
    <s v="Centro de Costo: 02         - GESTION DE RECURSOS Y APOYO OPERATIVO"/>
    <s v="ITEM: 1016 - Morfina 3% oral"/>
    <n v="860007336"/>
    <x v="31"/>
    <s v="FNE634        "/>
    <m/>
    <d v="2021-03-25T00:00:00"/>
    <n v="3"/>
    <n v="28755"/>
    <n v="86265"/>
    <n v="865254"/>
    <n v="62080408"/>
  </r>
  <r>
    <s v="Sucursal: 01  - PRINCIPAL"/>
    <s v="Centro de Costo: 02         - GESTION DE RECURSOS Y APOYO OPERATIVO"/>
    <s v="ITEM: 1020 - Morfina 10 mg/mL ampolla x 5 mL"/>
    <n v="860009555"/>
    <x v="160"/>
    <s v="FNE631        "/>
    <m/>
    <d v="2021-03-25T00:00:00"/>
    <n v="8"/>
    <n v="27092"/>
    <n v="216736"/>
    <n v="27092"/>
    <n v="216736"/>
  </r>
  <r>
    <s v="Sucursal: 01  - PRINCIPAL"/>
    <s v="Centro de Costo: 02         - GESTION DE RECURSOS Y APOYO OPERATIVO"/>
    <s v="ITEM: 1007 - Hidromorfona HCL 2,5 mg"/>
    <n v="860010783"/>
    <x v="33"/>
    <s v="FNE579        "/>
    <m/>
    <d v="2021-03-11T00:00:00"/>
    <n v="12"/>
    <n v="9960"/>
    <n v="119520"/>
    <n v="41559"/>
    <n v="435510"/>
  </r>
  <r>
    <s v="Sucursal: 01  - PRINCIPAL"/>
    <s v="Centro de Costo: 02         - GESTION DE RECURSOS Y APOYO OPERATIVO"/>
    <s v="ITEM: 1011 - Metadona HCL 10 mg"/>
    <n v="860010783"/>
    <x v="33"/>
    <s v="FNE579        "/>
    <m/>
    <d v="2021-03-11T00:00:00"/>
    <n v="10"/>
    <n v="31599"/>
    <n v="315990"/>
    <n v="41559"/>
    <n v="435510"/>
  </r>
  <r>
    <s v="Sucursal: 01  - PRINCIPAL"/>
    <s v="Centro de Costo: 02         - GESTION DE RECURSOS Y APOYO OPERATIVO"/>
    <s v="ITEM: 1001 - Fenobarbital 0,4 % Sol Oral"/>
    <n v="860013570"/>
    <x v="34"/>
    <s v="FNE657        "/>
    <m/>
    <d v="2021-03-30T00:00:00"/>
    <n v="50"/>
    <n v="34368"/>
    <n v="1718400"/>
    <n v="922586"/>
    <n v="32345144"/>
  </r>
  <r>
    <s v="Sucursal: 01  - PRINCIPAL"/>
    <s v="Centro de Costo: 02         - GESTION DE RECURSOS Y APOYO OPERATIVO"/>
    <s v="ITEM: 1002 - Fenobarbital 10 mg"/>
    <n v="860013570"/>
    <x v="34"/>
    <s v="FNE657        "/>
    <m/>
    <d v="2021-03-30T00:00:00"/>
    <n v="200"/>
    <n v="17536"/>
    <n v="3507200"/>
    <n v="922586"/>
    <n v="32345144"/>
  </r>
  <r>
    <s v="Sucursal: 01  - PRINCIPAL"/>
    <s v="Centro de Costo: 02         - GESTION DE RECURSOS Y APOYO OPERATIVO"/>
    <s v="ITEM: 1004 - Fenobarbital 100 mg Tableta"/>
    <n v="860013570"/>
    <x v="34"/>
    <s v="FNE657        "/>
    <m/>
    <d v="2021-03-30T00:00:00"/>
    <n v="600"/>
    <n v="4756"/>
    <n v="2853600"/>
    <n v="922586"/>
    <n v="32345144"/>
  </r>
  <r>
    <s v="Sucursal: 01  - PRINCIPAL"/>
    <s v="Centro de Costo: 02         - GESTION DE RECURSOS Y APOYO OPERATIVO"/>
    <s v="ITEM: 1007 - Hidromorfona HCL 2,5 mg"/>
    <n v="860013570"/>
    <x v="34"/>
    <s v="FNE657        "/>
    <m/>
    <d v="2021-03-30T00:00:00"/>
    <n v="944"/>
    <n v="9960"/>
    <n v="9402240"/>
    <n v="922586"/>
    <n v="32345144"/>
  </r>
  <r>
    <s v="Sucursal: 01  - PRINCIPAL"/>
    <s v="Centro de Costo: 02         - GESTION DE RECURSOS Y APOYO OPERATIVO"/>
    <s v="ITEM: 1007 - Hidromorfona HCL 2,5 mg"/>
    <n v="860013570"/>
    <x v="34"/>
    <s v="FNE657        "/>
    <m/>
    <d v="2021-03-30T00:00:00"/>
    <n v="156"/>
    <n v="9960"/>
    <n v="1553760"/>
    <n v="922586"/>
    <n v="32345144"/>
  </r>
  <r>
    <s v="Sucursal: 01  - PRINCIPAL"/>
    <s v="Centro de Costo: 02         - GESTION DE RECURSOS Y APOYO OPERATIVO"/>
    <s v="ITEM: 1011 - Metadona HCL 10 mg"/>
    <n v="860013570"/>
    <x v="34"/>
    <s v="FNE657        "/>
    <m/>
    <d v="2021-03-30T00:00:00"/>
    <n v="50"/>
    <n v="31599"/>
    <n v="1579950"/>
    <n v="922586"/>
    <n v="32345144"/>
  </r>
  <r>
    <s v="Sucursal: 01  - PRINCIPAL"/>
    <s v="Centro de Costo: 02         - GESTION DE RECURSOS Y APOYO OPERATIVO"/>
    <s v="ITEM: 1011 - Metadona HCL 10 mg"/>
    <n v="860013570"/>
    <x v="34"/>
    <s v="FNE657        "/>
    <m/>
    <d v="2021-03-30T00:00:00"/>
    <n v="50"/>
    <n v="31599"/>
    <n v="1579950"/>
    <n v="922586"/>
    <n v="32345144"/>
  </r>
  <r>
    <s v="Sucursal: 01  - PRINCIPAL"/>
    <s v="Centro de Costo: 02         - GESTION DE RECURSOS Y APOYO OPERATIVO"/>
    <s v="ITEM: 01012-1 - Metadona HCL 40 mg"/>
    <n v="860013570"/>
    <x v="34"/>
    <s v="FNE657        "/>
    <m/>
    <d v="2021-03-30T00:00:00"/>
    <n v="30"/>
    <n v="151416"/>
    <n v="4542480"/>
    <n v="922586"/>
    <n v="32345144"/>
  </r>
  <r>
    <s v="Sucursal: 01  - PRINCIPAL"/>
    <s v="Centro de Costo: 02         - GESTION DE RECURSOS Y APOYO OPERATIVO"/>
    <s v="ITEM: 1014 - Metilfenidato 18 mg"/>
    <n v="860013570"/>
    <x v="34"/>
    <s v="FNE657        "/>
    <m/>
    <d v="2021-03-30T00:00:00"/>
    <n v="4"/>
    <n v="193937"/>
    <n v="775748"/>
    <n v="922586"/>
    <n v="32345144"/>
  </r>
  <r>
    <s v="Sucursal: 01  - PRINCIPAL"/>
    <s v="Centro de Costo: 02         - GESTION DE RECURSOS Y APOYO OPERATIVO"/>
    <s v="ITEM: 1015 - Metilfenidato 36 mg"/>
    <n v="860013570"/>
    <x v="34"/>
    <s v="FNE657        "/>
    <m/>
    <d v="2021-03-30T00:00:00"/>
    <n v="4"/>
    <n v="377404"/>
    <n v="1509616"/>
    <n v="922586"/>
    <n v="32345144"/>
  </r>
  <r>
    <s v="Sucursal: 01  - PRINCIPAL"/>
    <s v="Centro de Costo: 02         - GESTION DE RECURSOS Y APOYO OPERATIVO"/>
    <s v="ITEM: 1016 - Morfina 3% oral"/>
    <n v="860013570"/>
    <x v="34"/>
    <s v="FNE657        "/>
    <m/>
    <d v="2021-03-30T00:00:00"/>
    <n v="72"/>
    <n v="28755"/>
    <n v="2070360"/>
    <n v="922586"/>
    <n v="32345144"/>
  </r>
  <r>
    <s v="Sucursal: 01  - PRINCIPAL"/>
    <s v="Centro de Costo: 02         - GESTION DE RECURSOS Y APOYO OPERATIVO"/>
    <s v="ITEM: 01018-1 - Primidona 250 mg Tabletas"/>
    <n v="860013570"/>
    <x v="34"/>
    <s v="FNE657        "/>
    <m/>
    <d v="2021-03-30T00:00:00"/>
    <n v="40"/>
    <n v="31296"/>
    <n v="1251840"/>
    <n v="922586"/>
    <n v="32345144"/>
  </r>
  <r>
    <s v="Sucursal: 01  - PRINCIPAL"/>
    <s v="Centro de Costo: 02         - GESTION DE RECURSOS Y APOYO OPERATIVO"/>
    <s v="ITEM: 1005 - Fenobarbital 40 mg/mL"/>
    <n v="860013874"/>
    <x v="35"/>
    <s v="FNE565        "/>
    <m/>
    <d v="2021-03-09T00:00:00"/>
    <n v="5"/>
    <n v="40985"/>
    <n v="204925"/>
    <n v="114856"/>
    <n v="858524"/>
  </r>
  <r>
    <s v="Sucursal: 01  - PRINCIPAL"/>
    <s v="Centro de Costo: 02         - GESTION DE RECURSOS Y APOYO OPERATIVO"/>
    <s v="ITEM: 1002 - Fenobarbital 10 mg"/>
    <n v="860013874"/>
    <x v="35"/>
    <s v="FNE615        "/>
    <m/>
    <d v="2021-03-18T00:00:00"/>
    <n v="4"/>
    <n v="17536"/>
    <n v="70144"/>
    <n v="114856"/>
    <n v="858524"/>
  </r>
  <r>
    <s v="Sucursal: 01  - PRINCIPAL"/>
    <s v="Centro de Costo: 02         - GESTION DE RECURSOS Y APOYO OPERATIVO"/>
    <s v="ITEM: 1005 - Fenobarbital 40 mg/mL"/>
    <n v="860013874"/>
    <x v="35"/>
    <s v="FNE615        "/>
    <m/>
    <d v="2021-03-18T00:00:00"/>
    <n v="3"/>
    <n v="40985"/>
    <n v="122955"/>
    <n v="114856"/>
    <n v="858524"/>
  </r>
  <r>
    <s v="Sucursal: 01  - PRINCIPAL"/>
    <s v="Centro de Costo: 02         - GESTION DE RECURSOS Y APOYO OPERATIVO"/>
    <s v="ITEM: 1017 - Morfina 10 mg/mL "/>
    <n v="860013874"/>
    <x v="35"/>
    <s v="FNE615        "/>
    <m/>
    <d v="2021-03-18T00:00:00"/>
    <n v="30"/>
    <n v="15350"/>
    <n v="460500"/>
    <n v="114856"/>
    <n v="858524"/>
  </r>
  <r>
    <s v="Sucursal: 01  - PRINCIPAL"/>
    <s v="Centro de Costo: 02         - GESTION DE RECURSOS Y APOYO OPERATIVO"/>
    <s v="ITEM: 1005 - Fenobarbital 40 mg/mL"/>
    <n v="860015536"/>
    <x v="36"/>
    <s v="FNE568        "/>
    <m/>
    <d v="2021-03-09T00:00:00"/>
    <n v="25"/>
    <n v="40985"/>
    <n v="1024625"/>
    <n v="170754"/>
    <n v="19602822"/>
  </r>
  <r>
    <s v="Sucursal: 01  - PRINCIPAL"/>
    <s v="Centro de Costo: 02         - GESTION DE RECURSOS Y APOYO OPERATIVO"/>
    <s v="ITEM: 1007 - Hidromorfona HCL 2,5 mg"/>
    <n v="860015536"/>
    <x v="36"/>
    <s v="FNE568        "/>
    <m/>
    <d v="2021-03-09T00:00:00"/>
    <n v="45"/>
    <n v="9960"/>
    <n v="448200"/>
    <n v="170754"/>
    <n v="19602822"/>
  </r>
  <r>
    <s v="Sucursal: 01  - PRINCIPAL"/>
    <s v="Centro de Costo: 02         - GESTION DE RECURSOS Y APOYO OPERATIVO"/>
    <s v="ITEM: 1011 - Metadona HCL 10 mg"/>
    <n v="860015536"/>
    <x v="36"/>
    <s v="FNE568        "/>
    <m/>
    <d v="2021-03-09T00:00:00"/>
    <n v="3"/>
    <n v="31599"/>
    <n v="94797"/>
    <n v="170754"/>
    <n v="19602822"/>
  </r>
  <r>
    <s v="Sucursal: 01  - PRINCIPAL"/>
    <s v="Centro de Costo: 02         - GESTION DE RECURSOS Y APOYO OPERATIVO"/>
    <s v="ITEM: 1016 - Morfina 3% oral"/>
    <n v="860015536"/>
    <x v="36"/>
    <s v="FNE568        "/>
    <m/>
    <d v="2021-03-09T00:00:00"/>
    <n v="30"/>
    <n v="28755"/>
    <n v="862650"/>
    <n v="170754"/>
    <n v="19602822"/>
  </r>
  <r>
    <s v="Sucursal: 01  - PRINCIPAL"/>
    <s v="Centro de Costo: 02         - GESTION DE RECURSOS Y APOYO OPERATIVO"/>
    <s v="ITEM: 1017 - Morfina 10 mg/mL "/>
    <n v="860015536"/>
    <x v="36"/>
    <s v="FNE568        "/>
    <m/>
    <d v="2021-03-09T00:00:00"/>
    <n v="400"/>
    <n v="15350"/>
    <n v="6140000"/>
    <n v="170754"/>
    <n v="19602822"/>
  </r>
  <r>
    <s v="Sucursal: 01  - PRINCIPAL"/>
    <s v="Centro de Costo: 02         - GESTION DE RECURSOS Y APOYO OPERATIVO"/>
    <s v="ITEM: 1016 - Morfina 3% oral"/>
    <n v="860015536"/>
    <x v="36"/>
    <s v="FNE647        "/>
    <m/>
    <d v="2021-03-26T00:00:00"/>
    <n v="10"/>
    <n v="28755"/>
    <n v="287550"/>
    <n v="170754"/>
    <n v="19602822"/>
  </r>
  <r>
    <s v="Sucursal: 01  - PRINCIPAL"/>
    <s v="Centro de Costo: 02         - GESTION DE RECURSOS Y APOYO OPERATIVO"/>
    <s v="ITEM: 1017 - Morfina 10 mg/mL "/>
    <n v="860015536"/>
    <x v="36"/>
    <s v="FNE647        "/>
    <m/>
    <d v="2021-03-26T00:00:00"/>
    <n v="700"/>
    <n v="15350"/>
    <n v="10745000"/>
    <n v="170754"/>
    <n v="19602822"/>
  </r>
  <r>
    <s v="Sucursal: 01  - PRINCIPAL"/>
    <s v="Centro de Costo: 02         - GESTION DE RECURSOS Y APOYO OPERATIVO"/>
    <s v="ITEM: 1001 - Fenobarbital 0,4 % Sol Oral"/>
    <n v="860015888"/>
    <x v="37"/>
    <s v="FNE524        "/>
    <m/>
    <d v="2021-03-02T00:00:00"/>
    <n v="1"/>
    <n v="34368"/>
    <n v="34368"/>
    <n v="116912"/>
    <n v="1018380"/>
  </r>
  <r>
    <s v="Sucursal: 01  - PRINCIPAL"/>
    <s v="Centro de Costo: 02         - GESTION DE RECURSOS Y APOYO OPERATIVO"/>
    <s v="ITEM: 1005 - Fenobarbital 40 mg/mL"/>
    <n v="860015888"/>
    <x v="37"/>
    <s v="FNE589        "/>
    <m/>
    <d v="2021-03-11T00:00:00"/>
    <n v="6"/>
    <n v="40985"/>
    <n v="245910"/>
    <n v="116912"/>
    <n v="1018380"/>
  </r>
  <r>
    <s v="Sucursal: 01  - PRINCIPAL"/>
    <s v="Centro de Costo: 02         - GESTION DE RECURSOS Y APOYO OPERATIVO"/>
    <s v="ITEM: 1007 - Hidromorfona HCL 2,5 mg"/>
    <n v="860015888"/>
    <x v="37"/>
    <s v="FNE589        "/>
    <m/>
    <d v="2021-03-11T00:00:00"/>
    <n v="17"/>
    <n v="9960"/>
    <n v="169320"/>
    <n v="116912"/>
    <n v="1018380"/>
  </r>
  <r>
    <s v="Sucursal: 01  - PRINCIPAL"/>
    <s v="Centro de Costo: 02         - GESTION DE RECURSOS Y APOYO OPERATIVO"/>
    <s v="ITEM: 1011 - Metadona HCL 10 mg"/>
    <n v="860015888"/>
    <x v="37"/>
    <s v="FNE589        "/>
    <m/>
    <d v="2021-03-11T00:00:00"/>
    <n v="18"/>
    <n v="31599"/>
    <n v="568782"/>
    <n v="116912"/>
    <n v="1018380"/>
  </r>
  <r>
    <s v="Sucursal: 01  - PRINCIPAL"/>
    <s v="Centro de Costo: 02         - GESTION DE RECURSOS Y APOYO OPERATIVO"/>
    <s v="ITEM: 1011 - Metadona HCL 10 mg"/>
    <n v="860015905"/>
    <x v="38"/>
    <s v="FNE584        "/>
    <m/>
    <d v="2021-03-11T00:00:00"/>
    <n v="7"/>
    <n v="31599"/>
    <n v="221193"/>
    <n v="31599"/>
    <n v="221193"/>
  </r>
  <r>
    <s v="Sucursal: 01  - PRINCIPAL"/>
    <s v="Centro de Costo: 02         - GESTION DE RECURSOS Y APOYO OPERATIVO"/>
    <s v="ITEM: 1017 - Morfina 10 mg/mL "/>
    <n v="860015929"/>
    <x v="115"/>
    <s v="FNE674        "/>
    <m/>
    <d v="2021-03-30T00:00:00"/>
    <n v="5"/>
    <n v="15350"/>
    <n v="76750"/>
    <n v="15350"/>
    <n v="76750"/>
  </r>
  <r>
    <s v="Sucursal: 01  - PRINCIPAL"/>
    <s v="Centro de Costo: 02         - GESTION DE RECURSOS Y APOYO OPERATIVO"/>
    <s v="ITEM: 1011 - Metadona HCL 10 mg"/>
    <n v="860035992"/>
    <x v="39"/>
    <s v="FNE621        "/>
    <m/>
    <d v="2021-03-23T00:00:00"/>
    <n v="40"/>
    <n v="31599"/>
    <n v="1263960"/>
    <n v="31599"/>
    <n v="1263960"/>
  </r>
  <r>
    <s v="Sucursal: 01  - PRINCIPAL"/>
    <s v="Centro de Costo: 02         - GESTION DE RECURSOS Y APOYO OPERATIVO"/>
    <s v="ITEM: 1007 - Hidromorfona HCL 2,5 mg"/>
    <n v="860037950"/>
    <x v="40"/>
    <s v="FNE594        "/>
    <m/>
    <d v="2021-03-12T00:00:00"/>
    <n v="10"/>
    <n v="9960"/>
    <n v="99600"/>
    <n v="186104"/>
    <n v="9650088"/>
  </r>
  <r>
    <s v="Sucursal: 01  - PRINCIPAL"/>
    <s v="Centro de Costo: 02         - GESTION DE RECURSOS Y APOYO OPERATIVO"/>
    <s v="ITEM: 1017 - Morfina 10 mg/mL "/>
    <n v="860037950"/>
    <x v="40"/>
    <s v="FNE594        "/>
    <m/>
    <d v="2021-03-12T00:00:00"/>
    <n v="400"/>
    <n v="15350"/>
    <n v="6140000"/>
    <n v="186104"/>
    <n v="9650088"/>
  </r>
  <r>
    <s v="Sucursal: 01  - PRINCIPAL"/>
    <s v="Centro de Costo: 02         - GESTION DE RECURSOS Y APOYO OPERATIVO"/>
    <s v="ITEM: 1011 - Metadona HCL 10 mg"/>
    <n v="860037950"/>
    <x v="40"/>
    <s v="FNE624        "/>
    <m/>
    <d v="2021-03-23T00:00:00"/>
    <n v="17"/>
    <n v="31599"/>
    <n v="537183"/>
    <n v="186104"/>
    <n v="9650088"/>
  </r>
  <r>
    <s v="Sucursal: 01  - PRINCIPAL"/>
    <s v="Centro de Costo: 02         - GESTION DE RECURSOS Y APOYO OPERATIVO"/>
    <s v="ITEM: 1016 - Morfina 3% oral"/>
    <n v="860037950"/>
    <x v="40"/>
    <s v="FNE624        "/>
    <m/>
    <d v="2021-03-23T00:00:00"/>
    <n v="10"/>
    <n v="28755"/>
    <n v="287550"/>
    <n v="186104"/>
    <n v="9650088"/>
  </r>
  <r>
    <s v="Sucursal: 01  - PRINCIPAL"/>
    <s v="Centro de Costo: 02         - GESTION DE RECURSOS Y APOYO OPERATIVO"/>
    <s v="ITEM: 1017 - Morfina 10 mg/mL "/>
    <n v="860037950"/>
    <x v="40"/>
    <s v="FNE624        "/>
    <m/>
    <d v="2021-03-23T00:00:00"/>
    <n v="100"/>
    <n v="15350"/>
    <n v="1535000"/>
    <n v="186104"/>
    <n v="9650088"/>
  </r>
  <r>
    <s v="Sucursal: 01  - PRINCIPAL"/>
    <s v="Centro de Costo: 02         - GESTION DE RECURSOS Y APOYO OPERATIVO"/>
    <s v="ITEM: 1005 - Fenobarbital 40 mg/mL"/>
    <n v="860037950"/>
    <x v="40"/>
    <s v="FNE673        "/>
    <m/>
    <d v="2021-03-30T00:00:00"/>
    <n v="2"/>
    <n v="40985"/>
    <n v="81970"/>
    <n v="186104"/>
    <n v="9650088"/>
  </r>
  <r>
    <s v="Sucursal: 01  - PRINCIPAL"/>
    <s v="Centro de Costo: 02         - GESTION DE RECURSOS Y APOYO OPERATIVO"/>
    <s v="ITEM: 1016 - Morfina 3% oral"/>
    <n v="860037950"/>
    <x v="40"/>
    <s v="FNE673        "/>
    <m/>
    <d v="2021-03-30T00:00:00"/>
    <n v="7"/>
    <n v="28755"/>
    <n v="201285"/>
    <n v="186104"/>
    <n v="9650088"/>
  </r>
  <r>
    <s v="Sucursal: 01  - PRINCIPAL"/>
    <s v="Centro de Costo: 02         - GESTION DE RECURSOS Y APOYO OPERATIVO"/>
    <s v="ITEM: 1017 - Morfina 10 mg/mL "/>
    <n v="860037950"/>
    <x v="40"/>
    <s v="FNE673        "/>
    <m/>
    <d v="2021-03-30T00:00:00"/>
    <n v="50"/>
    <n v="15350"/>
    <n v="767500"/>
    <n v="186104"/>
    <n v="9650088"/>
  </r>
  <r>
    <s v="Sucursal: 01  - PRINCIPAL"/>
    <s v="Centro de Costo: 02         - GESTION DE RECURSOS Y APOYO OPERATIVO"/>
    <s v="ITEM: 1010 - Meperidina 100 mg/2 mL"/>
    <n v="860066942"/>
    <x v="117"/>
    <s v="FNE676        "/>
    <m/>
    <d v="2021-03-31T00:00:00"/>
    <n v="10"/>
    <n v="28147"/>
    <n v="281470"/>
    <n v="43497"/>
    <n v="481020"/>
  </r>
  <r>
    <s v="Sucursal: 01  - PRINCIPAL"/>
    <s v="Centro de Costo: 02         - GESTION DE RECURSOS Y APOYO OPERATIVO"/>
    <s v="ITEM: 1017 - Morfina 10 mg/mL "/>
    <n v="860066942"/>
    <x v="117"/>
    <s v="FNE676        "/>
    <m/>
    <d v="2021-03-31T00:00:00"/>
    <n v="13"/>
    <n v="15350"/>
    <n v="199550"/>
    <n v="43497"/>
    <n v="481020"/>
  </r>
  <r>
    <s v="Sucursal: 01  - PRINCIPAL"/>
    <s v="Centro de Costo: 02         - GESTION DE RECURSOS Y APOYO OPERATIVO"/>
    <s v="ITEM: 1010 - Meperidina 100 mg/2 mL"/>
    <n v="86007308"/>
    <x v="161"/>
    <s v="FNE527        "/>
    <m/>
    <d v="2021-03-02T00:00:00"/>
    <n v="10"/>
    <n v="28147"/>
    <n v="281470"/>
    <n v="43497"/>
    <n v="388920"/>
  </r>
  <r>
    <s v="Sucursal: 01  - PRINCIPAL"/>
    <s v="Centro de Costo: 02         - GESTION DE RECURSOS Y APOYO OPERATIVO"/>
    <s v="ITEM: 1017 - Morfina 10 mg/mL "/>
    <n v="86007308"/>
    <x v="161"/>
    <s v="FNE527        "/>
    <m/>
    <d v="2021-03-02T00:00:00"/>
    <n v="7"/>
    <n v="15350"/>
    <n v="107450"/>
    <n v="43497"/>
    <n v="388920"/>
  </r>
  <r>
    <s v="Sucursal: 01  - PRINCIPAL"/>
    <s v="Centro de Costo: 02         - GESTION DE RECURSOS Y APOYO OPERATIVO"/>
    <s v="ITEM: 1010 - Meperidina 100 mg/2 mL"/>
    <n v="860090566"/>
    <x v="42"/>
    <s v="FNE597        "/>
    <m/>
    <d v="2021-03-16T00:00:00"/>
    <n v="24"/>
    <n v="28147"/>
    <n v="675528"/>
    <n v="88501"/>
    <n v="1917366"/>
  </r>
  <r>
    <s v="Sucursal: 01  - PRINCIPAL"/>
    <s v="Centro de Costo: 02         - GESTION DE RECURSOS Y APOYO OPERATIVO"/>
    <s v="ITEM: 1011 - Metadona HCL 10 mg"/>
    <n v="860090566"/>
    <x v="42"/>
    <s v="FNE597        "/>
    <m/>
    <d v="2021-03-16T00:00:00"/>
    <n v="12"/>
    <n v="31599"/>
    <n v="379188"/>
    <n v="88501"/>
    <n v="1917366"/>
  </r>
  <r>
    <s v="Sucursal: 01  - PRINCIPAL"/>
    <s v="Centro de Costo: 02         - GESTION DE RECURSOS Y APOYO OPERATIVO"/>
    <s v="ITEM: 1016 - Morfina 3% oral"/>
    <n v="860090566"/>
    <x v="42"/>
    <s v="FNE597        "/>
    <m/>
    <d v="2021-03-16T00:00:00"/>
    <n v="30"/>
    <n v="28755"/>
    <n v="862650"/>
    <n v="88501"/>
    <n v="1917366"/>
  </r>
  <r>
    <s v="Sucursal: 01  - PRINCIPAL"/>
    <s v="Centro de Costo: 02         - GESTION DE RECURSOS Y APOYO OPERATIVO"/>
    <s v="ITEM: 1002 - Fenobarbital 10 mg"/>
    <n v="860502092"/>
    <x v="43"/>
    <s v="FNE649        "/>
    <m/>
    <d v="2021-03-26T00:00:00"/>
    <n v="1"/>
    <n v="17536"/>
    <n v="17536"/>
    <n v="102018"/>
    <n v="186459"/>
  </r>
  <r>
    <s v="Sucursal: 01  - PRINCIPAL"/>
    <s v="Centro de Costo: 02         - GESTION DE RECURSOS Y APOYO OPERATIVO"/>
    <s v="ITEM: 1005 - Fenobarbital 40 mg/mL"/>
    <n v="860502092"/>
    <x v="43"/>
    <s v="FNE649        "/>
    <m/>
    <d v="2021-03-26T00:00:00"/>
    <n v="1"/>
    <n v="40985"/>
    <n v="40985"/>
    <n v="102018"/>
    <n v="186459"/>
  </r>
  <r>
    <s v="Sucursal: 01  - PRINCIPAL"/>
    <s v="Centro de Costo: 02         - GESTION DE RECURSOS Y APOYO OPERATIVO"/>
    <s v="ITEM: 1010 - Meperidina 100 mg/2 mL"/>
    <n v="860502092"/>
    <x v="43"/>
    <s v="FNE649        "/>
    <m/>
    <d v="2021-03-26T00:00:00"/>
    <n v="4"/>
    <n v="28147"/>
    <n v="112588"/>
    <n v="102018"/>
    <n v="186459"/>
  </r>
  <r>
    <s v="Sucursal: 01  - PRINCIPAL"/>
    <s v="Centro de Costo: 02         - GESTION DE RECURSOS Y APOYO OPERATIVO"/>
    <s v="ITEM: 1017 - Morfina 10 mg/mL "/>
    <n v="860502092"/>
    <x v="43"/>
    <s v="FNE649        "/>
    <m/>
    <d v="2021-03-26T00:00:00"/>
    <n v="1"/>
    <n v="15350"/>
    <n v="15350"/>
    <n v="102018"/>
    <n v="186459"/>
  </r>
  <r>
    <s v="Sucursal: 01  - PRINCIPAL"/>
    <s v="Centro de Costo: 02         - GESTION DE RECURSOS Y APOYO OPERATIVO"/>
    <s v="ITEM: 1001 - Fenobarbital 0,4 % Sol Oral"/>
    <n v="890102006"/>
    <x v="162"/>
    <s v="FNE610        "/>
    <m/>
    <d v="2021-03-18T00:00:00"/>
    <n v="192"/>
    <n v="30686"/>
    <n v="5891712"/>
    <n v="946494"/>
    <n v="386570389"/>
  </r>
  <r>
    <s v="Sucursal: 01  - PRINCIPAL"/>
    <s v="Centro de Costo: 02         - GESTION DE RECURSOS Y APOYO OPERATIVO"/>
    <s v="ITEM: 1004 - Fenobarbital 100 mg Tableta"/>
    <n v="890102006"/>
    <x v="162"/>
    <s v="FNE610        "/>
    <m/>
    <d v="2021-03-18T00:00:00"/>
    <n v="14400"/>
    <n v="4247"/>
    <n v="61156800"/>
    <n v="946494"/>
    <n v="386570389"/>
  </r>
  <r>
    <s v="Sucursal: 01  - PRINCIPAL"/>
    <s v="Centro de Costo: 02         - GESTION DE RECURSOS Y APOYO OPERATIVO"/>
    <s v="ITEM: 1005 - Fenobarbital 40 mg/mL"/>
    <n v="890102006"/>
    <x v="162"/>
    <s v="FNE610        "/>
    <m/>
    <d v="2021-03-18T00:00:00"/>
    <n v="300"/>
    <n v="36594"/>
    <n v="10978200"/>
    <n v="946494"/>
    <n v="386570389"/>
  </r>
  <r>
    <s v="Sucursal: 01  - PRINCIPAL"/>
    <s v="Centro de Costo: 02         - GESTION DE RECURSOS Y APOYO OPERATIVO"/>
    <s v="ITEM: 1007 - Hidromorfona HCL 2,5 mg"/>
    <n v="890102006"/>
    <x v="162"/>
    <s v="FNE610        "/>
    <m/>
    <d v="2021-03-18T00:00:00"/>
    <n v="1264"/>
    <n v="8893"/>
    <n v="11240752"/>
    <n v="946494"/>
    <n v="386570389"/>
  </r>
  <r>
    <s v="Sucursal: 01  - PRINCIPAL"/>
    <s v="Centro de Costo: 02         - GESTION DE RECURSOS Y APOYO OPERATIVO"/>
    <s v="ITEM: 1010 - Meperidina 100 mg/2 mL"/>
    <n v="890102006"/>
    <x v="162"/>
    <s v="FNE610        "/>
    <m/>
    <d v="2021-03-18T00:00:00"/>
    <n v="1940"/>
    <n v="25131"/>
    <n v="48754140"/>
    <n v="946494"/>
    <n v="386570389"/>
  </r>
  <r>
    <s v="Sucursal: 01  - PRINCIPAL"/>
    <s v="Centro de Costo: 02         - GESTION DE RECURSOS Y APOYO OPERATIVO"/>
    <s v="ITEM: 1011 - Metadona HCL 10 mg"/>
    <n v="890102006"/>
    <x v="162"/>
    <s v="FNE610        "/>
    <m/>
    <d v="2021-03-18T00:00:00"/>
    <n v="576"/>
    <n v="28213"/>
    <n v="16250688"/>
    <n v="946494"/>
    <n v="386570389"/>
  </r>
  <r>
    <s v="Sucursal: 01  - PRINCIPAL"/>
    <s v="Centro de Costo: 02         - GESTION DE RECURSOS Y APOYO OPERATIVO"/>
    <s v="ITEM: 1012 - Metadona HCL 40 mg"/>
    <n v="890102006"/>
    <x v="162"/>
    <s v="FNE610        "/>
    <m/>
    <d v="2021-03-18T00:00:00"/>
    <n v="400"/>
    <n v="55832"/>
    <n v="22332800"/>
    <n v="946494"/>
    <n v="386570389"/>
  </r>
  <r>
    <s v="Sucursal: 01  - PRINCIPAL"/>
    <s v="Centro de Costo: 02         - GESTION DE RECURSOS Y APOYO OPERATIVO"/>
    <s v="ITEM: 01012-1 - Metadona HCL 40 mg"/>
    <n v="890102006"/>
    <x v="162"/>
    <s v="FNE610        "/>
    <m/>
    <d v="2021-03-18T00:00:00"/>
    <n v="60"/>
    <n v="135193"/>
    <n v="8111580"/>
    <n v="946494"/>
    <n v="386570389"/>
  </r>
  <r>
    <s v="Sucursal: 01  - PRINCIPAL"/>
    <s v="Centro de Costo: 02         - GESTION DE RECURSOS Y APOYO OPERATIVO"/>
    <s v="ITEM: 1013 - Metilfenidato HCL 10 mg"/>
    <n v="890102006"/>
    <x v="162"/>
    <s v="FNE610        "/>
    <m/>
    <d v="2021-03-18T00:00:00"/>
    <n v="4584"/>
    <n v="23687"/>
    <n v="108581208"/>
    <n v="946494"/>
    <n v="386570389"/>
  </r>
  <r>
    <s v="Sucursal: 01  - PRINCIPAL"/>
    <s v="Centro de Costo: 02         - GESTION DE RECURSOS Y APOYO OPERATIVO"/>
    <s v="ITEM: 1014 - Metilfenidato 18 mg"/>
    <n v="890102006"/>
    <x v="162"/>
    <s v="FNE610        "/>
    <m/>
    <d v="2021-03-18T00:00:00"/>
    <n v="145"/>
    <n v="181249"/>
    <n v="26281105"/>
    <n v="946494"/>
    <n v="386570389"/>
  </r>
  <r>
    <s v="Sucursal: 01  - PRINCIPAL"/>
    <s v="Centro de Costo: 02         - GESTION DE RECURSOS Y APOYO OPERATIVO"/>
    <s v="ITEM: 1015 - Metilfenidato 36 mg"/>
    <n v="890102006"/>
    <x v="162"/>
    <s v="FNE610        "/>
    <m/>
    <d v="2021-03-18T00:00:00"/>
    <n v="95"/>
    <n v="349448"/>
    <n v="33197560"/>
    <n v="946494"/>
    <n v="386570389"/>
  </r>
  <r>
    <s v="Sucursal: 01  - PRINCIPAL"/>
    <s v="Centro de Costo: 02         - GESTION DE RECURSOS Y APOYO OPERATIVO"/>
    <s v="ITEM: 1016 - Morfina 3% oral"/>
    <n v="890102006"/>
    <x v="162"/>
    <s v="FNE610        "/>
    <m/>
    <d v="2021-03-18T00:00:00"/>
    <n v="216"/>
    <n v="25674"/>
    <n v="5545584"/>
    <n v="946494"/>
    <n v="386570389"/>
  </r>
  <r>
    <s v="Sucursal: 01  - PRINCIPAL"/>
    <s v="Centro de Costo: 02         - GESTION DE RECURSOS Y APOYO OPERATIVO"/>
    <s v="ITEM: 1017 - Morfina 10 mg/mL "/>
    <n v="890102006"/>
    <x v="162"/>
    <s v="FNE610        "/>
    <m/>
    <d v="2021-03-18T00:00:00"/>
    <n v="2000"/>
    <n v="13705"/>
    <n v="27410000"/>
    <n v="946494"/>
    <n v="386570389"/>
  </r>
  <r>
    <s v="Sucursal: 01  - PRINCIPAL"/>
    <s v="Centro de Costo: 02         - GESTION DE RECURSOS Y APOYO OPERATIVO"/>
    <s v="ITEM: 01018-1 - Primidona 250 mg Tabletas"/>
    <n v="890102006"/>
    <x v="162"/>
    <s v="FNE610        "/>
    <m/>
    <d v="2021-03-18T00:00:00"/>
    <n v="30"/>
    <n v="27942"/>
    <n v="838260"/>
    <n v="946494"/>
    <n v="386570389"/>
  </r>
  <r>
    <s v="Sucursal: 01  - PRINCIPAL"/>
    <s v="Centro de Costo: 02         - GESTION DE RECURSOS Y APOYO OPERATIVO"/>
    <s v="ITEM: 1017 - Morfina 10 mg/mL "/>
    <n v="8902125680"/>
    <x v="122"/>
    <s v="FNE616        "/>
    <m/>
    <d v="2021-03-18T00:00:00"/>
    <n v="300"/>
    <n v="15350"/>
    <n v="4605000"/>
    <n v="15350"/>
    <n v="4605000"/>
  </r>
  <r>
    <s v="Sucursal: 01  - PRINCIPAL"/>
    <s v="Centro de Costo: 02         - GESTION DE RECURSOS Y APOYO OPERATIVO"/>
    <s v="ITEM: 1017 - Morfina 10 mg/mL "/>
    <n v="890399029"/>
    <x v="44"/>
    <s v="FNE648        "/>
    <m/>
    <d v="2021-03-26T00:00:00"/>
    <n v="929"/>
    <n v="13705"/>
    <n v="12731945"/>
    <n v="27410"/>
    <n v="40566800"/>
  </r>
  <r>
    <s v="Sucursal: 01  - PRINCIPAL"/>
    <s v="Centro de Costo: 02         - GESTION DE RECURSOS Y APOYO OPERATIVO"/>
    <s v="ITEM: 1017 - Morfina 10 mg/mL "/>
    <n v="890399029"/>
    <x v="44"/>
    <s v="FNE648        "/>
    <m/>
    <d v="2021-03-26T00:00:00"/>
    <n v="2031"/>
    <n v="13705"/>
    <n v="27834855"/>
    <n v="27410"/>
    <n v="40566800"/>
  </r>
  <r>
    <s v="Sucursal: 01  - PRINCIPAL"/>
    <s v="Centro de Costo: 02         - GESTION DE RECURSOS Y APOYO OPERATIVO"/>
    <s v="ITEM: 1007 - Hidromorfona HCL 2,5 mg"/>
    <n v="8904006931"/>
    <x v="163"/>
    <s v="FNE526        "/>
    <m/>
    <d v="2021-03-02T00:00:00"/>
    <n v="2"/>
    <n v="9960"/>
    <n v="19920"/>
    <n v="56909"/>
    <n v="421717"/>
  </r>
  <r>
    <s v="Sucursal: 01  - PRINCIPAL"/>
    <s v="Centro de Costo: 02         - GESTION DE RECURSOS Y APOYO OPERATIVO"/>
    <s v="ITEM: 1011 - Metadona HCL 10 mg"/>
    <n v="8904006931"/>
    <x v="163"/>
    <s v="FNE526        "/>
    <m/>
    <d v="2021-03-02T00:00:00"/>
    <n v="3"/>
    <n v="31599"/>
    <n v="94797"/>
    <n v="56909"/>
    <n v="421717"/>
  </r>
  <r>
    <s v="Sucursal: 01  - PRINCIPAL"/>
    <s v="Centro de Costo: 02         - GESTION DE RECURSOS Y APOYO OPERATIVO"/>
    <s v="ITEM: 1017 - Morfina 10 mg/mL "/>
    <n v="8904006931"/>
    <x v="163"/>
    <s v="FNE526        "/>
    <m/>
    <d v="2021-03-02T00:00:00"/>
    <n v="20"/>
    <n v="15350"/>
    <n v="307000"/>
    <n v="56909"/>
    <n v="421717"/>
  </r>
  <r>
    <s v="Sucursal: 01  - PRINCIPAL"/>
    <s v="Centro de Costo: 02         - GESTION DE RECURSOS Y APOYO OPERATIVO"/>
    <s v="ITEM: 1001 - Fenobarbital 0,4 % Sol Oral"/>
    <n v="890500890"/>
    <x v="123"/>
    <s v="FNE650        "/>
    <m/>
    <d v="2021-03-26T00:00:00"/>
    <n v="96"/>
    <n v="30686"/>
    <n v="2945856"/>
    <n v="751195"/>
    <n v="54524938"/>
  </r>
  <r>
    <s v="Sucursal: 01  - PRINCIPAL"/>
    <s v="Centro de Costo: 02         - GESTION DE RECURSOS Y APOYO OPERATIVO"/>
    <s v="ITEM: 1003 - Fenobarbital 50 mg"/>
    <n v="890500890"/>
    <x v="123"/>
    <s v="FNE650        "/>
    <m/>
    <d v="2021-03-26T00:00:00"/>
    <n v="100"/>
    <n v="11310"/>
    <n v="1131000"/>
    <n v="751195"/>
    <n v="54524938"/>
  </r>
  <r>
    <s v="Sucursal: 01  - PRINCIPAL"/>
    <s v="Centro de Costo: 02         - GESTION DE RECURSOS Y APOYO OPERATIVO"/>
    <s v="ITEM: 1004 - Fenobarbital 100 mg Tableta"/>
    <n v="890500890"/>
    <x v="123"/>
    <s v="FNE650        "/>
    <m/>
    <d v="2021-03-26T00:00:00"/>
    <n v="5760"/>
    <n v="4247"/>
    <n v="24462720"/>
    <n v="751195"/>
    <n v="54524938"/>
  </r>
  <r>
    <s v="Sucursal: 01  - PRINCIPAL"/>
    <s v="Centro de Costo: 02         - GESTION DE RECURSOS Y APOYO OPERATIVO"/>
    <s v="ITEM: 1005 - Fenobarbital 40 mg/mL"/>
    <n v="890500890"/>
    <x v="123"/>
    <s v="FNE650        "/>
    <m/>
    <d v="2021-03-26T00:00:00"/>
    <n v="100"/>
    <n v="36594"/>
    <n v="3659400"/>
    <n v="751195"/>
    <n v="54524938"/>
  </r>
  <r>
    <s v="Sucursal: 01  - PRINCIPAL"/>
    <s v="Centro de Costo: 02         - GESTION DE RECURSOS Y APOYO OPERATIVO"/>
    <s v="ITEM: 1011 - Metadona HCL 10 mg"/>
    <n v="890500890"/>
    <x v="123"/>
    <s v="FNE650        "/>
    <m/>
    <d v="2021-03-26T00:00:00"/>
    <n v="50"/>
    <n v="28213"/>
    <n v="1410650"/>
    <n v="751195"/>
    <n v="54524938"/>
  </r>
  <r>
    <s v="Sucursal: 01  - PRINCIPAL"/>
    <s v="Centro de Costo: 02         - GESTION DE RECURSOS Y APOYO OPERATIVO"/>
    <s v="ITEM: 1012 - Metadona HCL 40 mg"/>
    <n v="890500890"/>
    <x v="123"/>
    <s v="FNE650        "/>
    <m/>
    <d v="2021-03-26T00:00:00"/>
    <n v="200"/>
    <n v="55832"/>
    <n v="11166400"/>
    <n v="751195"/>
    <n v="54524938"/>
  </r>
  <r>
    <s v="Sucursal: 01  - PRINCIPAL"/>
    <s v="Centro de Costo: 02         - GESTION DE RECURSOS Y APOYO OPERATIVO"/>
    <s v="ITEM: 1014 - Metilfenidato 18 mg"/>
    <n v="890500890"/>
    <x v="123"/>
    <s v="FNE650        "/>
    <m/>
    <d v="2021-03-26T00:00:00"/>
    <n v="20"/>
    <n v="181249"/>
    <n v="3624980"/>
    <n v="751195"/>
    <n v="54524938"/>
  </r>
  <r>
    <s v="Sucursal: 01  - PRINCIPAL"/>
    <s v="Centro de Costo: 02         - GESTION DE RECURSOS Y APOYO OPERATIVO"/>
    <s v="ITEM: 1015 - Metilfenidato 36 mg"/>
    <n v="890500890"/>
    <x v="123"/>
    <s v="FNE650        "/>
    <m/>
    <d v="2021-03-26T00:00:00"/>
    <n v="10"/>
    <n v="349448"/>
    <n v="3494480"/>
    <n v="751195"/>
    <n v="54524938"/>
  </r>
  <r>
    <s v="Sucursal: 01  - PRINCIPAL"/>
    <s v="Centro de Costo: 02         - GESTION DE RECURSOS Y APOYO OPERATIVO"/>
    <s v="ITEM: 1016 - Morfina 3% oral"/>
    <n v="890500890"/>
    <x v="123"/>
    <s v="FNE650        "/>
    <m/>
    <d v="2021-03-26T00:00:00"/>
    <n v="48"/>
    <n v="25674"/>
    <n v="1232352"/>
    <n v="751195"/>
    <n v="54524938"/>
  </r>
  <r>
    <s v="Sucursal: 01  - PRINCIPAL"/>
    <s v="Centro de Costo: 02         - GESTION DE RECURSOS Y APOYO OPERATIVO"/>
    <s v="ITEM: 01018-1 - Primidona 250 mg Tabletas"/>
    <n v="890500890"/>
    <x v="123"/>
    <s v="FNE650        "/>
    <m/>
    <d v="2021-03-26T00:00:00"/>
    <n v="50"/>
    <n v="27942"/>
    <n v="1397100"/>
    <n v="751195"/>
    <n v="54524938"/>
  </r>
  <r>
    <s v="Sucursal: 01  - PRINCIPAL"/>
    <s v="Centro de Costo: 02         - GESTION DE RECURSOS Y APOYO OPERATIVO"/>
    <s v="ITEM: 1004 - Fenobarbital 100 mg Tableta"/>
    <n v="890680014"/>
    <x v="164"/>
    <s v="FNE563        "/>
    <m/>
    <d v="2021-03-09T00:00:00"/>
    <n v="30"/>
    <n v="4756"/>
    <n v="142680"/>
    <n v="4756"/>
    <n v="142680"/>
  </r>
  <r>
    <s v="Sucursal: 01  - PRINCIPAL"/>
    <s v="Centro de Costo: 02         - GESTION DE RECURSOS Y APOYO OPERATIVO"/>
    <s v="ITEM: 1004 - Fenobarbital 100 mg Tableta"/>
    <n v="890701353"/>
    <x v="165"/>
    <s v="FNE532        "/>
    <m/>
    <d v="2021-03-02T00:00:00"/>
    <n v="60"/>
    <n v="4756"/>
    <n v="285360"/>
    <n v="155920"/>
    <n v="1088306"/>
  </r>
  <r>
    <s v="Sucursal: 01  - PRINCIPAL"/>
    <s v="Centro de Costo: 02         - GESTION DE RECURSOS Y APOYO OPERATIVO"/>
    <s v="ITEM: 1006 - Fenobarbital 200 mg/mL"/>
    <n v="890701353"/>
    <x v="165"/>
    <s v="FNE532        "/>
    <m/>
    <d v="2021-03-02T00:00:00"/>
    <n v="3"/>
    <n v="81137"/>
    <n v="243411"/>
    <n v="155920"/>
    <n v="1088306"/>
  </r>
  <r>
    <s v="Sucursal: 01  - PRINCIPAL"/>
    <s v="Centro de Costo: 02         - GESTION DE RECURSOS Y APOYO OPERATIVO"/>
    <s v="ITEM: 1010 - Meperidina 100 mg/2 mL"/>
    <n v="890701353"/>
    <x v="165"/>
    <s v="FNE532        "/>
    <m/>
    <d v="2021-03-02T00:00:00"/>
    <n v="5"/>
    <n v="28147"/>
    <n v="140735"/>
    <n v="155920"/>
    <n v="1088306"/>
  </r>
  <r>
    <s v="Sucursal: 01  - PRINCIPAL"/>
    <s v="Centro de Costo: 02         - GESTION DE RECURSOS Y APOYO OPERATIVO"/>
    <s v="ITEM: 1013 - Metilfenidato HCL 10 mg"/>
    <n v="890701353"/>
    <x v="165"/>
    <s v="FNE532        "/>
    <m/>
    <d v="2021-03-02T00:00:00"/>
    <n v="10"/>
    <n v="26530"/>
    <n v="265300"/>
    <n v="155920"/>
    <n v="1088306"/>
  </r>
  <r>
    <s v="Sucursal: 01  - PRINCIPAL"/>
    <s v="Centro de Costo: 02         - GESTION DE RECURSOS Y APOYO OPERATIVO"/>
    <s v="ITEM: 1017 - Morfina 10 mg/mL "/>
    <n v="890701353"/>
    <x v="165"/>
    <s v="FNE532        "/>
    <m/>
    <d v="2021-03-02T00:00:00"/>
    <n v="10"/>
    <n v="15350"/>
    <n v="153500"/>
    <n v="155920"/>
    <n v="1088306"/>
  </r>
  <r>
    <s v="Sucursal: 01  - PRINCIPAL"/>
    <s v="Centro de Costo: 02         - GESTION DE RECURSOS Y APOYO OPERATIVO"/>
    <s v="ITEM: 1001 - Fenobarbital 0,4 % Sol Oral"/>
    <n v="891180268"/>
    <x v="166"/>
    <s v="FNE653        "/>
    <m/>
    <d v="2021-03-29T00:00:00"/>
    <n v="10"/>
    <n v="34368"/>
    <n v="343680"/>
    <n v="138219"/>
    <n v="11984120"/>
  </r>
  <r>
    <s v="Sucursal: 01  - PRINCIPAL"/>
    <s v="Centro de Costo: 02         - GESTION DE RECURSOS Y APOYO OPERATIVO"/>
    <s v="ITEM: 1010 - Meperidina 100 mg/2 mL"/>
    <n v="891180268"/>
    <x v="166"/>
    <s v="FNE654        "/>
    <m/>
    <d v="2021-03-29T00:00:00"/>
    <n v="20"/>
    <n v="28147"/>
    <n v="562940"/>
    <n v="138219"/>
    <n v="11984120"/>
  </r>
  <r>
    <s v="Sucursal: 01  - PRINCIPAL"/>
    <s v="Centro de Costo: 02         - GESTION DE RECURSOS Y APOYO OPERATIVO"/>
    <s v="ITEM: 1011 - Metadona HCL 10 mg"/>
    <n v="891180268"/>
    <x v="166"/>
    <s v="FNE653        "/>
    <m/>
    <d v="2021-03-29T00:00:00"/>
    <n v="50"/>
    <n v="31599"/>
    <n v="1579950"/>
    <n v="138219"/>
    <n v="11984120"/>
  </r>
  <r>
    <s v="Sucursal: 01  - PRINCIPAL"/>
    <s v="Centro de Costo: 02         - GESTION DE RECURSOS Y APOYO OPERATIVO"/>
    <s v="ITEM: 1016 - Morfina 3% oral"/>
    <n v="891180268"/>
    <x v="166"/>
    <s v="FNE654        "/>
    <m/>
    <d v="2021-03-29T00:00:00"/>
    <n v="10"/>
    <n v="28755"/>
    <n v="287550"/>
    <n v="138219"/>
    <n v="11984120"/>
  </r>
  <r>
    <s v="Sucursal: 01  - PRINCIPAL"/>
    <s v="Centro de Costo: 02         - GESTION DE RECURSOS Y APOYO OPERATIVO"/>
    <s v="ITEM: 1017 - Morfina 10 mg/mL "/>
    <n v="891180268"/>
    <x v="166"/>
    <s v="FNE653        "/>
    <m/>
    <d v="2021-03-29T00:00:00"/>
    <n v="600"/>
    <n v="15350"/>
    <n v="9210000"/>
    <n v="138219"/>
    <n v="11984120"/>
  </r>
  <r>
    <s v="Sucursal: 01  - PRINCIPAL"/>
    <s v="Centro de Costo: 02         - GESTION DE RECURSOS Y APOYO OPERATIVO"/>
    <s v="ITEM: 1001 - Fenobarbital 0,4 % Sol Oral"/>
    <n v="891280001"/>
    <x v="167"/>
    <s v="FNE646        "/>
    <m/>
    <d v="2021-03-26T00:00:00"/>
    <n v="192"/>
    <n v="30686"/>
    <n v="5891712"/>
    <n v="264892"/>
    <n v="15623422"/>
  </r>
  <r>
    <s v="Sucursal: 01  - PRINCIPAL"/>
    <s v="Centro de Costo: 02         - GESTION DE RECURSOS Y APOYO OPERATIVO"/>
    <s v="ITEM: 1003 - Fenobarbital 50 mg"/>
    <n v="891280001"/>
    <x v="167"/>
    <s v="FNE646        "/>
    <m/>
    <d v="2021-03-26T00:00:00"/>
    <n v="100"/>
    <n v="11310"/>
    <n v="1131000"/>
    <n v="264892"/>
    <n v="15623422"/>
  </r>
  <r>
    <s v="Sucursal: 01  - PRINCIPAL"/>
    <s v="Centro de Costo: 02         - GESTION DE RECURSOS Y APOYO OPERATIVO"/>
    <s v="ITEM: 1014 - Metilfenidato 18 mg"/>
    <n v="891280001"/>
    <x v="167"/>
    <s v="FNE646        "/>
    <m/>
    <d v="2021-03-26T00:00:00"/>
    <n v="4"/>
    <n v="181249"/>
    <n v="724996"/>
    <n v="264892"/>
    <n v="15623422"/>
  </r>
  <r>
    <s v="Sucursal: 01  - PRINCIPAL"/>
    <s v="Centro de Costo: 02         - GESTION DE RECURSOS Y APOYO OPERATIVO"/>
    <s v="ITEM: 1017 - Morfina 10 mg/mL "/>
    <n v="891280001"/>
    <x v="167"/>
    <s v="FNE646        "/>
    <m/>
    <d v="2021-03-26T00:00:00"/>
    <n v="540"/>
    <n v="13705"/>
    <n v="7400700"/>
    <n v="264892"/>
    <n v="15623422"/>
  </r>
  <r>
    <s v="Sucursal: 01  - PRINCIPAL"/>
    <s v="Centro de Costo: 02         - GESTION DE RECURSOS Y APOYO OPERATIVO"/>
    <s v="ITEM: 01018-1 - Primidona 250 mg Tabletas"/>
    <n v="891280001"/>
    <x v="167"/>
    <s v="FNE646        "/>
    <m/>
    <d v="2021-03-26T00:00:00"/>
    <n v="17"/>
    <n v="27942"/>
    <n v="475014"/>
    <n v="264892"/>
    <n v="15623422"/>
  </r>
  <r>
    <s v="Sucursal: 01  - PRINCIPAL"/>
    <s v="Centro de Costo: 02         - GESTION DE RECURSOS Y APOYO OPERATIVO"/>
    <s v="ITEM: 1001 - Fenobarbital 0,4 % Sol Oral"/>
    <n v="892000501"/>
    <x v="168"/>
    <s v="FNE607        "/>
    <m/>
    <d v="2021-03-18T00:00:00"/>
    <n v="80"/>
    <n v="34368"/>
    <n v="2749440"/>
    <n v="152361"/>
    <n v="14631350"/>
  </r>
  <r>
    <s v="Sucursal: 01  - PRINCIPAL"/>
    <s v="Centro de Costo: 02         - GESTION DE RECURSOS Y APOYO OPERATIVO"/>
    <s v="ITEM: 1004 - Fenobarbital 100 mg Tableta"/>
    <n v="892000501"/>
    <x v="168"/>
    <s v="FNE607        "/>
    <m/>
    <d v="2021-03-18T00:00:00"/>
    <n v="70"/>
    <n v="4756"/>
    <n v="332920"/>
    <n v="152361"/>
    <n v="14631350"/>
  </r>
  <r>
    <s v="Sucursal: 01  - PRINCIPAL"/>
    <s v="Centro de Costo: 02         - GESTION DE RECURSOS Y APOYO OPERATIVO"/>
    <s v="ITEM: 1005 - Fenobarbital 40 mg/mL"/>
    <n v="892000501"/>
    <x v="168"/>
    <s v="FNE607        "/>
    <m/>
    <d v="2021-03-18T00:00:00"/>
    <n v="80"/>
    <n v="40985"/>
    <n v="3278800"/>
    <n v="152361"/>
    <n v="14631350"/>
  </r>
  <r>
    <s v="Sucursal: 01  - PRINCIPAL"/>
    <s v="Centro de Costo: 02         - GESTION DE RECURSOS Y APOYO OPERATIVO"/>
    <s v="ITEM: 1010 - Meperidina 100 mg/2 mL"/>
    <n v="892000501"/>
    <x v="168"/>
    <s v="FNE607        "/>
    <m/>
    <d v="2021-03-18T00:00:00"/>
    <n v="120"/>
    <n v="28147"/>
    <n v="3377640"/>
    <n v="152361"/>
    <n v="14631350"/>
  </r>
  <r>
    <s v="Sucursal: 01  - PRINCIPAL"/>
    <s v="Centro de Costo: 02         - GESTION DE RECURSOS Y APOYO OPERATIVO"/>
    <s v="ITEM: 1016 - Morfina 3% oral"/>
    <n v="892000501"/>
    <x v="168"/>
    <s v="FNE607        "/>
    <m/>
    <d v="2021-03-18T00:00:00"/>
    <n v="10"/>
    <n v="28755"/>
    <n v="287550"/>
    <n v="152361"/>
    <n v="14631350"/>
  </r>
  <r>
    <s v="Sucursal: 01  - PRINCIPAL"/>
    <s v="Centro de Costo: 02         - GESTION DE RECURSOS Y APOYO OPERATIVO"/>
    <s v="ITEM: 1017 - Morfina 10 mg/mL "/>
    <n v="892000501"/>
    <x v="168"/>
    <s v="FNE607        "/>
    <m/>
    <d v="2021-03-18T00:00:00"/>
    <n v="300"/>
    <n v="15350"/>
    <n v="4605000"/>
    <n v="152361"/>
    <n v="14631350"/>
  </r>
  <r>
    <s v="Sucursal: 01  - PRINCIPAL"/>
    <s v="Centro de Costo: 02         - GESTION DE RECURSOS Y APOYO OPERATIVO"/>
    <s v="ITEM: 1004 - Fenobarbital 100 mg Tableta"/>
    <n v="8922300678"/>
    <x v="169"/>
    <s v="FNE561        "/>
    <m/>
    <d v="2021-03-09T00:00:00"/>
    <n v="20"/>
    <n v="4756"/>
    <n v="95120"/>
    <n v="106366"/>
    <n v="1279148"/>
  </r>
  <r>
    <s v="Sucursal: 01  - PRINCIPAL"/>
    <s v="Centro de Costo: 02         - GESTION DE RECURSOS Y APOYO OPERATIVO"/>
    <s v="ITEM: 1007 - Hidromorfona HCL 2,5 mg"/>
    <n v="8922300678"/>
    <x v="169"/>
    <s v="FNE561        "/>
    <m/>
    <d v="2021-03-09T00:00:00"/>
    <n v="40"/>
    <n v="9960"/>
    <n v="398400"/>
    <n v="106366"/>
    <n v="1279148"/>
  </r>
  <r>
    <s v="Sucursal: 01  - PRINCIPAL"/>
    <s v="Centro de Costo: 02         - GESTION DE RECURSOS Y APOYO OPERATIVO"/>
    <s v="ITEM: 1011 - Metadona HCL 10 mg"/>
    <n v="8922300678"/>
    <x v="169"/>
    <s v="FNE561        "/>
    <m/>
    <d v="2021-03-09T00:00:00"/>
    <n v="8"/>
    <n v="31599"/>
    <n v="252792"/>
    <n v="106366"/>
    <n v="1279148"/>
  </r>
  <r>
    <s v="Sucursal: 01  - PRINCIPAL"/>
    <s v="Centro de Costo: 02         - GESTION DE RECURSOS Y APOYO OPERATIVO"/>
    <s v="ITEM: 1016 - Morfina 3% oral"/>
    <n v="8922300678"/>
    <x v="169"/>
    <s v="FNE561        "/>
    <m/>
    <d v="2021-03-09T00:00:00"/>
    <n v="12"/>
    <n v="28755"/>
    <n v="345060"/>
    <n v="106366"/>
    <n v="1279148"/>
  </r>
  <r>
    <s v="Sucursal: 01  - PRINCIPAL"/>
    <s v="Centro de Costo: 02         - GESTION DE RECURSOS Y APOYO OPERATIVO"/>
    <s v="ITEM: 01018-1 - Primidona 250 mg Tabletas"/>
    <n v="8922300678"/>
    <x v="169"/>
    <s v="FNE561        "/>
    <m/>
    <d v="2021-03-09T00:00:00"/>
    <n v="6"/>
    <n v="31296"/>
    <n v="187776"/>
    <n v="106366"/>
    <n v="1279148"/>
  </r>
  <r>
    <s v="Sucursal: 01  - PRINCIPAL"/>
    <s v="Centro de Costo: 02         - GESTION DE RECURSOS Y APOYO OPERATIVO"/>
    <s v="ITEM: 1001 - Fenobarbital 0,4 % Sol Oral"/>
    <n v="892280021"/>
    <x v="170"/>
    <s v="FNE652        "/>
    <m/>
    <d v="2021-03-26T00:00:00"/>
    <n v="10"/>
    <n v="30686"/>
    <n v="306860"/>
    <n v="252509"/>
    <n v="31882538"/>
  </r>
  <r>
    <s v="Sucursal: 01  - PRINCIPAL"/>
    <s v="Centro de Costo: 02         - GESTION DE RECURSOS Y APOYO OPERATIVO"/>
    <s v="ITEM: 1003 - Fenobarbital 50 mg"/>
    <n v="892280021"/>
    <x v="170"/>
    <s v="FNE652        "/>
    <m/>
    <d v="2021-03-26T00:00:00"/>
    <n v="15"/>
    <n v="11310"/>
    <n v="169650"/>
    <n v="252509"/>
    <n v="31882538"/>
  </r>
  <r>
    <s v="Sucursal: 01  - PRINCIPAL"/>
    <s v="Centro de Costo: 02         - GESTION DE RECURSOS Y APOYO OPERATIVO"/>
    <s v="ITEM: 1004 - Fenobarbital 100 mg Tableta"/>
    <n v="892280021"/>
    <x v="170"/>
    <s v="FNE652        "/>
    <m/>
    <d v="2021-03-26T00:00:00"/>
    <n v="3938"/>
    <n v="4247"/>
    <n v="16724686"/>
    <n v="252509"/>
    <n v="31882538"/>
  </r>
  <r>
    <s v="Sucursal: 01  - PRINCIPAL"/>
    <s v="Centro de Costo: 02         - GESTION DE RECURSOS Y APOYO OPERATIVO"/>
    <s v="ITEM: 1007 - Hidromorfona HCL 2,5 mg"/>
    <n v="892280021"/>
    <x v="170"/>
    <s v="FNE652        "/>
    <m/>
    <d v="2021-03-26T00:00:00"/>
    <n v="144"/>
    <n v="8893"/>
    <n v="1280592"/>
    <n v="252509"/>
    <n v="31882538"/>
  </r>
  <r>
    <s v="Sucursal: 01  - PRINCIPAL"/>
    <s v="Centro de Costo: 02         - GESTION DE RECURSOS Y APOYO OPERATIVO"/>
    <s v="ITEM: 1010 - Meperidina 100 mg/2 mL"/>
    <n v="892280021"/>
    <x v="170"/>
    <s v="FNE652        "/>
    <m/>
    <d v="2021-03-26T00:00:00"/>
    <n v="75"/>
    <n v="25131"/>
    <n v="1884825"/>
    <n v="252509"/>
    <n v="31882538"/>
  </r>
  <r>
    <s v="Sucursal: 01  - PRINCIPAL"/>
    <s v="Centro de Costo: 02         - GESTION DE RECURSOS Y APOYO OPERATIVO"/>
    <s v="ITEM: 1010 - Meperidina 100 mg/2 mL"/>
    <n v="892280021"/>
    <x v="170"/>
    <s v="FNE652        "/>
    <m/>
    <d v="2021-03-26T00:00:00"/>
    <n v="105"/>
    <n v="25131"/>
    <n v="2638755"/>
    <n v="252509"/>
    <n v="31882538"/>
  </r>
  <r>
    <s v="Sucursal: 01  - PRINCIPAL"/>
    <s v="Centro de Costo: 02         - GESTION DE RECURSOS Y APOYO OPERATIVO"/>
    <s v="ITEM: 1011 - Metadona HCL 10 mg"/>
    <n v="892280021"/>
    <x v="170"/>
    <s v="FNE652        "/>
    <m/>
    <d v="2021-03-26T00:00:00"/>
    <n v="80"/>
    <n v="28213"/>
    <n v="2257040"/>
    <n v="252509"/>
    <n v="31882538"/>
  </r>
  <r>
    <s v="Sucursal: 01  - PRINCIPAL"/>
    <s v="Centro de Costo: 02         - GESTION DE RECURSOS Y APOYO OPERATIVO"/>
    <s v="ITEM: 1012 - Metadona HCL 40 mg"/>
    <n v="892280021"/>
    <x v="170"/>
    <s v="FNE652        "/>
    <m/>
    <d v="2021-03-26T00:00:00"/>
    <n v="20"/>
    <n v="55832"/>
    <n v="1116640"/>
    <n v="252509"/>
    <n v="31882538"/>
  </r>
  <r>
    <s v="Sucursal: 01  - PRINCIPAL"/>
    <s v="Centro de Costo: 02         - GESTION DE RECURSOS Y APOYO OPERATIVO"/>
    <s v="ITEM: 1013 - Metilfenidato HCL 10 mg"/>
    <n v="892280021"/>
    <x v="170"/>
    <s v="FNE652        "/>
    <m/>
    <d v="2021-03-26T00:00:00"/>
    <n v="100"/>
    <n v="23687"/>
    <n v="2368700"/>
    <n v="252509"/>
    <n v="31882538"/>
  </r>
  <r>
    <s v="Sucursal: 01  - PRINCIPAL"/>
    <s v="Centro de Costo: 02         - GESTION DE RECURSOS Y APOYO OPERATIVO"/>
    <s v="ITEM: 1016 - Morfina 3% oral"/>
    <n v="892280021"/>
    <x v="170"/>
    <s v="FNE652        "/>
    <m/>
    <d v="2021-03-26T00:00:00"/>
    <n v="10"/>
    <n v="25674"/>
    <n v="256740"/>
    <n v="252509"/>
    <n v="31882538"/>
  </r>
  <r>
    <s v="Sucursal: 01  - PRINCIPAL"/>
    <s v="Centro de Costo: 02         - GESTION DE RECURSOS Y APOYO OPERATIVO"/>
    <s v="ITEM: 1017 - Morfina 10 mg/mL "/>
    <n v="892280021"/>
    <x v="170"/>
    <s v="FNE652        "/>
    <m/>
    <d v="2021-03-26T00:00:00"/>
    <n v="210"/>
    <n v="13705"/>
    <n v="2878050"/>
    <n v="252509"/>
    <n v="31882538"/>
  </r>
  <r>
    <s v="Sucursal: 01  - PRINCIPAL"/>
    <s v="Centro de Costo: 02         - GESTION DE RECURSOS Y APOYO OPERATIVO"/>
    <s v="ITEM: 1007 - Hidromorfona HCL 2,5 mg"/>
    <n v="892300678"/>
    <x v="47"/>
    <s v="FNE545        "/>
    <m/>
    <d v="2021-03-04T00:00:00"/>
    <n v="12"/>
    <n v="9960"/>
    <n v="119520"/>
    <n v="303646"/>
    <n v="1979023"/>
  </r>
  <r>
    <s v="Sucursal: 01  - PRINCIPAL"/>
    <s v="Centro de Costo: 02         - GESTION DE RECURSOS Y APOYO OPERATIVO"/>
    <s v="ITEM: 1012 - Metadona HCL 40 mg"/>
    <n v="892300678"/>
    <x v="47"/>
    <s v="FNE545        "/>
    <m/>
    <d v="2021-03-04T00:00:00"/>
    <n v="3"/>
    <n v="62532"/>
    <n v="187596"/>
    <n v="303646"/>
    <n v="1979023"/>
  </r>
  <r>
    <s v="Sucursal: 01  - PRINCIPAL"/>
    <s v="Centro de Costo: 02         - GESTION DE RECURSOS Y APOYO OPERATIVO"/>
    <s v="ITEM: 1016 - Morfina 3% oral"/>
    <n v="892300678"/>
    <x v="47"/>
    <s v="FNE545        "/>
    <m/>
    <d v="2021-03-04T00:00:00"/>
    <n v="6"/>
    <n v="28755"/>
    <n v="172530"/>
    <n v="303646"/>
    <n v="1979023"/>
  </r>
  <r>
    <s v="Sucursal: 01  - PRINCIPAL"/>
    <s v="Centro de Costo: 02         - GESTION DE RECURSOS Y APOYO OPERATIVO"/>
    <s v="ITEM: 1012 - Metadona HCL 40 mg"/>
    <n v="892300678"/>
    <x v="47"/>
    <s v="FNE566        "/>
    <m/>
    <d v="2021-03-09T00:00:00"/>
    <n v="3"/>
    <n v="62532"/>
    <n v="187596"/>
    <n v="303646"/>
    <n v="1979023"/>
  </r>
  <r>
    <s v="Sucursal: 01  - PRINCIPAL"/>
    <s v="Centro de Costo: 02         - GESTION DE RECURSOS Y APOYO OPERATIVO"/>
    <s v="ITEM: 1004 - Fenobarbital 100 mg Tableta"/>
    <n v="892300678"/>
    <x v="47"/>
    <s v="FNE585        "/>
    <m/>
    <d v="2021-03-11T00:00:00"/>
    <n v="12"/>
    <n v="4756"/>
    <n v="57072"/>
    <n v="303646"/>
    <n v="1979023"/>
  </r>
  <r>
    <s v="Sucursal: 01  - PRINCIPAL"/>
    <s v="Centro de Costo: 02         - GESTION DE RECURSOS Y APOYO OPERATIVO"/>
    <s v="ITEM: 1011 - Metadona HCL 10 mg"/>
    <n v="892300678"/>
    <x v="47"/>
    <s v="FNE585        "/>
    <m/>
    <d v="2021-03-11T00:00:00"/>
    <n v="6"/>
    <n v="31599"/>
    <n v="189594"/>
    <n v="303646"/>
    <n v="1979023"/>
  </r>
  <r>
    <s v="Sucursal: 01  - PRINCIPAL"/>
    <s v="Centro de Costo: 02         - GESTION DE RECURSOS Y APOYO OPERATIVO"/>
    <s v="ITEM: 1004 - Fenobarbital 100 mg Tableta"/>
    <n v="892300678"/>
    <x v="47"/>
    <s v="FNE629        "/>
    <m/>
    <d v="2021-03-25T00:00:00"/>
    <n v="50"/>
    <n v="4756"/>
    <n v="237800"/>
    <n v="303646"/>
    <n v="1979023"/>
  </r>
  <r>
    <s v="Sucursal: 01  - PRINCIPAL"/>
    <s v="Centro de Costo: 02         - GESTION DE RECURSOS Y APOYO OPERATIVO"/>
    <s v="ITEM: 1007 - Hidromorfona HCL 2,5 mg"/>
    <n v="892300678"/>
    <x v="47"/>
    <s v="FNE629        "/>
    <m/>
    <d v="2021-03-25T00:00:00"/>
    <n v="20"/>
    <n v="9960"/>
    <n v="199200"/>
    <n v="303646"/>
    <n v="1979023"/>
  </r>
  <r>
    <s v="Sucursal: 01  - PRINCIPAL"/>
    <s v="Centro de Costo: 02         - GESTION DE RECURSOS Y APOYO OPERATIVO"/>
    <s v="ITEM: 1016 - Morfina 3% oral"/>
    <n v="892300678"/>
    <x v="47"/>
    <s v="FNE629        "/>
    <m/>
    <d v="2021-03-25T00:00:00"/>
    <n v="8"/>
    <n v="28755"/>
    <n v="230040"/>
    <n v="303646"/>
    <n v="1979023"/>
  </r>
  <r>
    <s v="Sucursal: 01  - PRINCIPAL"/>
    <s v="Centro de Costo: 02         - GESTION DE RECURSOS Y APOYO OPERATIVO"/>
    <s v="ITEM: 1004 - Fenobarbital 100 mg Tableta"/>
    <n v="892300678"/>
    <x v="47"/>
    <s v="FNE658        "/>
    <m/>
    <d v="2021-03-30T00:00:00"/>
    <n v="20"/>
    <n v="4756"/>
    <n v="95120"/>
    <n v="303646"/>
    <n v="1979023"/>
  </r>
  <r>
    <s v="Sucursal: 01  - PRINCIPAL"/>
    <s v="Centro de Costo: 02         - GESTION DE RECURSOS Y APOYO OPERATIVO"/>
    <s v="ITEM: 1013 - Metilfenidato HCL 10 mg"/>
    <n v="892300678"/>
    <x v="47"/>
    <s v="FNE658        "/>
    <m/>
    <d v="2021-03-30T00:00:00"/>
    <n v="6"/>
    <n v="26530"/>
    <n v="159180"/>
    <n v="303646"/>
    <n v="1979023"/>
  </r>
  <r>
    <s v="Sucursal: 01  - PRINCIPAL"/>
    <s v="Centro de Costo: 02         - GESTION DE RECURSOS Y APOYO OPERATIVO"/>
    <s v="ITEM: 1016 - Morfina 3% oral"/>
    <n v="892300678"/>
    <x v="47"/>
    <s v="FNE658        "/>
    <m/>
    <d v="2021-03-30T00:00:00"/>
    <n v="5"/>
    <n v="28755"/>
    <n v="143775"/>
    <n v="303646"/>
    <n v="1979023"/>
  </r>
  <r>
    <s v="Sucursal: 01  - PRINCIPAL"/>
    <s v="Centro de Costo: 02         - GESTION DE RECURSOS Y APOYO OPERATIVO"/>
    <s v="ITEM: 1001 - Fenobarbital 0,4 % Sol Oral"/>
    <n v="892400038"/>
    <x v="171"/>
    <s v="FNE544        "/>
    <m/>
    <d v="2021-03-04T00:00:00"/>
    <n v="3"/>
    <n v="30686"/>
    <n v="92058"/>
    <n v="76851"/>
    <n v="1741468"/>
  </r>
  <r>
    <s v="Sucursal: 01  - PRINCIPAL"/>
    <s v="Centro de Costo: 02         - GESTION DE RECURSOS Y APOYO OPERATIVO"/>
    <s v="ITEM: 1004 - Fenobarbital 100 mg Tableta"/>
    <n v="892400038"/>
    <x v="171"/>
    <s v="FNE544        "/>
    <m/>
    <d v="2021-03-04T00:00:00"/>
    <n v="60"/>
    <n v="4247"/>
    <n v="254820"/>
    <n v="76851"/>
    <n v="1741468"/>
  </r>
  <r>
    <s v="Sucursal: 01  - PRINCIPAL"/>
    <s v="Centro de Costo: 02         - GESTION DE RECURSOS Y APOYO OPERATIVO"/>
    <s v="ITEM: 1011 - Metadona HCL 10 mg"/>
    <n v="892400038"/>
    <x v="171"/>
    <s v="FNE544        "/>
    <m/>
    <d v="2021-03-04T00:00:00"/>
    <n v="30"/>
    <n v="28213"/>
    <n v="846390"/>
    <n v="76851"/>
    <n v="1741468"/>
  </r>
  <r>
    <s v="Sucursal: 01  - PRINCIPAL"/>
    <s v="Centro de Costo: 02         - GESTION DE RECURSOS Y APOYO OPERATIVO"/>
    <s v="ITEM: 1017 - Morfina 10 mg/mL "/>
    <n v="892400038"/>
    <x v="171"/>
    <s v="FNE544        "/>
    <m/>
    <d v="2021-03-04T00:00:00"/>
    <n v="40"/>
    <n v="13705"/>
    <n v="548200"/>
    <n v="76851"/>
    <n v="1741468"/>
  </r>
  <r>
    <s v="Sucursal: 01  - PRINCIPAL"/>
    <s v="Centro de Costo: 02         - GESTION DE RECURSOS Y APOYO OPERATIVO"/>
    <s v="ITEM: 1009 - Hidromorfona 2 mg/mL"/>
    <n v="899999017"/>
    <x v="48"/>
    <s v="FNE530        "/>
    <m/>
    <d v="2021-03-02T00:00:00"/>
    <n v="100"/>
    <n v="15330"/>
    <n v="1533000"/>
    <n v="260105"/>
    <n v="3916344"/>
  </r>
  <r>
    <s v="Sucursal: 01  - PRINCIPAL"/>
    <s v="Centro de Costo: 02         - GESTION DE RECURSOS Y APOYO OPERATIVO"/>
    <s v="ITEM: 1011 - Metadona HCL 10 mg"/>
    <n v="899999017"/>
    <x v="48"/>
    <s v="FNE586        "/>
    <m/>
    <d v="2021-03-11T00:00:00"/>
    <n v="6"/>
    <n v="31599"/>
    <n v="189594"/>
    <n v="260105"/>
    <n v="3916344"/>
  </r>
  <r>
    <s v="Sucursal: 01  - PRINCIPAL"/>
    <s v="Centro de Costo: 02         - GESTION DE RECURSOS Y APOYO OPERATIVO"/>
    <s v="ITEM: 1017 - Morfina 10 mg/mL "/>
    <n v="899999017"/>
    <x v="48"/>
    <s v="FNE586        "/>
    <m/>
    <d v="2021-03-11T00:00:00"/>
    <n v="50"/>
    <n v="15350"/>
    <n v="767500"/>
    <n v="260105"/>
    <n v="3916344"/>
  </r>
  <r>
    <s v="Sucursal: 01  - PRINCIPAL"/>
    <s v="Centro de Costo: 02         - GESTION DE RECURSOS Y APOYO OPERATIVO"/>
    <s v="ITEM: 1005 - Fenobarbital 40 mg/mL"/>
    <n v="899999017"/>
    <x v="48"/>
    <s v="FNE664        "/>
    <m/>
    <d v="2021-03-30T00:00:00"/>
    <n v="2"/>
    <n v="40985"/>
    <n v="81970"/>
    <n v="260105"/>
    <n v="3916344"/>
  </r>
  <r>
    <s v="Sucursal: 01  - PRINCIPAL"/>
    <s v="Centro de Costo: 02         - GESTION DE RECURSOS Y APOYO OPERATIVO"/>
    <s v="ITEM: 1006 - Fenobarbital 200 mg/mL"/>
    <n v="899999017"/>
    <x v="48"/>
    <s v="FNE664        "/>
    <m/>
    <d v="2021-03-30T00:00:00"/>
    <n v="3"/>
    <n v="81137"/>
    <n v="243411"/>
    <n v="260105"/>
    <n v="3916344"/>
  </r>
  <r>
    <s v="Sucursal: 01  - PRINCIPAL"/>
    <s v="Centro de Costo: 02         - GESTION DE RECURSOS Y APOYO OPERATIVO"/>
    <s v="ITEM: 1011 - Metadona HCL 10 mg"/>
    <n v="899999017"/>
    <x v="48"/>
    <s v="FNE664        "/>
    <m/>
    <d v="2021-03-30T00:00:00"/>
    <n v="6"/>
    <n v="31599"/>
    <n v="189594"/>
    <n v="260105"/>
    <n v="3916344"/>
  </r>
  <r>
    <s v="Sucursal: 01  - PRINCIPAL"/>
    <s v="Centro de Costo: 02         - GESTION DE RECURSOS Y APOYO OPERATIVO"/>
    <s v="ITEM: 1016 - Morfina 3% oral"/>
    <n v="899999017"/>
    <x v="48"/>
    <s v="FNE664        "/>
    <m/>
    <d v="2021-03-30T00:00:00"/>
    <n v="5"/>
    <n v="28755"/>
    <n v="143775"/>
    <n v="260105"/>
    <n v="3916344"/>
  </r>
  <r>
    <s v="Sucursal: 01  - PRINCIPAL"/>
    <s v="Centro de Costo: 02         - GESTION DE RECURSOS Y APOYO OPERATIVO"/>
    <s v="ITEM: 1017 - Morfina 10 mg/mL "/>
    <n v="899999017"/>
    <x v="48"/>
    <s v="FNE664        "/>
    <m/>
    <d v="2021-03-30T00:00:00"/>
    <n v="50"/>
    <n v="15350"/>
    <n v="767500"/>
    <n v="260105"/>
    <n v="3916344"/>
  </r>
  <r>
    <s v="Sucursal: 01  - PRINCIPAL"/>
    <s v="Centro de Costo: 02         - GESTION DE RECURSOS Y APOYO OPERATIVO"/>
    <s v="ITEM: 1011 - Metadona HCL 10 mg"/>
    <n v="899999032"/>
    <x v="172"/>
    <s v="FNE619        "/>
    <m/>
    <d v="2021-03-23T00:00:00"/>
    <n v="50"/>
    <n v="31599"/>
    <n v="1579950"/>
    <n v="60354"/>
    <n v="3017700"/>
  </r>
  <r>
    <s v="Sucursal: 01  - PRINCIPAL"/>
    <s v="Centro de Costo: 02         - GESTION DE RECURSOS Y APOYO OPERATIVO"/>
    <s v="ITEM: 1016 - Morfina 3% oral"/>
    <n v="899999032"/>
    <x v="172"/>
    <s v="FNE619        "/>
    <m/>
    <d v="2021-03-23T00:00:00"/>
    <n v="50"/>
    <n v="28755"/>
    <n v="1437750"/>
    <n v="60354"/>
    <n v="3017700"/>
  </r>
  <r>
    <s v="Sucursal: 01  - PRINCIPAL"/>
    <s v="Centro de Costo: 02         - GESTION DE RECURSOS Y APOYO OPERATIVO"/>
    <s v="ITEM: 1007 - Hidromorfona HCL 2,5 mg"/>
    <n v="899999092"/>
    <x v="173"/>
    <s v="FNE581        "/>
    <m/>
    <d v="2021-03-11T00:00:00"/>
    <n v="2304"/>
    <n v="9960"/>
    <n v="22947840"/>
    <n v="85664"/>
    <n v="55984254"/>
  </r>
  <r>
    <s v="Sucursal: 01  - PRINCIPAL"/>
    <s v="Centro de Costo: 02         - GESTION DE RECURSOS Y APOYO OPERATIVO"/>
    <s v="ITEM: 1011 - Metadona HCL 10 mg"/>
    <n v="899999092"/>
    <x v="173"/>
    <s v="FNE581        "/>
    <m/>
    <d v="2021-03-11T00:00:00"/>
    <n v="266"/>
    <n v="31599"/>
    <n v="8405334"/>
    <n v="85664"/>
    <n v="55984254"/>
  </r>
  <r>
    <s v="Sucursal: 01  - PRINCIPAL"/>
    <s v="Centro de Costo: 02         - GESTION DE RECURSOS Y APOYO OPERATIVO"/>
    <s v="ITEM: 1016 - Morfina 3% oral"/>
    <n v="899999092"/>
    <x v="173"/>
    <s v="FNE581        "/>
    <m/>
    <d v="2021-03-11T00:00:00"/>
    <n v="216"/>
    <n v="28755"/>
    <n v="6211080"/>
    <n v="85664"/>
    <n v="55984254"/>
  </r>
  <r>
    <s v="Sucursal: 01  - PRINCIPAL"/>
    <s v="Centro de Costo: 02         - GESTION DE RECURSOS Y APOYO OPERATIVO"/>
    <s v="ITEM: 1017 - Morfina 10 mg/mL "/>
    <n v="899999092"/>
    <x v="173"/>
    <s v="FNE581        "/>
    <m/>
    <d v="2021-03-11T00:00:00"/>
    <n v="1200"/>
    <n v="15350"/>
    <n v="18420000"/>
    <n v="85664"/>
    <n v="55984254"/>
  </r>
  <r>
    <s v="Sucursal: 01  - PRINCIPAL"/>
    <s v="Centro de Costo: 02         - GESTION DE RECURSOS Y APOYO OPERATIVO"/>
    <s v="ITEM: 1002 - Fenobarbital 10 mg"/>
    <n v="899999123"/>
    <x v="49"/>
    <s v="FNE661        "/>
    <m/>
    <d v="2021-03-30T00:00:00"/>
    <n v="10"/>
    <n v="17536"/>
    <n v="175360"/>
    <n v="91294"/>
    <n v="2653640"/>
  </r>
  <r>
    <s v="Sucursal: 01  - PRINCIPAL"/>
    <s v="Centro de Costo: 02         - GESTION DE RECURSOS Y APOYO OPERATIVO"/>
    <s v="ITEM: 1003 - Fenobarbital 50 mg"/>
    <n v="899999123"/>
    <x v="49"/>
    <s v="FNE661        "/>
    <m/>
    <d v="2021-03-30T00:00:00"/>
    <n v="10"/>
    <n v="12667"/>
    <n v="126670"/>
    <n v="91294"/>
    <n v="2653640"/>
  </r>
  <r>
    <s v="Sucursal: 01  - PRINCIPAL"/>
    <s v="Centro de Costo: 02         - GESTION DE RECURSOS Y APOYO OPERATIVO"/>
    <s v="ITEM: 1004 - Fenobarbital 100 mg Tableta"/>
    <n v="899999123"/>
    <x v="49"/>
    <s v="FNE661        "/>
    <m/>
    <d v="2021-03-30T00:00:00"/>
    <n v="10"/>
    <n v="4756"/>
    <n v="47560"/>
    <n v="91294"/>
    <n v="2653640"/>
  </r>
  <r>
    <s v="Sucursal: 01  - PRINCIPAL"/>
    <s v="Centro de Costo: 02         - GESTION DE RECURSOS Y APOYO OPERATIVO"/>
    <s v="ITEM: 1005 - Fenobarbital 40 mg/mL"/>
    <n v="899999123"/>
    <x v="49"/>
    <s v="FNE661        "/>
    <m/>
    <d v="2021-03-30T00:00:00"/>
    <n v="30"/>
    <n v="40985"/>
    <n v="1229550"/>
    <n v="91294"/>
    <n v="2653640"/>
  </r>
  <r>
    <s v="Sucursal: 01  - PRINCIPAL"/>
    <s v="Centro de Costo: 02         - GESTION DE RECURSOS Y APOYO OPERATIVO"/>
    <s v="ITEM: 1017 - Morfina 10 mg/mL "/>
    <n v="899999123"/>
    <x v="49"/>
    <s v="FNE661        "/>
    <m/>
    <d v="2021-03-30T00:00:00"/>
    <n v="70"/>
    <n v="15350"/>
    <n v="1074500"/>
    <n v="91294"/>
    <n v="2653640"/>
  </r>
  <r>
    <s v="Sucursal: 01  - PRINCIPAL"/>
    <s v="Centro de Costo: 02         - GESTION DE RECURSOS Y APOYO OPERATIVO"/>
    <s v="ITEM: 1006 - Fenobarbital 200 mg/mL"/>
    <n v="899999163"/>
    <x v="52"/>
    <s v="FNE651        "/>
    <m/>
    <d v="2021-03-26T00:00:00"/>
    <n v="1"/>
    <n v="81137"/>
    <n v="81137"/>
    <n v="124634"/>
    <n v="139984"/>
  </r>
  <r>
    <s v="Sucursal: 01  - PRINCIPAL"/>
    <s v="Centro de Costo: 02         - GESTION DE RECURSOS Y APOYO OPERATIVO"/>
    <s v="ITEM: 1010 - Meperidina 100 mg/2 mL"/>
    <n v="899999163"/>
    <x v="52"/>
    <s v="FNE651        "/>
    <m/>
    <d v="2021-03-26T00:00:00"/>
    <n v="1"/>
    <n v="28147"/>
    <n v="28147"/>
    <n v="124634"/>
    <n v="139984"/>
  </r>
  <r>
    <s v="Sucursal: 01  - PRINCIPAL"/>
    <s v="Centro de Costo: 02         - GESTION DE RECURSOS Y APOYO OPERATIVO"/>
    <s v="ITEM: 1017 - Morfina 10 mg/mL "/>
    <n v="899999163"/>
    <x v="52"/>
    <s v="FNE651        "/>
    <m/>
    <d v="2021-03-26T00:00:00"/>
    <n v="2"/>
    <n v="15350"/>
    <n v="30700"/>
    <n v="124634"/>
    <n v="139984"/>
  </r>
  <r>
    <s v="Sucursal: 01  - PRINCIPAL"/>
    <s v="Centro de Costo: 02         - GESTION DE RECURSOS Y APOYO OPERATIVO"/>
    <s v="ITEM: 1001 - Fenobarbital 0,4 % Sol Oral"/>
    <n v="900034608"/>
    <x v="174"/>
    <s v="FNE611        "/>
    <m/>
    <d v="2021-03-18T00:00:00"/>
    <n v="30"/>
    <n v="30686"/>
    <n v="920580"/>
    <n v="763027"/>
    <n v="32744012"/>
  </r>
  <r>
    <s v="Sucursal: 01  - PRINCIPAL"/>
    <s v="Centro de Costo: 02         - GESTION DE RECURSOS Y APOYO OPERATIVO"/>
    <s v="ITEM: 1003 - Fenobarbital 50 mg"/>
    <n v="900034608"/>
    <x v="174"/>
    <s v="FNE611        "/>
    <m/>
    <d v="2021-03-18T00:00:00"/>
    <n v="100"/>
    <n v="11310"/>
    <n v="1131000"/>
    <n v="763027"/>
    <n v="32744012"/>
  </r>
  <r>
    <s v="Sucursal: 01  - PRINCIPAL"/>
    <s v="Centro de Costo: 02         - GESTION DE RECURSOS Y APOYO OPERATIVO"/>
    <s v="ITEM: 1004 - Fenobarbital 100 mg Tableta"/>
    <n v="900034608"/>
    <x v="174"/>
    <s v="FNE611        "/>
    <m/>
    <d v="2021-03-18T00:00:00"/>
    <n v="1000"/>
    <n v="4247"/>
    <n v="4247000"/>
    <n v="763027"/>
    <n v="32744012"/>
  </r>
  <r>
    <s v="Sucursal: 01  - PRINCIPAL"/>
    <s v="Centro de Costo: 02         - GESTION DE RECURSOS Y APOYO OPERATIVO"/>
    <s v="ITEM: 1005 - Fenobarbital 40 mg/mL"/>
    <n v="900034608"/>
    <x v="174"/>
    <s v="FNE611        "/>
    <m/>
    <d v="2021-03-18T00:00:00"/>
    <n v="10"/>
    <n v="36594"/>
    <n v="365940"/>
    <n v="763027"/>
    <n v="32744012"/>
  </r>
  <r>
    <s v="Sucursal: 01  - PRINCIPAL"/>
    <s v="Centro de Costo: 02         - GESTION DE RECURSOS Y APOYO OPERATIVO"/>
    <s v="ITEM: 1007 - Hidromorfona HCL 2,5 mg"/>
    <n v="900034608"/>
    <x v="174"/>
    <s v="FNE611        "/>
    <m/>
    <d v="2021-03-18T00:00:00"/>
    <n v="20"/>
    <n v="8893"/>
    <n v="177860"/>
    <n v="763027"/>
    <n v="32744012"/>
  </r>
  <r>
    <s v="Sucursal: 01  - PRINCIPAL"/>
    <s v="Centro de Costo: 02         - GESTION DE RECURSOS Y APOYO OPERATIVO"/>
    <s v="ITEM: 1010 - Meperidina 100 mg/2 mL"/>
    <n v="900034608"/>
    <x v="174"/>
    <s v="FNE611        "/>
    <m/>
    <d v="2021-03-18T00:00:00"/>
    <n v="100"/>
    <n v="25131"/>
    <n v="2513100"/>
    <n v="763027"/>
    <n v="32744012"/>
  </r>
  <r>
    <s v="Sucursal: 01  - PRINCIPAL"/>
    <s v="Centro de Costo: 02         - GESTION DE RECURSOS Y APOYO OPERATIVO"/>
    <s v="ITEM: 1011 - Metadona HCL 10 mg"/>
    <n v="900034608"/>
    <x v="174"/>
    <s v="FNE611        "/>
    <m/>
    <d v="2021-03-18T00:00:00"/>
    <n v="18"/>
    <n v="28213"/>
    <n v="507834"/>
    <n v="763027"/>
    <n v="32744012"/>
  </r>
  <r>
    <s v="Sucursal: 01  - PRINCIPAL"/>
    <s v="Centro de Costo: 02         - GESTION DE RECURSOS Y APOYO OPERATIVO"/>
    <s v="ITEM: 1013 - Metilfenidato HCL 10 mg"/>
    <n v="900034608"/>
    <x v="174"/>
    <s v="FNE611        "/>
    <m/>
    <d v="2021-03-18T00:00:00"/>
    <n v="300"/>
    <n v="23687"/>
    <n v="7106100"/>
    <n v="763027"/>
    <n v="32744012"/>
  </r>
  <r>
    <s v="Sucursal: 01  - PRINCIPAL"/>
    <s v="Centro de Costo: 02         - GESTION DE RECURSOS Y APOYO OPERATIVO"/>
    <s v="ITEM: 1014 - Metilfenidato 18 mg"/>
    <n v="900034608"/>
    <x v="174"/>
    <s v="FNE611        "/>
    <m/>
    <d v="2021-03-18T00:00:00"/>
    <n v="18"/>
    <n v="181249"/>
    <n v="3262482"/>
    <n v="763027"/>
    <n v="32744012"/>
  </r>
  <r>
    <s v="Sucursal: 01  - PRINCIPAL"/>
    <s v="Centro de Costo: 02         - GESTION DE RECURSOS Y APOYO OPERATIVO"/>
    <s v="ITEM: 1015 - Metilfenidato 36 mg"/>
    <n v="900034608"/>
    <x v="174"/>
    <s v="FNE611        "/>
    <m/>
    <d v="2021-03-18T00:00:00"/>
    <n v="12"/>
    <n v="349448"/>
    <n v="4193376"/>
    <n v="763027"/>
    <n v="32744012"/>
  </r>
  <r>
    <s v="Sucursal: 01  - PRINCIPAL"/>
    <s v="Centro de Costo: 02         - GESTION DE RECURSOS Y APOYO OPERATIVO"/>
    <s v="ITEM: 1016 - Morfina 3% oral"/>
    <n v="900034608"/>
    <x v="174"/>
    <s v="FNE611        "/>
    <m/>
    <d v="2021-03-18T00:00:00"/>
    <n v="10"/>
    <n v="25674"/>
    <n v="256740"/>
    <n v="763027"/>
    <n v="32744012"/>
  </r>
  <r>
    <s v="Sucursal: 01  - PRINCIPAL"/>
    <s v="Centro de Costo: 02         - GESTION DE RECURSOS Y APOYO OPERATIVO"/>
    <s v="ITEM: 1017 - Morfina 10 mg/mL "/>
    <n v="900034608"/>
    <x v="174"/>
    <s v="FNE611        "/>
    <m/>
    <d v="2021-03-18T00:00:00"/>
    <n v="500"/>
    <n v="13705"/>
    <n v="6852500"/>
    <n v="763027"/>
    <n v="32744012"/>
  </r>
  <r>
    <s v="Sucursal: 01  - PRINCIPAL"/>
    <s v="Centro de Costo: 02         - GESTION DE RECURSOS Y APOYO OPERATIVO"/>
    <s v="ITEM: 1020 - Morfina 10 mg/mL ampolla x 5 mL"/>
    <n v="900034608"/>
    <x v="174"/>
    <s v="FNE611        "/>
    <m/>
    <d v="2021-03-18T00:00:00"/>
    <n v="50"/>
    <n v="24190"/>
    <n v="1209500"/>
    <n v="763027"/>
    <n v="32744012"/>
  </r>
  <r>
    <s v="Sucursal: 01  - PRINCIPAL"/>
    <s v="Centro de Costo: 02         - GESTION DE RECURSOS Y APOYO OPERATIVO"/>
    <s v="ITEM: 1010 - Meperidina 100 mg/2 mL"/>
    <n v="900036920"/>
    <x v="175"/>
    <s v="FNE614        "/>
    <m/>
    <d v="2021-03-18T00:00:00"/>
    <n v="1"/>
    <n v="28147"/>
    <n v="28147"/>
    <n v="43497"/>
    <n v="43497"/>
  </r>
  <r>
    <s v="Sucursal: 01  - PRINCIPAL"/>
    <s v="Centro de Costo: 02         - GESTION DE RECURSOS Y APOYO OPERATIVO"/>
    <s v="ITEM: 1017 - Morfina 10 mg/mL "/>
    <n v="900036920"/>
    <x v="175"/>
    <s v="FNE614        "/>
    <m/>
    <d v="2021-03-18T00:00:00"/>
    <n v="1"/>
    <n v="15350"/>
    <n v="15350"/>
    <n v="43497"/>
    <n v="43497"/>
  </r>
  <r>
    <s v="Sucursal: 01  - PRINCIPAL"/>
    <s v="Centro de Costo: 02         - GESTION DE RECURSOS Y APOYO OPERATIVO"/>
    <s v="ITEM: 1007 - Hidromorfona HCL 2,5 mg"/>
    <n v="900047874"/>
    <x v="176"/>
    <s v="FNE620        "/>
    <m/>
    <d v="2021-03-23T00:00:00"/>
    <n v="20"/>
    <n v="9960"/>
    <n v="199200"/>
    <n v="38715"/>
    <n v="342975"/>
  </r>
  <r>
    <s v="Sucursal: 01  - PRINCIPAL"/>
    <s v="Centro de Costo: 02         - GESTION DE RECURSOS Y APOYO OPERATIVO"/>
    <s v="ITEM: 1016 - Morfina 3% oral"/>
    <n v="900047874"/>
    <x v="176"/>
    <s v="FNE620        "/>
    <m/>
    <d v="2021-03-23T00:00:00"/>
    <n v="5"/>
    <n v="28755"/>
    <n v="143775"/>
    <n v="38715"/>
    <n v="342975"/>
  </r>
  <r>
    <s v="Sucursal: 01  - PRINCIPAL"/>
    <s v="Centro de Costo: 02         - GESTION DE RECURSOS Y APOYO OPERATIVO"/>
    <s v="ITEM: 1001 - Fenobarbital 0,4 % Sol Oral"/>
    <n v="900073223"/>
    <x v="177"/>
    <s v="FNE635        "/>
    <m/>
    <d v="2021-03-25T00:00:00"/>
    <n v="5"/>
    <n v="34368"/>
    <n v="171840"/>
    <n v="89653"/>
    <n v="656225"/>
  </r>
  <r>
    <s v="Sucursal: 01  - PRINCIPAL"/>
    <s v="Centro de Costo: 02         - GESTION DE RECURSOS Y APOYO OPERATIVO"/>
    <s v="ITEM: 1013 - Metilfenidato HCL 10 mg"/>
    <n v="900073223"/>
    <x v="177"/>
    <s v="FNE635        "/>
    <m/>
    <d v="2021-03-25T00:00:00"/>
    <n v="2"/>
    <n v="26530"/>
    <n v="53060"/>
    <n v="89653"/>
    <n v="656225"/>
  </r>
  <r>
    <s v="Sucursal: 01  - PRINCIPAL"/>
    <s v="Centro de Costo: 02         - GESTION DE RECURSOS Y APOYO OPERATIVO"/>
    <s v="ITEM: 1016 - Morfina 3% oral"/>
    <n v="900073223"/>
    <x v="177"/>
    <s v="FNE635        "/>
    <m/>
    <d v="2021-03-25T00:00:00"/>
    <n v="15"/>
    <n v="28755"/>
    <n v="431325"/>
    <n v="89653"/>
    <n v="656225"/>
  </r>
  <r>
    <s v="Sucursal: 01  - PRINCIPAL"/>
    <s v="Centro de Costo: 02         - GESTION DE RECURSOS Y APOYO OPERATIVO"/>
    <s v="ITEM: 1010 - Meperidina 100 mg/2 mL"/>
    <n v="900126068"/>
    <x v="129"/>
    <s v="FNE557        "/>
    <m/>
    <d v="2021-03-09T00:00:00"/>
    <n v="10"/>
    <n v="28147"/>
    <n v="281470"/>
    <n v="28147"/>
    <n v="281470"/>
  </r>
  <r>
    <s v="Sucursal: 01  - PRINCIPAL"/>
    <s v="Centro de Costo: 02         - GESTION DE RECURSOS Y APOYO OPERATIVO"/>
    <s v="ITEM: 1001 - Fenobarbital 0,4 % Sol Oral"/>
    <n v="900138815"/>
    <x v="55"/>
    <s v="FNE525        "/>
    <m/>
    <d v="2021-03-02T00:00:00"/>
    <n v="5"/>
    <n v="34368"/>
    <n v="171840"/>
    <n v="34368"/>
    <n v="171840"/>
  </r>
  <r>
    <s v="Sucursal: 01  - PRINCIPAL"/>
    <s v="Centro de Costo: 02         - GESTION DE RECURSOS Y APOYO OPERATIVO"/>
    <s v="ITEM: 1007 - Hidromorfona HCL 2,5 mg"/>
    <n v="900219866"/>
    <x v="57"/>
    <s v="FNE550        "/>
    <m/>
    <d v="2021-03-04T00:00:00"/>
    <n v="250"/>
    <n v="9960"/>
    <n v="2490000"/>
    <n v="75614"/>
    <n v="3045482"/>
  </r>
  <r>
    <s v="Sucursal: 01  - PRINCIPAL"/>
    <s v="Centro de Costo: 02         - GESTION DE RECURSOS Y APOYO OPERATIVO"/>
    <s v="ITEM: 1001 - Fenobarbital 0,4 % Sol Oral"/>
    <n v="900219866"/>
    <x v="57"/>
    <s v="FNE630        "/>
    <m/>
    <d v="2021-03-25T00:00:00"/>
    <n v="4"/>
    <n v="34368"/>
    <n v="137472"/>
    <n v="75614"/>
    <n v="3045482"/>
  </r>
  <r>
    <s v="Sucursal: 01  - PRINCIPAL"/>
    <s v="Centro de Costo: 02         - GESTION DE RECURSOS Y APOYO OPERATIVO"/>
    <s v="ITEM: 1004 - Fenobarbital 100 mg Tableta"/>
    <n v="900219866"/>
    <x v="57"/>
    <s v="FNE630        "/>
    <m/>
    <d v="2021-03-25T00:00:00"/>
    <n v="60"/>
    <n v="4756"/>
    <n v="285360"/>
    <n v="75614"/>
    <n v="3045482"/>
  </r>
  <r>
    <s v="Sucursal: 01  - PRINCIPAL"/>
    <s v="Centro de Costo: 02         - GESTION DE RECURSOS Y APOYO OPERATIVO"/>
    <s v="ITEM: 1013 - Metilfenidato HCL 10 mg"/>
    <n v="900219866"/>
    <x v="57"/>
    <s v="FNE630        "/>
    <m/>
    <d v="2021-03-25T00:00:00"/>
    <n v="5"/>
    <n v="26530"/>
    <n v="132650"/>
    <n v="75614"/>
    <n v="3045482"/>
  </r>
  <r>
    <s v="Sucursal: 01  - PRINCIPAL"/>
    <s v="Centro de Costo: 02         - GESTION DE RECURSOS Y APOYO OPERATIVO"/>
    <s v="ITEM: 1010 - Meperidina 100 mg/2 mL"/>
    <n v="900225646"/>
    <x v="178"/>
    <s v="FNE572        "/>
    <m/>
    <d v="2021-03-09T00:00:00"/>
    <n v="10"/>
    <n v="28147"/>
    <n v="281470"/>
    <n v="43497"/>
    <n v="511720"/>
  </r>
  <r>
    <s v="Sucursal: 01  - PRINCIPAL"/>
    <s v="Centro de Costo: 02         - GESTION DE RECURSOS Y APOYO OPERATIVO"/>
    <s v="ITEM: 1017 - Morfina 10 mg/mL "/>
    <n v="900225646"/>
    <x v="178"/>
    <s v="FNE572        "/>
    <m/>
    <d v="2021-03-09T00:00:00"/>
    <n v="15"/>
    <n v="15350"/>
    <n v="230250"/>
    <n v="43497"/>
    <n v="511720"/>
  </r>
  <r>
    <s v="Sucursal: 01  - PRINCIPAL"/>
    <s v="Centro de Costo: 02         - GESTION DE RECURSOS Y APOYO OPERATIVO"/>
    <s v="ITEM: 1009 - Hidromorfona 2 mg/mL"/>
    <n v="900240018"/>
    <x v="179"/>
    <s v="FNE548        "/>
    <m/>
    <d v="2021-03-04T00:00:00"/>
    <n v="130"/>
    <n v="15330"/>
    <n v="1992900"/>
    <n v="62279"/>
    <n v="7509776"/>
  </r>
  <r>
    <s v="Sucursal: 01  - PRINCIPAL"/>
    <s v="Centro de Costo: 02         - GESTION DE RECURSOS Y APOYO OPERATIVO"/>
    <s v="ITEM: 1011 - Metadona HCL 10 mg"/>
    <n v="900240018"/>
    <x v="179"/>
    <s v="FNE548        "/>
    <m/>
    <d v="2021-03-04T00:00:00"/>
    <n v="24"/>
    <n v="31599"/>
    <n v="758376"/>
    <n v="62279"/>
    <n v="7509776"/>
  </r>
  <r>
    <s v="Sucursal: 01  - PRINCIPAL"/>
    <s v="Centro de Costo: 02         - GESTION DE RECURSOS Y APOYO OPERATIVO"/>
    <s v="ITEM: 1017 - Morfina 10 mg/mL "/>
    <n v="900240018"/>
    <x v="179"/>
    <s v="FNE548        "/>
    <m/>
    <d v="2021-03-04T00:00:00"/>
    <n v="310"/>
    <n v="15350"/>
    <n v="4758500"/>
    <n v="62279"/>
    <n v="7509776"/>
  </r>
  <r>
    <s v="Sucursal: 01  - PRINCIPAL"/>
    <s v="Centro de Costo: 02         - GESTION DE RECURSOS Y APOYO OPERATIVO"/>
    <s v="ITEM: 1009 - Hidromorfona 2 mg/mL"/>
    <n v="900241765"/>
    <x v="59"/>
    <s v="FNE534        "/>
    <m/>
    <d v="2021-03-02T00:00:00"/>
    <n v="200"/>
    <n v="15330"/>
    <n v="3066000"/>
    <n v="46030"/>
    <n v="6750000"/>
  </r>
  <r>
    <s v="Sucursal: 01  - PRINCIPAL"/>
    <s v="Centro de Costo: 02         - GESTION DE RECURSOS Y APOYO OPERATIVO"/>
    <s v="ITEM: 1017 - Morfina 10 mg/mL "/>
    <n v="900241765"/>
    <x v="59"/>
    <s v="FNE534        "/>
    <m/>
    <d v="2021-03-02T00:00:00"/>
    <n v="80"/>
    <n v="15350"/>
    <n v="1228000"/>
    <n v="46030"/>
    <n v="6750000"/>
  </r>
  <r>
    <s v="Sucursal: 01  - PRINCIPAL"/>
    <s v="Centro de Costo: 02         - GESTION DE RECURSOS Y APOYO OPERATIVO"/>
    <s v="ITEM: 1017 - Morfina 10 mg/mL "/>
    <n v="900241765"/>
    <x v="59"/>
    <s v="FNE637        "/>
    <m/>
    <d v="2021-03-25T00:00:00"/>
    <n v="160"/>
    <n v="15350"/>
    <n v="2456000"/>
    <n v="46030"/>
    <n v="6750000"/>
  </r>
  <r>
    <s v="Sucursal: 01  - PRINCIPAL"/>
    <s v="Centro de Costo: 02         - GESTION DE RECURSOS Y APOYO OPERATIVO"/>
    <s v="ITEM: 1011 - Metadona HCL 10 mg"/>
    <n v="900259421"/>
    <x v="180"/>
    <s v="FNE578        "/>
    <m/>
    <d v="2021-03-11T00:00:00"/>
    <n v="5"/>
    <n v="31599"/>
    <n v="157995"/>
    <n v="58129"/>
    <n v="290645"/>
  </r>
  <r>
    <s v="Sucursal: 01  - PRINCIPAL"/>
    <s v="Centro de Costo: 02         - GESTION DE RECURSOS Y APOYO OPERATIVO"/>
    <s v="ITEM: 1013 - Metilfenidato HCL 10 mg"/>
    <n v="900259421"/>
    <x v="180"/>
    <s v="FNE578        "/>
    <m/>
    <d v="2021-03-11T00:00:00"/>
    <n v="5"/>
    <n v="26530"/>
    <n v="132650"/>
    <n v="58129"/>
    <n v="290645"/>
  </r>
  <r>
    <s v="Sucursal: 01  - PRINCIPAL"/>
    <s v="Centro de Costo: 02         - GESTION DE RECURSOS Y APOYO OPERATIVO"/>
    <s v="ITEM: 1010 - Meperidina 100 mg/2 mL"/>
    <n v="900273700"/>
    <x v="181"/>
    <s v="FNE600        "/>
    <m/>
    <d v="2021-03-16T00:00:00"/>
    <n v="12"/>
    <n v="28147"/>
    <n v="337764"/>
    <n v="43497"/>
    <n v="521964"/>
  </r>
  <r>
    <s v="Sucursal: 01  - PRINCIPAL"/>
    <s v="Centro de Costo: 02         - GESTION DE RECURSOS Y APOYO OPERATIVO"/>
    <s v="ITEM: 1017 - Morfina 10 mg/mL "/>
    <n v="900273700"/>
    <x v="181"/>
    <s v="FNE600        "/>
    <m/>
    <d v="2021-03-16T00:00:00"/>
    <n v="12"/>
    <n v="15350"/>
    <n v="184200"/>
    <n v="43497"/>
    <n v="521964"/>
  </r>
  <r>
    <s v="Sucursal: 01  - PRINCIPAL"/>
    <s v="Centro de Costo: 02         - GESTION DE RECURSOS Y APOYO OPERATIVO"/>
    <s v="ITEM: 1009 - Hidromorfona 2 mg/mL"/>
    <n v="900277244"/>
    <x v="61"/>
    <s v="FNE535        "/>
    <m/>
    <d v="2021-03-02T00:00:00"/>
    <n v="18"/>
    <n v="15330"/>
    <n v="275940"/>
    <n v="75684"/>
    <n v="617841"/>
  </r>
  <r>
    <s v="Sucursal: 01  - PRINCIPAL"/>
    <s v="Centro de Costo: 02         - GESTION DE RECURSOS Y APOYO OPERATIVO"/>
    <s v="ITEM: 1011 - Metadona HCL 10 mg"/>
    <n v="900277244"/>
    <x v="61"/>
    <s v="FNE535        "/>
    <m/>
    <d v="2021-03-02T00:00:00"/>
    <n v="9"/>
    <n v="31599"/>
    <n v="284391"/>
    <n v="75684"/>
    <n v="617841"/>
  </r>
  <r>
    <s v="Sucursal: 01  - PRINCIPAL"/>
    <s v="Centro de Costo: 02         - GESTION DE RECURSOS Y APOYO OPERATIVO"/>
    <s v="ITEM: 1016 - Morfina 3% oral"/>
    <n v="900277244"/>
    <x v="61"/>
    <s v="FNE535        "/>
    <m/>
    <d v="2021-03-02T00:00:00"/>
    <n v="2"/>
    <n v="28755"/>
    <n v="57510"/>
    <n v="75684"/>
    <n v="617841"/>
  </r>
  <r>
    <s v="Sucursal: 01  - PRINCIPAL"/>
    <s v="Centro de Costo: 02         - GESTION DE RECURSOS Y APOYO OPERATIVO"/>
    <s v="ITEM: 1010 - Meperidina 100 mg/2 mL"/>
    <n v="900385628"/>
    <x v="135"/>
    <s v="FNE670        "/>
    <m/>
    <d v="2021-03-30T00:00:00"/>
    <n v="10"/>
    <n v="28147"/>
    <n v="281470"/>
    <n v="43497"/>
    <n v="588470"/>
  </r>
  <r>
    <s v="Sucursal: 01  - PRINCIPAL"/>
    <s v="Centro de Costo: 02         - GESTION DE RECURSOS Y APOYO OPERATIVO"/>
    <s v="ITEM: 1017 - Morfina 10 mg/mL "/>
    <n v="900385628"/>
    <x v="135"/>
    <s v="FNE670        "/>
    <m/>
    <d v="2021-03-30T00:00:00"/>
    <n v="20"/>
    <n v="15350"/>
    <n v="307000"/>
    <n v="43497"/>
    <n v="588470"/>
  </r>
  <r>
    <s v="Sucursal: 01  - PRINCIPAL"/>
    <s v="Centro de Costo: 02         - GESTION DE RECURSOS Y APOYO OPERATIVO"/>
    <s v="ITEM: 1010 - Meperidina 100 mg/2 mL"/>
    <n v="9004709091"/>
    <x v="182"/>
    <s v="FNE528        "/>
    <m/>
    <d v="2021-03-02T00:00:00"/>
    <n v="40"/>
    <n v="28147"/>
    <n v="1125880"/>
    <n v="43497"/>
    <n v="2353880"/>
  </r>
  <r>
    <s v="Sucursal: 01  - PRINCIPAL"/>
    <s v="Centro de Costo: 02         - GESTION DE RECURSOS Y APOYO OPERATIVO"/>
    <s v="ITEM: 1017 - Morfina 10 mg/mL "/>
    <n v="9004709091"/>
    <x v="182"/>
    <s v="FNE528        "/>
    <m/>
    <d v="2021-03-02T00:00:00"/>
    <n v="80"/>
    <n v="15350"/>
    <n v="1228000"/>
    <n v="43497"/>
    <n v="2353880"/>
  </r>
  <r>
    <s v="Sucursal: 01  - PRINCIPAL"/>
    <s v="Centro de Costo: 02         - GESTION DE RECURSOS Y APOYO OPERATIVO"/>
    <s v="ITEM: 1016 - Morfina 3% oral"/>
    <n v="900496494"/>
    <x v="64"/>
    <s v="FNE628        "/>
    <m/>
    <d v="2021-03-25T00:00:00"/>
    <n v="20"/>
    <n v="28755"/>
    <n v="575100"/>
    <n v="60051"/>
    <n v="762876"/>
  </r>
  <r>
    <s v="Sucursal: 01  - PRINCIPAL"/>
    <s v="Centro de Costo: 02         - GESTION DE RECURSOS Y APOYO OPERATIVO"/>
    <s v="ITEM: 01018-1 - Primidona 250 mg Tabletas"/>
    <n v="900496494"/>
    <x v="64"/>
    <s v="FNE628        "/>
    <m/>
    <d v="2021-03-25T00:00:00"/>
    <n v="6"/>
    <n v="31296"/>
    <n v="187776"/>
    <n v="60051"/>
    <n v="762876"/>
  </r>
  <r>
    <s v="Sucursal: 01  - PRINCIPAL"/>
    <s v="Centro de Costo: 02         - GESTION DE RECURSOS Y APOYO OPERATIVO"/>
    <s v="ITEM: 1007 - Hidromorfona HCL 2,5 mg"/>
    <n v="900566930"/>
    <x v="66"/>
    <s v="FNE599        "/>
    <m/>
    <d v="2021-03-16T00:00:00"/>
    <n v="5"/>
    <n v="9960"/>
    <n v="49800"/>
    <n v="54065"/>
    <n v="1507840"/>
  </r>
  <r>
    <s v="Sucursal: 01  - PRINCIPAL"/>
    <s v="Centro de Costo: 02         - GESTION DE RECURSOS Y APOYO OPERATIVO"/>
    <s v="ITEM: 1016 - Morfina 3% oral"/>
    <n v="900566930"/>
    <x v="66"/>
    <s v="FNE599        "/>
    <m/>
    <d v="2021-03-16T00:00:00"/>
    <n v="8"/>
    <n v="28755"/>
    <n v="230040"/>
    <n v="54065"/>
    <n v="1507840"/>
  </r>
  <r>
    <s v="Sucursal: 01  - PRINCIPAL"/>
    <s v="Centro de Costo: 02         - GESTION DE RECURSOS Y APOYO OPERATIVO"/>
    <s v="ITEM: 1017 - Morfina 10 mg/mL "/>
    <n v="900566930"/>
    <x v="66"/>
    <s v="FNE599        "/>
    <m/>
    <d v="2021-03-16T00:00:00"/>
    <n v="80"/>
    <n v="15350"/>
    <n v="1228000"/>
    <n v="54065"/>
    <n v="1507840"/>
  </r>
  <r>
    <s v="Sucursal: 01  - PRINCIPAL"/>
    <s v="Centro de Costo: 02         - GESTION DE RECURSOS Y APOYO OPERATIVO"/>
    <s v="ITEM: 1007 - Hidromorfona HCL 2,5 mg"/>
    <n v="900578105"/>
    <x v="67"/>
    <s v="FNE622        "/>
    <m/>
    <d v="2021-03-23T00:00:00"/>
    <n v="20"/>
    <n v="9960"/>
    <n v="199200"/>
    <n v="41559"/>
    <n v="673185"/>
  </r>
  <r>
    <s v="Sucursal: 01  - PRINCIPAL"/>
    <s v="Centro de Costo: 02         - GESTION DE RECURSOS Y APOYO OPERATIVO"/>
    <s v="ITEM: 1011 - Metadona HCL 10 mg"/>
    <n v="900578105"/>
    <x v="67"/>
    <s v="FNE622        "/>
    <m/>
    <d v="2021-03-23T00:00:00"/>
    <n v="15"/>
    <n v="31599"/>
    <n v="473985"/>
    <n v="41559"/>
    <n v="673185"/>
  </r>
  <r>
    <s v="Sucursal: 01  - PRINCIPAL"/>
    <s v="Centro de Costo: 02         - GESTION DE RECURSOS Y APOYO OPERATIVO"/>
    <s v="ITEM: 1004 - Fenobarbital 100 mg Tableta"/>
    <n v="900580962"/>
    <x v="68"/>
    <s v="FNE592        "/>
    <m/>
    <d v="2021-03-12T00:00:00"/>
    <n v="70"/>
    <n v="4756"/>
    <n v="332920"/>
    <n v="504076"/>
    <n v="17402829"/>
  </r>
  <r>
    <s v="Sucursal: 01  - PRINCIPAL"/>
    <s v="Centro de Costo: 02         - GESTION DE RECURSOS Y APOYO OPERATIVO"/>
    <s v="ITEM: 1016 - Morfina 3% oral"/>
    <n v="900580962"/>
    <x v="68"/>
    <s v="FNE592        "/>
    <m/>
    <d v="2021-03-12T00:00:00"/>
    <n v="20"/>
    <n v="28755"/>
    <n v="575100"/>
    <n v="504076"/>
    <n v="17402829"/>
  </r>
  <r>
    <s v="Sucursal: 01  - PRINCIPAL"/>
    <s v="Centro de Costo: 02         - GESTION DE RECURSOS Y APOYO OPERATIVO"/>
    <s v="ITEM: 1002 - Fenobarbital 10 mg"/>
    <n v="900580962"/>
    <x v="68"/>
    <s v="FNE603        "/>
    <m/>
    <d v="2021-03-16T00:00:00"/>
    <n v="100"/>
    <n v="17536"/>
    <n v="1753600"/>
    <n v="504076"/>
    <n v="17402829"/>
  </r>
  <r>
    <s v="Sucursal: 01  - PRINCIPAL"/>
    <s v="Centro de Costo: 02         - GESTION DE RECURSOS Y APOYO OPERATIVO"/>
    <s v="ITEM: 1003 - Fenobarbital 50 mg"/>
    <n v="900580962"/>
    <x v="68"/>
    <s v="FNE603        "/>
    <m/>
    <d v="2021-03-16T00:00:00"/>
    <n v="6"/>
    <n v="12667"/>
    <n v="76002"/>
    <n v="504076"/>
    <n v="17402829"/>
  </r>
  <r>
    <s v="Sucursal: 01  - PRINCIPAL"/>
    <s v="Centro de Costo: 02         - GESTION DE RECURSOS Y APOYO OPERATIVO"/>
    <s v="ITEM: 1003 - Fenobarbital 50 mg"/>
    <n v="900580962"/>
    <x v="68"/>
    <s v="FNE603        "/>
    <m/>
    <d v="2021-03-16T00:00:00"/>
    <n v="44"/>
    <n v="12667"/>
    <n v="557348"/>
    <n v="504076"/>
    <n v="17402829"/>
  </r>
  <r>
    <s v="Sucursal: 01  - PRINCIPAL"/>
    <s v="Centro de Costo: 02         - GESTION DE RECURSOS Y APOYO OPERATIVO"/>
    <s v="ITEM: 1004 - Fenobarbital 100 mg Tableta"/>
    <n v="900580962"/>
    <x v="68"/>
    <s v="FNE603        "/>
    <m/>
    <d v="2021-03-16T00:00:00"/>
    <n v="300"/>
    <n v="4756"/>
    <n v="1426800"/>
    <n v="504076"/>
    <n v="17402829"/>
  </r>
  <r>
    <s v="Sucursal: 01  - PRINCIPAL"/>
    <s v="Centro de Costo: 02         - GESTION DE RECURSOS Y APOYO OPERATIVO"/>
    <s v="ITEM: 1007 - Hidromorfona HCL 2,5 mg"/>
    <n v="900580962"/>
    <x v="68"/>
    <s v="FNE603        "/>
    <m/>
    <d v="2021-03-16T00:00:00"/>
    <n v="23"/>
    <n v="9960"/>
    <n v="229080"/>
    <n v="504076"/>
    <n v="17402829"/>
  </r>
  <r>
    <s v="Sucursal: 01  - PRINCIPAL"/>
    <s v="Centro de Costo: 02         - GESTION DE RECURSOS Y APOYO OPERATIVO"/>
    <s v="ITEM: 1007 - Hidromorfona HCL 2,5 mg"/>
    <n v="900580962"/>
    <x v="68"/>
    <s v="FNE603        "/>
    <m/>
    <d v="2021-03-16T00:00:00"/>
    <n v="277"/>
    <n v="9960"/>
    <n v="2758920"/>
    <n v="504076"/>
    <n v="17402829"/>
  </r>
  <r>
    <s v="Sucursal: 01  - PRINCIPAL"/>
    <s v="Centro de Costo: 02         - GESTION DE RECURSOS Y APOYO OPERATIVO"/>
    <s v="ITEM: 1011 - Metadona HCL 10 mg"/>
    <n v="900580962"/>
    <x v="68"/>
    <s v="FNE603        "/>
    <m/>
    <d v="2021-03-16T00:00:00"/>
    <n v="20"/>
    <n v="31599"/>
    <n v="631980"/>
    <n v="504076"/>
    <n v="17402829"/>
  </r>
  <r>
    <s v="Sucursal: 01  - PRINCIPAL"/>
    <s v="Centro de Costo: 02         - GESTION DE RECURSOS Y APOYO OPERATIVO"/>
    <s v="ITEM: 1013 - Metilfenidato HCL 10 mg"/>
    <n v="900580962"/>
    <x v="68"/>
    <s v="FNE603        "/>
    <m/>
    <d v="2021-03-16T00:00:00"/>
    <n v="30"/>
    <n v="26530"/>
    <n v="795900"/>
    <n v="504076"/>
    <n v="17402829"/>
  </r>
  <r>
    <s v="Sucursal: 01  - PRINCIPAL"/>
    <s v="Centro de Costo: 02         - GESTION DE RECURSOS Y APOYO OPERATIVO"/>
    <s v="ITEM: 1016 - Morfina 3% oral"/>
    <n v="900580962"/>
    <x v="68"/>
    <s v="FNE603        "/>
    <m/>
    <d v="2021-03-16T00:00:00"/>
    <n v="150"/>
    <n v="28755"/>
    <n v="4313250"/>
    <n v="504076"/>
    <n v="17402829"/>
  </r>
  <r>
    <s v="Sucursal: 01  - PRINCIPAL"/>
    <s v="Centro de Costo: 02         - GESTION DE RECURSOS Y APOYO OPERATIVO"/>
    <s v="ITEM: 01018-1 - Primidona 250 mg Tabletas"/>
    <n v="900580962"/>
    <x v="68"/>
    <s v="FNE603        "/>
    <m/>
    <d v="2021-03-16T00:00:00"/>
    <n v="5"/>
    <n v="31296"/>
    <n v="156480"/>
    <n v="504076"/>
    <n v="17402829"/>
  </r>
  <r>
    <s v="Sucursal: 01  - PRINCIPAL"/>
    <s v="Centro de Costo: 02         - GESTION DE RECURSOS Y APOYO OPERATIVO"/>
    <s v="ITEM: 1002 - Fenobarbital 10 mg"/>
    <n v="900580962"/>
    <x v="68"/>
    <s v="FNE642        "/>
    <m/>
    <d v="2021-03-25T00:00:00"/>
    <n v="6"/>
    <n v="17536"/>
    <n v="105216"/>
    <n v="504076"/>
    <n v="17402829"/>
  </r>
  <r>
    <s v="Sucursal: 01  - PRINCIPAL"/>
    <s v="Centro de Costo: 02         - GESTION DE RECURSOS Y APOYO OPERATIVO"/>
    <s v="ITEM: 1003 - Fenobarbital 50 mg"/>
    <n v="900580962"/>
    <x v="68"/>
    <s v="FNE641        "/>
    <m/>
    <d v="2021-03-25T00:00:00"/>
    <n v="7"/>
    <n v="12667"/>
    <n v="88669"/>
    <n v="504076"/>
    <n v="17402829"/>
  </r>
  <r>
    <s v="Sucursal: 01  - PRINCIPAL"/>
    <s v="Centro de Costo: 02         - GESTION DE RECURSOS Y APOYO OPERATIVO"/>
    <s v="ITEM: 1004 - Fenobarbital 100 mg Tableta"/>
    <n v="900580962"/>
    <x v="68"/>
    <s v="FNE641        "/>
    <m/>
    <d v="2021-03-25T00:00:00"/>
    <n v="7"/>
    <n v="4756"/>
    <n v="33292"/>
    <n v="504076"/>
    <n v="17402829"/>
  </r>
  <r>
    <s v="Sucursal: 01  - PRINCIPAL"/>
    <s v="Centro de Costo: 02         - GESTION DE RECURSOS Y APOYO OPERATIVO"/>
    <s v="ITEM: 1004 - Fenobarbital 100 mg Tableta"/>
    <n v="900580962"/>
    <x v="68"/>
    <s v="FNE640        "/>
    <m/>
    <d v="2021-03-25T00:00:00"/>
    <n v="3"/>
    <n v="4756"/>
    <n v="14268"/>
    <n v="504076"/>
    <n v="17402829"/>
  </r>
  <r>
    <s v="Sucursal: 01  - PRINCIPAL"/>
    <s v="Centro de Costo: 02         - GESTION DE RECURSOS Y APOYO OPERATIVO"/>
    <s v="ITEM: 1004 - Fenobarbital 100 mg Tableta"/>
    <n v="900580962"/>
    <x v="68"/>
    <s v="FNE642        "/>
    <m/>
    <d v="2021-03-25T00:00:00"/>
    <n v="6"/>
    <n v="4756"/>
    <n v="28536"/>
    <n v="504076"/>
    <n v="17402829"/>
  </r>
  <r>
    <s v="Sucursal: 01  - PRINCIPAL"/>
    <s v="Centro de Costo: 02         - GESTION DE RECURSOS Y APOYO OPERATIVO"/>
    <s v="ITEM: 1007 - Hidromorfona HCL 2,5 mg"/>
    <n v="900580962"/>
    <x v="68"/>
    <s v="FNE642        "/>
    <m/>
    <d v="2021-03-25T00:00:00"/>
    <n v="9"/>
    <n v="9960"/>
    <n v="89640"/>
    <n v="504076"/>
    <n v="17402829"/>
  </r>
  <r>
    <s v="Sucursal: 01  - PRINCIPAL"/>
    <s v="Centro de Costo: 02         - GESTION DE RECURSOS Y APOYO OPERATIVO"/>
    <s v="ITEM: 1007 - Hidromorfona HCL 2,5 mg"/>
    <n v="900580962"/>
    <x v="68"/>
    <s v="FNE640        "/>
    <m/>
    <d v="2021-03-25T00:00:00"/>
    <n v="3"/>
    <n v="9960"/>
    <n v="29880"/>
    <n v="504076"/>
    <n v="17402829"/>
  </r>
  <r>
    <s v="Sucursal: 01  - PRINCIPAL"/>
    <s v="Centro de Costo: 02         - GESTION DE RECURSOS Y APOYO OPERATIVO"/>
    <s v="ITEM: 1007 - Hidromorfona HCL 2,5 mg"/>
    <n v="900580962"/>
    <x v="68"/>
    <s v="FNE641        "/>
    <m/>
    <d v="2021-03-25T00:00:00"/>
    <n v="3"/>
    <n v="9960"/>
    <n v="29880"/>
    <n v="504076"/>
    <n v="17402829"/>
  </r>
  <r>
    <s v="Sucursal: 01  - PRINCIPAL"/>
    <s v="Centro de Costo: 02         - GESTION DE RECURSOS Y APOYO OPERATIVO"/>
    <s v="ITEM: 1016 - Morfina 3% oral"/>
    <n v="900580962"/>
    <x v="68"/>
    <s v="FNE641        "/>
    <m/>
    <d v="2021-03-25T00:00:00"/>
    <n v="6"/>
    <n v="28755"/>
    <n v="172530"/>
    <n v="504076"/>
    <n v="17402829"/>
  </r>
  <r>
    <s v="Sucursal: 01  - PRINCIPAL"/>
    <s v="Centro de Costo: 02         - GESTION DE RECURSOS Y APOYO OPERATIVO"/>
    <s v="ITEM: 1016 - Morfina 3% oral"/>
    <n v="900580962"/>
    <x v="68"/>
    <s v="FNE640        "/>
    <m/>
    <d v="2021-03-25T00:00:00"/>
    <n v="3"/>
    <n v="28755"/>
    <n v="86265"/>
    <n v="504076"/>
    <n v="17402829"/>
  </r>
  <r>
    <s v="Sucursal: 01  - PRINCIPAL"/>
    <s v="Centro de Costo: 02         - GESTION DE RECURSOS Y APOYO OPERATIVO"/>
    <s v="ITEM: 1016 - Morfina 3% oral"/>
    <n v="900580962"/>
    <x v="68"/>
    <s v="FNE642        "/>
    <m/>
    <d v="2021-03-25T00:00:00"/>
    <n v="3"/>
    <n v="28755"/>
    <n v="86265"/>
    <n v="504076"/>
    <n v="17402829"/>
  </r>
  <r>
    <s v="Sucursal: 01  - PRINCIPAL"/>
    <s v="Centro de Costo: 02         - GESTION DE RECURSOS Y APOYO OPERATIVO"/>
    <s v="ITEM: 1017 - Morfina 10 mg/mL "/>
    <n v="900580962"/>
    <x v="68"/>
    <s v="FNE640        "/>
    <m/>
    <d v="2021-03-25T00:00:00"/>
    <n v="5"/>
    <n v="15350"/>
    <n v="76750"/>
    <n v="504076"/>
    <n v="17402829"/>
  </r>
  <r>
    <s v="Sucursal: 01  - PRINCIPAL"/>
    <s v="Centro de Costo: 02         - GESTION DE RECURSOS Y APOYO OPERATIVO"/>
    <s v="ITEM: 1002 - Fenobarbital 10 mg"/>
    <n v="900580962"/>
    <x v="68"/>
    <s v="FNE662        "/>
    <m/>
    <d v="2021-03-30T00:00:00"/>
    <n v="5"/>
    <n v="17536"/>
    <n v="87680"/>
    <n v="504076"/>
    <n v="17402829"/>
  </r>
  <r>
    <s v="Sucursal: 01  - PRINCIPAL"/>
    <s v="Centro de Costo: 02         - GESTION DE RECURSOS Y APOYO OPERATIVO"/>
    <s v="ITEM: 1004 - Fenobarbital 100 mg Tableta"/>
    <n v="900580962"/>
    <x v="68"/>
    <s v="FNE662        "/>
    <m/>
    <d v="2021-03-30T00:00:00"/>
    <n v="445"/>
    <n v="4756"/>
    <n v="2116420"/>
    <n v="504076"/>
    <n v="17402829"/>
  </r>
  <r>
    <s v="Sucursal: 01  - PRINCIPAL"/>
    <s v="Centro de Costo: 02         - GESTION DE RECURSOS Y APOYO OPERATIVO"/>
    <s v="ITEM: 1013 - Metilfenidato HCL 10 mg"/>
    <n v="900580962"/>
    <x v="68"/>
    <s v="FNE662        "/>
    <m/>
    <d v="2021-03-30T00:00:00"/>
    <n v="8"/>
    <n v="26530"/>
    <n v="212240"/>
    <n v="504076"/>
    <n v="17402829"/>
  </r>
  <r>
    <s v="Sucursal: 01  - PRINCIPAL"/>
    <s v="Centro de Costo: 02         - GESTION DE RECURSOS Y APOYO OPERATIVO"/>
    <s v="ITEM: 1016 - Morfina 3% oral"/>
    <n v="900580962"/>
    <x v="68"/>
    <s v="FNE662        "/>
    <m/>
    <d v="2021-03-30T00:00:00"/>
    <n v="10"/>
    <n v="28755"/>
    <n v="287550"/>
    <n v="504076"/>
    <n v="17402829"/>
  </r>
  <r>
    <s v="Sucursal: 01  - PRINCIPAL"/>
    <s v="Centro de Costo: 02         - GESTION DE RECURSOS Y APOYO OPERATIVO"/>
    <s v="ITEM: 01018-1 - Primidona 250 mg Tabletas"/>
    <n v="900580962"/>
    <x v="68"/>
    <s v="FNE662        "/>
    <m/>
    <d v="2021-03-30T00:00:00"/>
    <n v="8"/>
    <n v="31296"/>
    <n v="250368"/>
    <n v="504076"/>
    <n v="17402829"/>
  </r>
  <r>
    <s v="Sucursal: 01  - PRINCIPAL"/>
    <s v="Centro de Costo: 02         - GESTION DE RECURSOS Y APOYO OPERATIVO"/>
    <s v="ITEM: 1014 - Metilfenidato 18 mg"/>
    <n v="900699359"/>
    <x v="183"/>
    <s v="FNE558        "/>
    <m/>
    <d v="2021-03-09T00:00:00"/>
    <n v="40"/>
    <n v="193937"/>
    <n v="7757480"/>
    <n v="571341"/>
    <n v="26627680"/>
  </r>
  <r>
    <s v="Sucursal: 01  - PRINCIPAL"/>
    <s v="Centro de Costo: 02         - GESTION DE RECURSOS Y APOYO OPERATIVO"/>
    <s v="ITEM: 1015 - Metilfenidato 36 mg"/>
    <n v="900699359"/>
    <x v="183"/>
    <s v="FNE558        "/>
    <m/>
    <d v="2021-03-09T00:00:00"/>
    <n v="50"/>
    <n v="377404"/>
    <n v="18870200"/>
    <n v="571341"/>
    <n v="26627680"/>
  </r>
  <r>
    <s v="Sucursal: 01  - PRINCIPAL"/>
    <s v="Centro de Costo: 02         - GESTION DE RECURSOS Y APOYO OPERATIVO"/>
    <s v="ITEM: 1005 - Fenobarbital 40 mg/mL"/>
    <n v="900750333"/>
    <x v="71"/>
    <s v="FNE590        "/>
    <m/>
    <d v="2021-03-11T00:00:00"/>
    <n v="4"/>
    <n v="40985"/>
    <n v="163940"/>
    <n v="40985"/>
    <n v="163940"/>
  </r>
  <r>
    <s v="Sucursal: 01  - PRINCIPAL"/>
    <s v="Centro de Costo: 02         - GESTION DE RECURSOS Y APOYO OPERATIVO"/>
    <s v="ITEM: 1017 - Morfina 10 mg/mL "/>
    <n v="900772053"/>
    <x v="184"/>
    <s v="FNE593        "/>
    <m/>
    <d v="2021-03-12T00:00:00"/>
    <n v="25"/>
    <n v="15350"/>
    <n v="383750"/>
    <n v="15350"/>
    <n v="383750"/>
  </r>
  <r>
    <s v="Sucursal: 01  - PRINCIPAL"/>
    <s v="Centro de Costo: 02         - GESTION DE RECURSOS Y APOYO OPERATIVO"/>
    <s v="ITEM: 1003 - Fenobarbital 50 mg"/>
    <n v="900784482"/>
    <x v="72"/>
    <s v="FNE567        "/>
    <m/>
    <d v="2021-03-09T00:00:00"/>
    <n v="15"/>
    <n v="12667"/>
    <n v="190005"/>
    <n v="689733"/>
    <n v="3191283"/>
  </r>
  <r>
    <s v="Sucursal: 01  - PRINCIPAL"/>
    <s v="Centro de Costo: 02         - GESTION DE RECURSOS Y APOYO OPERATIVO"/>
    <s v="ITEM: 1004 - Fenobarbital 100 mg Tableta"/>
    <n v="900784482"/>
    <x v="72"/>
    <s v="FNE567        "/>
    <m/>
    <d v="2021-03-09T00:00:00"/>
    <n v="80"/>
    <n v="4756"/>
    <n v="380480"/>
    <n v="689733"/>
    <n v="3191283"/>
  </r>
  <r>
    <s v="Sucursal: 01  - PRINCIPAL"/>
    <s v="Centro de Costo: 02         - GESTION DE RECURSOS Y APOYO OPERATIVO"/>
    <s v="ITEM: 1007 - Hidromorfona HCL 2,5 mg"/>
    <n v="900784482"/>
    <x v="72"/>
    <s v="FNE567        "/>
    <m/>
    <d v="2021-03-09T00:00:00"/>
    <n v="75"/>
    <n v="9960"/>
    <n v="747000"/>
    <n v="689733"/>
    <n v="3191283"/>
  </r>
  <r>
    <s v="Sucursal: 01  - PRINCIPAL"/>
    <s v="Centro de Costo: 02         - GESTION DE RECURSOS Y APOYO OPERATIVO"/>
    <s v="ITEM: 1011 - Metadona HCL 10 mg"/>
    <n v="900784482"/>
    <x v="72"/>
    <s v="FNE567        "/>
    <m/>
    <d v="2021-03-09T00:00:00"/>
    <n v="5"/>
    <n v="31599"/>
    <n v="157995"/>
    <n v="689733"/>
    <n v="3191283"/>
  </r>
  <r>
    <s v="Sucursal: 01  - PRINCIPAL"/>
    <s v="Centro de Costo: 02         - GESTION DE RECURSOS Y APOYO OPERATIVO"/>
    <s v="ITEM: 01012-1 - Metadona HCL 40 mg"/>
    <n v="900784482"/>
    <x v="72"/>
    <s v="FNE567        "/>
    <m/>
    <d v="2021-03-09T00:00:00"/>
    <n v="1"/>
    <n v="151416"/>
    <n v="151416"/>
    <n v="689733"/>
    <n v="3191283"/>
  </r>
  <r>
    <s v="Sucursal: 01  - PRINCIPAL"/>
    <s v="Centro de Costo: 02         - GESTION DE RECURSOS Y APOYO OPERATIVO"/>
    <s v="ITEM: 1013 - Metilfenidato HCL 10 mg"/>
    <n v="900784482"/>
    <x v="72"/>
    <s v="FNE567        "/>
    <m/>
    <d v="2021-03-09T00:00:00"/>
    <n v="3"/>
    <n v="26530"/>
    <n v="79590"/>
    <n v="689733"/>
    <n v="3191283"/>
  </r>
  <r>
    <s v="Sucursal: 01  - PRINCIPAL"/>
    <s v="Centro de Costo: 02         - GESTION DE RECURSOS Y APOYO OPERATIVO"/>
    <s v="ITEM: 1015 - Metilfenidato 36 mg"/>
    <n v="900784482"/>
    <x v="72"/>
    <s v="FNE567        "/>
    <m/>
    <d v="2021-03-09T00:00:00"/>
    <n v="1"/>
    <n v="377404"/>
    <n v="377404"/>
    <n v="689733"/>
    <n v="3191283"/>
  </r>
  <r>
    <s v="Sucursal: 01  - PRINCIPAL"/>
    <s v="Centro de Costo: 02         - GESTION DE RECURSOS Y APOYO OPERATIVO"/>
    <s v="ITEM: 1016 - Morfina 3% oral"/>
    <n v="900784482"/>
    <x v="72"/>
    <s v="FNE567        "/>
    <m/>
    <d v="2021-03-09T00:00:00"/>
    <n v="25"/>
    <n v="28755"/>
    <n v="718875"/>
    <n v="689733"/>
    <n v="3191283"/>
  </r>
  <r>
    <s v="Sucursal: 01  - PRINCIPAL"/>
    <s v="Centro de Costo: 02         - GESTION DE RECURSOS Y APOYO OPERATIVO"/>
    <s v="ITEM: 1017 - Morfina 10 mg/mL "/>
    <n v="900784482"/>
    <x v="72"/>
    <s v="FNE567        "/>
    <m/>
    <d v="2021-03-09T00:00:00"/>
    <n v="9"/>
    <n v="15350"/>
    <n v="138150"/>
    <n v="689733"/>
    <n v="3191283"/>
  </r>
  <r>
    <s v="Sucursal: 01  - PRINCIPAL"/>
    <s v="Centro de Costo: 02         - GESTION DE RECURSOS Y APOYO OPERATIVO"/>
    <s v="ITEM: 01018-1 - Primidona 250 mg Tabletas"/>
    <n v="900784482"/>
    <x v="72"/>
    <s v="FNE567        "/>
    <m/>
    <d v="2021-03-09T00:00:00"/>
    <n v="8"/>
    <n v="31296"/>
    <n v="250368"/>
    <n v="689733"/>
    <n v="3191283"/>
  </r>
  <r>
    <s v="Sucursal: 01  - PRINCIPAL"/>
    <s v="Centro de Costo: 02         - GESTION DE RECURSOS Y APOYO OPERATIVO"/>
    <s v="ITEM: 1010 - Meperidina 100 mg/2 mL"/>
    <n v="900800086"/>
    <x v="185"/>
    <s v="FNE656        "/>
    <m/>
    <d v="2021-03-30T00:00:00"/>
    <n v="4"/>
    <n v="28147"/>
    <n v="112588"/>
    <n v="28147"/>
    <n v="112588"/>
  </r>
  <r>
    <s v="Sucursal: 01  - PRINCIPAL"/>
    <s v="Centro de Costo: 02         - GESTION DE RECURSOS Y APOYO OPERATIVO"/>
    <s v="ITEM: 1007 - Hidromorfona HCL 2,5 mg"/>
    <n v="900839714"/>
    <x v="186"/>
    <s v="FNE542        "/>
    <m/>
    <d v="2021-03-04T00:00:00"/>
    <n v="12"/>
    <n v="9960"/>
    <n v="119520"/>
    <n v="48675"/>
    <n v="13437750"/>
  </r>
  <r>
    <s v="Sucursal: 01  - PRINCIPAL"/>
    <s v="Centro de Costo: 02         - GESTION DE RECURSOS Y APOYO OPERATIVO"/>
    <s v="ITEM: 1007 - Hidromorfona HCL 2,5 mg"/>
    <n v="900839714"/>
    <x v="186"/>
    <s v="FNE542        "/>
    <m/>
    <d v="2021-03-04T00:00:00"/>
    <n v="38"/>
    <n v="9960"/>
    <n v="378480"/>
    <n v="48675"/>
    <n v="13437750"/>
  </r>
  <r>
    <s v="Sucursal: 01  - PRINCIPAL"/>
    <s v="Centro de Costo: 02         - GESTION DE RECURSOS Y APOYO OPERATIVO"/>
    <s v="ITEM: 1016 - Morfina 3% oral"/>
    <n v="900839714"/>
    <x v="186"/>
    <s v="FNE542        "/>
    <m/>
    <d v="2021-03-04T00:00:00"/>
    <n v="450"/>
    <n v="28755"/>
    <n v="12939750"/>
    <n v="48675"/>
    <n v="13437750"/>
  </r>
  <r>
    <s v="Sucursal: 01  - PRINCIPAL"/>
    <s v="Centro de Costo: 02         - GESTION DE RECURSOS Y APOYO OPERATIVO"/>
    <s v="ITEM: 1011 - Metadona HCL 10 mg"/>
    <n v="900900122"/>
    <x v="142"/>
    <s v="FNE627        "/>
    <m/>
    <d v="2021-03-25T00:00:00"/>
    <n v="30"/>
    <n v="31599"/>
    <n v="947970"/>
    <n v="211770"/>
    <n v="1517238"/>
  </r>
  <r>
    <s v="Sucursal: 01  - PRINCIPAL"/>
    <s v="Centro de Costo: 02         - GESTION DE RECURSOS Y APOYO OPERATIVO"/>
    <s v="ITEM: 01012-1 - Metadona HCL 40 mg"/>
    <n v="900900122"/>
    <x v="142"/>
    <s v="FNE627        "/>
    <m/>
    <d v="2021-03-25T00:00:00"/>
    <n v="3"/>
    <n v="151416"/>
    <n v="454248"/>
    <n v="211770"/>
    <n v="1517238"/>
  </r>
  <r>
    <s v="Sucursal: 01  - PRINCIPAL"/>
    <s v="Centro de Costo: 02         - GESTION DE RECURSOS Y APOYO OPERATIVO"/>
    <s v="ITEM: 1016 - Morfina 3% oral"/>
    <n v="900900122"/>
    <x v="142"/>
    <s v="FNE627        "/>
    <m/>
    <d v="2021-03-25T00:00:00"/>
    <n v="4"/>
    <n v="28755"/>
    <n v="115020"/>
    <n v="211770"/>
    <n v="1517238"/>
  </r>
  <r>
    <s v="Sucursal: 01  - PRINCIPAL"/>
    <s v="Centro de Costo: 02         - GESTION DE RECURSOS Y APOYO OPERATIVO"/>
    <s v="ITEM: 1001 - Fenobarbital 0,4 % Sol Oral"/>
    <n v="900928565"/>
    <x v="187"/>
    <s v="FNE569        "/>
    <m/>
    <d v="2021-03-09T00:00:00"/>
    <n v="15"/>
    <n v="34368"/>
    <n v="515520"/>
    <n v="143879"/>
    <n v="2345270"/>
  </r>
  <r>
    <s v="Sucursal: 01  - PRINCIPAL"/>
    <s v="Centro de Costo: 02         - GESTION DE RECURSOS Y APOYO OPERATIVO"/>
    <s v="ITEM: 1003 - Fenobarbital 50 mg"/>
    <n v="900928565"/>
    <x v="187"/>
    <s v="FNE569        "/>
    <m/>
    <d v="2021-03-09T00:00:00"/>
    <n v="16"/>
    <n v="12667"/>
    <n v="202672"/>
    <n v="143879"/>
    <n v="2345270"/>
  </r>
  <r>
    <s v="Sucursal: 01  - PRINCIPAL"/>
    <s v="Centro de Costo: 02         - GESTION DE RECURSOS Y APOYO OPERATIVO"/>
    <s v="ITEM: 1007 - Hidromorfona HCL 2,5 mg"/>
    <n v="900928565"/>
    <x v="187"/>
    <s v="FNE569        "/>
    <m/>
    <d v="2021-03-09T00:00:00"/>
    <n v="10"/>
    <n v="9960"/>
    <n v="99600"/>
    <n v="143879"/>
    <n v="2345270"/>
  </r>
  <r>
    <s v="Sucursal: 01  - PRINCIPAL"/>
    <s v="Centro de Costo: 02         - GESTION DE RECURSOS Y APOYO OPERATIVO"/>
    <s v="ITEM: 1011 - Metadona HCL 10 mg"/>
    <n v="900928565"/>
    <x v="187"/>
    <s v="FNE569        "/>
    <m/>
    <d v="2021-03-09T00:00:00"/>
    <n v="2"/>
    <n v="31599"/>
    <n v="63198"/>
    <n v="143879"/>
    <n v="2345270"/>
  </r>
  <r>
    <s v="Sucursal: 01  - PRINCIPAL"/>
    <s v="Centro de Costo: 02         - GESTION DE RECURSOS Y APOYO OPERATIVO"/>
    <s v="ITEM: 1013 - Metilfenidato HCL 10 mg"/>
    <n v="900928565"/>
    <x v="187"/>
    <s v="FNE569        "/>
    <m/>
    <d v="2021-03-09T00:00:00"/>
    <n v="1"/>
    <n v="26530"/>
    <n v="26530"/>
    <n v="143879"/>
    <n v="2345270"/>
  </r>
  <r>
    <s v="Sucursal: 01  - PRINCIPAL"/>
    <s v="Centro de Costo: 02         - GESTION DE RECURSOS Y APOYO OPERATIVO"/>
    <s v="ITEM: 1016 - Morfina 3% oral"/>
    <n v="900928565"/>
    <x v="187"/>
    <s v="FNE569        "/>
    <m/>
    <d v="2021-03-09T00:00:00"/>
    <n v="50"/>
    <n v="28755"/>
    <n v="1437750"/>
    <n v="143879"/>
    <n v="2345270"/>
  </r>
  <r>
    <s v="Sucursal: 01  - PRINCIPAL"/>
    <s v="Centro de Costo: 02         - GESTION DE RECURSOS Y APOYO OPERATIVO"/>
    <s v="ITEM: 1001 - Fenobarbital 0,4 % Sol Oral"/>
    <n v="900959048"/>
    <x v="188"/>
    <s v="FNE564        "/>
    <m/>
    <d v="2021-03-09T00:00:00"/>
    <n v="12"/>
    <n v="34368"/>
    <n v="412416"/>
    <n v="184346"/>
    <n v="55642522"/>
  </r>
  <r>
    <s v="Sucursal: 01  - PRINCIPAL"/>
    <s v="Centro de Costo: 02         - GESTION DE RECURSOS Y APOYO OPERATIVO"/>
    <s v="ITEM: 1011 - Metadona HCL 10 mg"/>
    <n v="900959048"/>
    <x v="188"/>
    <s v="FNE564        "/>
    <m/>
    <d v="2021-03-09T00:00:00"/>
    <n v="17"/>
    <n v="31599"/>
    <n v="537183"/>
    <n v="184346"/>
    <n v="55642522"/>
  </r>
  <r>
    <s v="Sucursal: 01  - PRINCIPAL"/>
    <s v="Centro de Costo: 02         - GESTION DE RECURSOS Y APOYO OPERATIVO"/>
    <s v="ITEM: 1012 - Metadona HCL 40 mg"/>
    <n v="900959048"/>
    <x v="188"/>
    <s v="FNE564        "/>
    <m/>
    <d v="2021-03-09T00:00:00"/>
    <n v="4"/>
    <n v="62532"/>
    <n v="250128"/>
    <n v="184346"/>
    <n v="55642522"/>
  </r>
  <r>
    <s v="Sucursal: 01  - PRINCIPAL"/>
    <s v="Centro de Costo: 02         - GESTION DE RECURSOS Y APOYO OPERATIVO"/>
    <s v="ITEM: 1016 - Morfina 3% oral"/>
    <n v="900959048"/>
    <x v="188"/>
    <s v="FNE564        "/>
    <m/>
    <d v="2021-03-09T00:00:00"/>
    <n v="9"/>
    <n v="28755"/>
    <n v="258795"/>
    <n v="184346"/>
    <n v="55642522"/>
  </r>
  <r>
    <s v="Sucursal: 01  - PRINCIPAL"/>
    <s v="Centro de Costo: 02         - GESTION DE RECURSOS Y APOYO OPERATIVO"/>
    <s v="ITEM: 1020 - Morfina 10 mg/mL ampolla x 5 mL"/>
    <n v="900959048"/>
    <x v="188"/>
    <s v="FNE564        "/>
    <m/>
    <d v="2021-03-09T00:00:00"/>
    <n v="2000"/>
    <n v="27092"/>
    <n v="54184000"/>
    <n v="184346"/>
    <n v="55642522"/>
  </r>
  <r>
    <s v="Sucursal: 01  - PRINCIPAL"/>
    <s v="Centro de Costo: 02         - GESTION DE RECURSOS Y APOYO OPERATIVO"/>
    <s v="ITEM: 1017 - Morfina 10 mg/mL "/>
    <n v="900959051"/>
    <x v="74"/>
    <s v="FNE605        "/>
    <m/>
    <d v="2021-03-18T00:00:00"/>
    <n v="100"/>
    <n v="15350"/>
    <n v="1535000"/>
    <n v="15350"/>
    <n v="1535000"/>
  </r>
  <r>
    <s v="Sucursal: 01  - PRINCIPAL"/>
    <s v="Centro de Costo: 02         - GESTION DE RECURSOS Y APOYO OPERATIVO"/>
    <s v="ITEM: 1009 - Hidromorfona 2 mg/mL"/>
    <n v="900970733"/>
    <x v="189"/>
    <s v="FNE551        "/>
    <m/>
    <d v="2021-03-04T00:00:00"/>
    <n v="20"/>
    <n v="15330"/>
    <n v="306600"/>
    <n v="43477"/>
    <n v="447335"/>
  </r>
  <r>
    <s v="Sucursal: 01  - PRINCIPAL"/>
    <s v="Centro de Costo: 02         - GESTION DE RECURSOS Y APOYO OPERATIVO"/>
    <s v="ITEM: 1010 - Meperidina 100 mg/2 mL"/>
    <n v="900970733"/>
    <x v="189"/>
    <s v="FNE551        "/>
    <m/>
    <d v="2021-03-04T00:00:00"/>
    <n v="5"/>
    <n v="28147"/>
    <n v="140735"/>
    <n v="43477"/>
    <n v="447335"/>
  </r>
  <r>
    <s v="Sucursal: 01  - PRINCIPAL"/>
    <s v="Centro de Costo: 02         - GESTION DE RECURSOS Y APOYO OPERATIVO"/>
    <s v="ITEM: 1007 - Hidromorfona HCL 2,5 mg"/>
    <n v="9010853520"/>
    <x v="76"/>
    <s v="FNE538        "/>
    <m/>
    <d v="2021-03-02T00:00:00"/>
    <n v="5"/>
    <n v="9960"/>
    <n v="49800"/>
    <n v="150121"/>
    <n v="3708793"/>
  </r>
  <r>
    <s v="Sucursal: 01  - PRINCIPAL"/>
    <s v="Centro de Costo: 02         - GESTION DE RECURSOS Y APOYO OPERATIVO"/>
    <s v="ITEM: 1009 - Hidromorfona 2 mg/mL"/>
    <n v="9010853520"/>
    <x v="76"/>
    <s v="FNE538        "/>
    <m/>
    <d v="2021-03-02T00:00:00"/>
    <n v="20"/>
    <n v="15330"/>
    <n v="306600"/>
    <n v="150121"/>
    <n v="3708793"/>
  </r>
  <r>
    <s v="Sucursal: 01  - PRINCIPAL"/>
    <s v="Centro de Costo: 02         - GESTION DE RECURSOS Y APOYO OPERATIVO"/>
    <s v="ITEM: 1011 - Metadona HCL 10 mg"/>
    <n v="9010853520"/>
    <x v="76"/>
    <s v="FNE538        "/>
    <m/>
    <d v="2021-03-02T00:00:00"/>
    <n v="3"/>
    <n v="31599"/>
    <n v="94797"/>
    <n v="150121"/>
    <n v="3708793"/>
  </r>
  <r>
    <s v="Sucursal: 01  - PRINCIPAL"/>
    <s v="Centro de Costo: 02         - GESTION DE RECURSOS Y APOYO OPERATIVO"/>
    <s v="ITEM: 1012 - Metadona HCL 40 mg"/>
    <n v="9010853520"/>
    <x v="76"/>
    <s v="FNE538        "/>
    <m/>
    <d v="2021-03-02T00:00:00"/>
    <n v="3"/>
    <n v="62532"/>
    <n v="187596"/>
    <n v="150121"/>
    <n v="3708793"/>
  </r>
  <r>
    <s v="Sucursal: 01  - PRINCIPAL"/>
    <s v="Centro de Costo: 02         - GESTION DE RECURSOS Y APOYO OPERATIVO"/>
    <s v="ITEM: 1017 - Morfina 10 mg/mL "/>
    <n v="9010853520"/>
    <x v="76"/>
    <s v="FNE538        "/>
    <m/>
    <d v="2021-03-02T00:00:00"/>
    <n v="50"/>
    <n v="15350"/>
    <n v="767500"/>
    <n v="150121"/>
    <n v="3708793"/>
  </r>
  <r>
    <s v="Sucursal: 01  - PRINCIPAL"/>
    <s v="Centro de Costo: 02         - GESTION DE RECURSOS Y APOYO OPERATIVO"/>
    <s v="ITEM: 1017 - Morfina 10 mg/mL "/>
    <n v="9010853520"/>
    <x v="76"/>
    <s v="FNE638        "/>
    <m/>
    <d v="2021-03-25T00:00:00"/>
    <n v="150"/>
    <n v="15350"/>
    <n v="2302500"/>
    <n v="150121"/>
    <n v="3708793"/>
  </r>
  <r>
    <s v="Sucursal: 01  - PRINCIPAL"/>
    <s v="Centro de Costo: 02         - GESTION DE RECURSOS Y APOYO OPERATIVO"/>
    <s v="ITEM: 1007 - Hidromorfona HCL 2,5 mg"/>
    <n v="901145394"/>
    <x v="77"/>
    <s v="FNE543        "/>
    <m/>
    <d v="2021-03-04T00:00:00"/>
    <n v="3"/>
    <n v="9960"/>
    <n v="29880"/>
    <n v="100994"/>
    <n v="1130149"/>
  </r>
  <r>
    <s v="Sucursal: 01  - PRINCIPAL"/>
    <s v="Centro de Costo: 02         - GESTION DE RECURSOS Y APOYO OPERATIVO"/>
    <s v="ITEM: 1009 - Hidromorfona 2 mg/mL"/>
    <n v="901145394"/>
    <x v="77"/>
    <s v="FNE543        "/>
    <m/>
    <d v="2021-03-04T00:00:00"/>
    <n v="30"/>
    <n v="15330"/>
    <n v="459900"/>
    <n v="100994"/>
    <n v="1130149"/>
  </r>
  <r>
    <s v="Sucursal: 01  - PRINCIPAL"/>
    <s v="Centro de Costo: 02         - GESTION DE RECURSOS Y APOYO OPERATIVO"/>
    <s v="ITEM: 1011 - Metadona HCL 10 mg"/>
    <n v="901145394"/>
    <x v="77"/>
    <s v="FNE543        "/>
    <m/>
    <d v="2021-03-04T00:00:00"/>
    <n v="6"/>
    <n v="31599"/>
    <n v="189594"/>
    <n v="100994"/>
    <n v="1130149"/>
  </r>
  <r>
    <s v="Sucursal: 01  - PRINCIPAL"/>
    <s v="Centro de Costo: 02         - GESTION DE RECURSOS Y APOYO OPERATIVO"/>
    <s v="ITEM: 1016 - Morfina 3% oral"/>
    <n v="901145394"/>
    <x v="77"/>
    <s v="FNE543        "/>
    <m/>
    <d v="2021-03-04T00:00:00"/>
    <n v="5"/>
    <n v="28755"/>
    <n v="143775"/>
    <n v="100994"/>
    <n v="1130149"/>
  </r>
  <r>
    <s v="Sucursal: 01  - PRINCIPAL"/>
    <s v="Centro de Costo: 02         - GESTION DE RECURSOS Y APOYO OPERATIVO"/>
    <s v="ITEM: 1017 - Morfina 10 mg/mL "/>
    <n v="901145394"/>
    <x v="77"/>
    <s v="FNE543        "/>
    <m/>
    <d v="2021-03-04T00:00:00"/>
    <n v="20"/>
    <n v="15350"/>
    <n v="307000"/>
    <n v="100994"/>
    <n v="1130149"/>
  </r>
  <r>
    <s v="Sucursal: 01  - PRINCIPAL"/>
    <s v="Centro de Costo: 02         - GESTION DE RECURSOS Y APOYO OPERATIVO"/>
    <s v="ITEM: 1011 - Metadona HCL 10 mg"/>
    <n v="901153925"/>
    <x v="78"/>
    <s v="FNE575        "/>
    <m/>
    <d v="2021-03-09T00:00:00"/>
    <n v="22"/>
    <n v="31599"/>
    <n v="695178"/>
    <n v="107303"/>
    <n v="1836178"/>
  </r>
  <r>
    <s v="Sucursal: 01  - PRINCIPAL"/>
    <s v="Centro de Costo: 02         - GESTION DE RECURSOS Y APOYO OPERATIVO"/>
    <s v="ITEM: 1017 - Morfina 10 mg/mL "/>
    <n v="901153925"/>
    <x v="78"/>
    <s v="FNE575        "/>
    <m/>
    <d v="2021-03-09T00:00:00"/>
    <n v="50"/>
    <n v="15350"/>
    <n v="767500"/>
    <n v="107303"/>
    <n v="1836178"/>
  </r>
  <r>
    <s v="Sucursal: 01  - PRINCIPAL"/>
    <s v="Centro de Costo: 02         - GESTION DE RECURSOS Y APOYO OPERATIVO"/>
    <s v="ITEM: 1011 - Metadona HCL 10 mg"/>
    <n v="901153925"/>
    <x v="78"/>
    <s v="FNE672        "/>
    <m/>
    <d v="2021-03-30T00:00:00"/>
    <n v="10"/>
    <n v="31599"/>
    <n v="315990"/>
    <n v="107303"/>
    <n v="1836178"/>
  </r>
  <r>
    <s v="Sucursal: 01  - PRINCIPAL"/>
    <s v="Centro de Costo: 02         - GESTION DE RECURSOS Y APOYO OPERATIVO"/>
    <s v="ITEM: 1016 - Morfina 3% oral"/>
    <n v="901153925"/>
    <x v="78"/>
    <s v="FNE672        "/>
    <m/>
    <d v="2021-03-30T00:00:00"/>
    <n v="2"/>
    <n v="28755"/>
    <n v="57510"/>
    <n v="107303"/>
    <n v="1836178"/>
  </r>
  <r>
    <s v="Sucursal: 01  - PRINCIPAL"/>
    <s v="Centro de Costo: 02         - GESTION DE RECURSOS Y APOYO OPERATIVO"/>
    <s v="ITEM: 1001 - Fenobarbital 0,4 % Sol Oral"/>
    <n v="901236226"/>
    <x v="79"/>
    <s v="FNE582        "/>
    <m/>
    <d v="2021-03-11T00:00:00"/>
    <n v="1"/>
    <n v="34368"/>
    <n v="34368"/>
    <n v="454515"/>
    <n v="7472840"/>
  </r>
  <r>
    <s v="Sucursal: 01  - PRINCIPAL"/>
    <s v="Centro de Costo: 02         - GESTION DE RECURSOS Y APOYO OPERATIVO"/>
    <s v="ITEM: 1002 - Fenobarbital 10 mg"/>
    <n v="901236226"/>
    <x v="79"/>
    <s v="FNE582        "/>
    <m/>
    <d v="2021-03-11T00:00:00"/>
    <n v="4"/>
    <n v="17536"/>
    <n v="70144"/>
    <n v="454515"/>
    <n v="7472840"/>
  </r>
  <r>
    <s v="Sucursal: 01  - PRINCIPAL"/>
    <s v="Centro de Costo: 02         - GESTION DE RECURSOS Y APOYO OPERATIVO"/>
    <s v="ITEM: 1003 - Fenobarbital 50 mg"/>
    <n v="901236226"/>
    <x v="79"/>
    <s v="FNE582        "/>
    <m/>
    <d v="2021-03-11T00:00:00"/>
    <n v="40"/>
    <n v="12667"/>
    <n v="506680"/>
    <n v="454515"/>
    <n v="7472840"/>
  </r>
  <r>
    <s v="Sucursal: 01  - PRINCIPAL"/>
    <s v="Centro de Costo: 02         - GESTION DE RECURSOS Y APOYO OPERATIVO"/>
    <s v="ITEM: 1004 - Fenobarbital 100 mg Tableta"/>
    <n v="901236226"/>
    <x v="79"/>
    <s v="FNE582        "/>
    <m/>
    <d v="2021-03-11T00:00:00"/>
    <n v="84"/>
    <n v="4756"/>
    <n v="399504"/>
    <n v="454515"/>
    <n v="7472840"/>
  </r>
  <r>
    <s v="Sucursal: 01  - PRINCIPAL"/>
    <s v="Centro de Costo: 02         - GESTION DE RECURSOS Y APOYO OPERATIVO"/>
    <s v="ITEM: 1007 - Hidromorfona HCL 2,5 mg"/>
    <n v="901236226"/>
    <x v="79"/>
    <s v="FNE582        "/>
    <m/>
    <d v="2021-03-11T00:00:00"/>
    <n v="350"/>
    <n v="9960"/>
    <n v="3486000"/>
    <n v="454515"/>
    <n v="7472840"/>
  </r>
  <r>
    <s v="Sucursal: 01  - PRINCIPAL"/>
    <s v="Centro de Costo: 02         - GESTION DE RECURSOS Y APOYO OPERATIVO"/>
    <s v="ITEM: 1011 - Metadona HCL 10 mg"/>
    <n v="901236226"/>
    <x v="79"/>
    <s v="FNE582        "/>
    <m/>
    <d v="2021-03-11T00:00:00"/>
    <n v="30"/>
    <n v="31599"/>
    <n v="947970"/>
    <n v="454515"/>
    <n v="7472840"/>
  </r>
  <r>
    <s v="Sucursal: 01  - PRINCIPAL"/>
    <s v="Centro de Costo: 02         - GESTION DE RECURSOS Y APOYO OPERATIVO"/>
    <s v="ITEM: 01012-1 - Metadona HCL 40 mg"/>
    <n v="901236226"/>
    <x v="79"/>
    <s v="FNE582        "/>
    <m/>
    <d v="2021-03-11T00:00:00"/>
    <n v="8"/>
    <n v="151416"/>
    <n v="1211328"/>
    <n v="454515"/>
    <n v="7472840"/>
  </r>
  <r>
    <s v="Sucursal: 01  - PRINCIPAL"/>
    <s v="Centro de Costo: 02         - GESTION DE RECURSOS Y APOYO OPERATIVO"/>
    <s v="ITEM: 1001 - Fenobarbital 0,4 % Sol Oral"/>
    <n v="901236226"/>
    <x v="79"/>
    <s v="FNE606        "/>
    <m/>
    <d v="2021-03-18T00:00:00"/>
    <n v="1"/>
    <n v="34368"/>
    <n v="34368"/>
    <n v="454515"/>
    <n v="7472840"/>
  </r>
  <r>
    <s v="Sucursal: 01  - PRINCIPAL"/>
    <s v="Centro de Costo: 02         - GESTION DE RECURSOS Y APOYO OPERATIVO"/>
    <s v="ITEM: 1002 - Fenobarbital 10 mg"/>
    <n v="901236226"/>
    <x v="79"/>
    <s v="FNE606        "/>
    <m/>
    <d v="2021-03-18T00:00:00"/>
    <n v="2"/>
    <n v="17536"/>
    <n v="35072"/>
    <n v="454515"/>
    <n v="7472840"/>
  </r>
  <r>
    <s v="Sucursal: 01  - PRINCIPAL"/>
    <s v="Centro de Costo: 02         - GESTION DE RECURSOS Y APOYO OPERATIVO"/>
    <s v="ITEM: 1003 - Fenobarbital 50 mg"/>
    <n v="901236226"/>
    <x v="79"/>
    <s v="FNE606        "/>
    <m/>
    <d v="2021-03-18T00:00:00"/>
    <n v="4"/>
    <n v="12667"/>
    <n v="50668"/>
    <n v="454515"/>
    <n v="7472840"/>
  </r>
  <r>
    <s v="Sucursal: 01  - PRINCIPAL"/>
    <s v="Centro de Costo: 02         - GESTION DE RECURSOS Y APOYO OPERATIVO"/>
    <s v="ITEM: 1004 - Fenobarbital 100 mg Tableta"/>
    <n v="901236226"/>
    <x v="79"/>
    <s v="FNE606        "/>
    <m/>
    <d v="2021-03-18T00:00:00"/>
    <n v="3"/>
    <n v="4756"/>
    <n v="14268"/>
    <n v="454515"/>
    <n v="7472840"/>
  </r>
  <r>
    <s v="Sucursal: 01  - PRINCIPAL"/>
    <s v="Centro de Costo: 02         - GESTION DE RECURSOS Y APOYO OPERATIVO"/>
    <s v="ITEM: 1011 - Metadona HCL 10 mg"/>
    <n v="901236226"/>
    <x v="79"/>
    <s v="FNE606        "/>
    <m/>
    <d v="2021-03-18T00:00:00"/>
    <n v="14"/>
    <n v="31599"/>
    <n v="442386"/>
    <n v="454515"/>
    <n v="7472840"/>
  </r>
  <r>
    <s v="Sucursal: 01  - PRINCIPAL"/>
    <s v="Centro de Costo: 02         - GESTION DE RECURSOS Y APOYO OPERATIVO"/>
    <s v="ITEM: 1012 - Metadona HCL 40 mg"/>
    <n v="901236226"/>
    <x v="79"/>
    <s v="FNE606        "/>
    <m/>
    <d v="2021-03-18T00:00:00"/>
    <n v="2"/>
    <n v="62532"/>
    <n v="125064"/>
    <n v="454515"/>
    <n v="7472840"/>
  </r>
  <r>
    <s v="Sucursal: 01  - PRINCIPAL"/>
    <s v="Centro de Costo: 02         - GESTION DE RECURSOS Y APOYO OPERATIVO"/>
    <s v="ITEM: 1016 - Morfina 3% oral"/>
    <n v="901236226"/>
    <x v="79"/>
    <s v="FNE606        "/>
    <m/>
    <d v="2021-03-18T00:00:00"/>
    <n v="4"/>
    <n v="28755"/>
    <n v="115020"/>
    <n v="454515"/>
    <n v="7472840"/>
  </r>
  <r>
    <s v="Sucursal: 01  - PRINCIPAL"/>
    <s v="Centro de Costo: 02         - GESTION DE RECURSOS Y APOYO OPERATIVO"/>
    <s v="ITEM: 1007 - Hidromorfona HCL 2,5 mg"/>
    <n v="901241016"/>
    <x v="80"/>
    <s v="FNE531        "/>
    <m/>
    <d v="2021-03-02T00:00:00"/>
    <n v="15"/>
    <n v="9960"/>
    <n v="149400"/>
    <n v="56889"/>
    <n v="5269335"/>
  </r>
  <r>
    <s v="Sucursal: 01  - PRINCIPAL"/>
    <s v="Centro de Costo: 02         - GESTION DE RECURSOS Y APOYO OPERATIVO"/>
    <s v="ITEM: 1009 - Hidromorfona 2 mg/mL"/>
    <n v="901241016"/>
    <x v="80"/>
    <s v="FNE531        "/>
    <m/>
    <d v="2021-03-02T00:00:00"/>
    <n v="200"/>
    <n v="15330"/>
    <n v="3066000"/>
    <n v="56889"/>
    <n v="5269335"/>
  </r>
  <r>
    <s v="Sucursal: 01  - PRINCIPAL"/>
    <s v="Centro de Costo: 02         - GESTION DE RECURSOS Y APOYO OPERATIVO"/>
    <s v="ITEM: 1011 - Metadona HCL 10 mg"/>
    <n v="901241016"/>
    <x v="80"/>
    <s v="FNE531        "/>
    <m/>
    <d v="2021-03-02T00:00:00"/>
    <n v="65"/>
    <n v="31599"/>
    <n v="2053935"/>
    <n v="56889"/>
    <n v="5269335"/>
  </r>
  <r>
    <s v="Sucursal: 01  - PRINCIPAL"/>
    <s v="Centro de Costo: 02         - GESTION DE RECURSOS Y APOYO OPERATIVO"/>
    <s v="ITEM: 1010 - Meperidina 100 mg/2 mL"/>
    <n v="901249661"/>
    <x v="144"/>
    <s v="FNE618        "/>
    <m/>
    <d v="2021-03-23T00:00:00"/>
    <n v="10"/>
    <n v="28147"/>
    <n v="281470"/>
    <n v="43497"/>
    <n v="434970"/>
  </r>
  <r>
    <s v="Sucursal: 01  - PRINCIPAL"/>
    <s v="Centro de Costo: 02         - GESTION DE RECURSOS Y APOYO OPERATIVO"/>
    <s v="ITEM: 1017 - Morfina 10 mg/mL "/>
    <n v="901249661"/>
    <x v="144"/>
    <s v="FNE618        "/>
    <m/>
    <d v="2021-03-23T00:00:00"/>
    <n v="10"/>
    <n v="15350"/>
    <n v="153500"/>
    <n v="43497"/>
    <n v="434970"/>
  </r>
  <r>
    <s v="Sucursal: 01  - PRINCIPAL"/>
    <s v="Centro de Costo: 02         - GESTION DE RECURSOS Y APOYO OPERATIVO"/>
    <s v="ITEM: 1017 - Morfina 10 mg/mL "/>
    <n v="901266557"/>
    <x v="190"/>
    <s v="FNE636        "/>
    <m/>
    <d v="2021-03-25T00:00:00"/>
    <n v="4"/>
    <n v="15350"/>
    <n v="61400"/>
    <n v="15350"/>
    <n v="61400"/>
  </r>
  <r>
    <s v="Sucursal: 01  - PRINCIPAL"/>
    <s v="Centro de Costo: 02         - GESTION DE RECURSOS Y APOYO OPERATIVO"/>
    <s v="ITEM: 1003 - Fenobarbital 50 mg"/>
    <n v="901381381"/>
    <x v="82"/>
    <s v="FNE529        "/>
    <m/>
    <d v="2021-03-02T00:00:00"/>
    <n v="6"/>
    <n v="12667"/>
    <n v="76002"/>
    <n v="1011335"/>
    <n v="7395719"/>
  </r>
  <r>
    <s v="Sucursal: 01  - PRINCIPAL"/>
    <s v="Centro de Costo: 02         - GESTION DE RECURSOS Y APOYO OPERATIVO"/>
    <s v="ITEM: 1004 - Fenobarbital 100 mg Tableta"/>
    <n v="901381381"/>
    <x v="82"/>
    <s v="FNE529        "/>
    <m/>
    <d v="2021-03-02T00:00:00"/>
    <n v="16"/>
    <n v="4756"/>
    <n v="76096"/>
    <n v="1011335"/>
    <n v="7395719"/>
  </r>
  <r>
    <s v="Sucursal: 01  - PRINCIPAL"/>
    <s v="Centro de Costo: 02         - GESTION DE RECURSOS Y APOYO OPERATIVO"/>
    <s v="ITEM: 1016 - Morfina 3% oral"/>
    <n v="901381381"/>
    <x v="82"/>
    <s v="FNE529        "/>
    <m/>
    <d v="2021-03-02T00:00:00"/>
    <n v="3"/>
    <n v="28755"/>
    <n v="86265"/>
    <n v="1011335"/>
    <n v="7395719"/>
  </r>
  <r>
    <s v="Sucursal: 01  - PRINCIPAL"/>
    <s v="Centro de Costo: 02         - GESTION DE RECURSOS Y APOYO OPERATIVO"/>
    <s v="ITEM: 1003 - Fenobarbital 50 mg"/>
    <n v="901381381"/>
    <x v="82"/>
    <s v="FNE541        "/>
    <m/>
    <d v="2021-03-04T00:00:00"/>
    <n v="3"/>
    <n v="12667"/>
    <n v="38001"/>
    <n v="1011335"/>
    <n v="7395719"/>
  </r>
  <r>
    <s v="Sucursal: 01  - PRINCIPAL"/>
    <s v="Centro de Costo: 02         - GESTION DE RECURSOS Y APOYO OPERATIVO"/>
    <s v="ITEM: 1007 - Hidromorfona HCL 2,5 mg"/>
    <n v="901381381"/>
    <x v="82"/>
    <s v="FNE541        "/>
    <m/>
    <d v="2021-03-04T00:00:00"/>
    <n v="4"/>
    <n v="9960"/>
    <n v="39840"/>
    <n v="1011335"/>
    <n v="7395719"/>
  </r>
  <r>
    <s v="Sucursal: 01  - PRINCIPAL"/>
    <s v="Centro de Costo: 02         - GESTION DE RECURSOS Y APOYO OPERATIVO"/>
    <s v="ITEM: 1016 - Morfina 3% oral"/>
    <n v="901381381"/>
    <x v="82"/>
    <s v="FNE541        "/>
    <m/>
    <d v="2021-03-04T00:00:00"/>
    <n v="10"/>
    <n v="28755"/>
    <n v="287550"/>
    <n v="1011335"/>
    <n v="7395719"/>
  </r>
  <r>
    <s v="Sucursal: 01  - PRINCIPAL"/>
    <s v="Centro de Costo: 02         - GESTION DE RECURSOS Y APOYO OPERATIVO"/>
    <s v="ITEM: 1015 - Metilfenidato 36 mg"/>
    <n v="901381381"/>
    <x v="82"/>
    <s v="FNE556        "/>
    <m/>
    <d v="2021-03-08T00:00:00"/>
    <n v="5"/>
    <n v="377404"/>
    <n v="1887020"/>
    <n v="1011335"/>
    <n v="7395719"/>
  </r>
  <r>
    <s v="Sucursal: 01  - PRINCIPAL"/>
    <s v="Centro de Costo: 02         - GESTION DE RECURSOS Y APOYO OPERATIVO"/>
    <s v="ITEM: 1002 - Fenobarbital 10 mg"/>
    <n v="901381381"/>
    <x v="82"/>
    <s v="FNE577        "/>
    <m/>
    <d v="2021-03-11T00:00:00"/>
    <n v="20"/>
    <n v="17536"/>
    <n v="350720"/>
    <n v="1011335"/>
    <n v="7395719"/>
  </r>
  <r>
    <s v="Sucursal: 01  - PRINCIPAL"/>
    <s v="Centro de Costo: 02         - GESTION DE RECURSOS Y APOYO OPERATIVO"/>
    <s v="ITEM: 1003 - Fenobarbital 50 mg"/>
    <n v="901381381"/>
    <x v="82"/>
    <s v="FNE577        "/>
    <m/>
    <d v="2021-03-11T00:00:00"/>
    <n v="15"/>
    <n v="12667"/>
    <n v="190005"/>
    <n v="1011335"/>
    <n v="7395719"/>
  </r>
  <r>
    <s v="Sucursal: 01  - PRINCIPAL"/>
    <s v="Centro de Costo: 02         - GESTION DE RECURSOS Y APOYO OPERATIVO"/>
    <s v="ITEM: 1011 - Metadona HCL 10 mg"/>
    <n v="901381381"/>
    <x v="82"/>
    <s v="FNE577        "/>
    <m/>
    <d v="2021-03-11T00:00:00"/>
    <n v="56"/>
    <n v="31599"/>
    <n v="1769544"/>
    <n v="1011335"/>
    <n v="7395719"/>
  </r>
  <r>
    <s v="Sucursal: 01  - PRINCIPAL"/>
    <s v="Centro de Costo: 02         - GESTION DE RECURSOS Y APOYO OPERATIVO"/>
    <s v="ITEM: 1013 - Metilfenidato HCL 10 mg"/>
    <n v="901381381"/>
    <x v="82"/>
    <s v="FNE577        "/>
    <m/>
    <d v="2021-03-11T00:00:00"/>
    <n v="15"/>
    <n v="26530"/>
    <n v="397950"/>
    <n v="1011335"/>
    <n v="7395719"/>
  </r>
  <r>
    <s v="Sucursal: 01  - PRINCIPAL"/>
    <s v="Centro de Costo: 02         - GESTION DE RECURSOS Y APOYO OPERATIVO"/>
    <s v="ITEM: 1015 - Metilfenidato 36 mg"/>
    <n v="901381381"/>
    <x v="82"/>
    <s v="FNE577        "/>
    <m/>
    <d v="2021-03-11T00:00:00"/>
    <n v="4"/>
    <n v="377404"/>
    <n v="1509616"/>
    <n v="1011335"/>
    <n v="7395719"/>
  </r>
  <r>
    <s v="Sucursal: 01  - PRINCIPAL"/>
    <s v="Centro de Costo: 02         - GESTION DE RECURSOS Y APOYO OPERATIVO"/>
    <s v="ITEM: 1017 - Morfina 10 mg/mL "/>
    <n v="901381381"/>
    <x v="82"/>
    <s v="FNE577        "/>
    <m/>
    <d v="2021-03-11T00:00:00"/>
    <n v="5"/>
    <n v="15350"/>
    <n v="76750"/>
    <n v="1011335"/>
    <n v="7395719"/>
  </r>
  <r>
    <s v="Sucursal: 01  - PRINCIPAL"/>
    <s v="Centro de Costo: 02         - GESTION DE RECURSOS Y APOYO OPERATIVO"/>
    <s v="ITEM: 1013 - Metilfenidato HCL 10 mg"/>
    <n v="901381381"/>
    <x v="82"/>
    <s v="FNE659        "/>
    <m/>
    <d v="2021-03-30T00:00:00"/>
    <n v="10"/>
    <n v="26530"/>
    <n v="265300"/>
    <n v="1011335"/>
    <n v="7395719"/>
  </r>
  <r>
    <s v="Sucursal: 01  - PRINCIPAL"/>
    <s v="Centro de Costo: 02         - GESTION DE RECURSOS Y APOYO OPERATIVO"/>
    <s v="ITEM: 1016 - Morfina 3% oral"/>
    <n v="901381381"/>
    <x v="82"/>
    <s v="FNE659        "/>
    <m/>
    <d v="2021-03-30T00:00:00"/>
    <n v="12"/>
    <n v="28755"/>
    <n v="345060"/>
    <n v="1011335"/>
    <n v="7395719"/>
  </r>
  <r>
    <s v="Sucursal: 01  - PRINCIPAL"/>
    <s v="Centro de Costo: 02         - GESTION DE RECURSOS Y APOYO OPERATIVO"/>
    <s v="ITEM: 1010 - Meperidina 100 mg/2 mL"/>
    <n v="800006602"/>
    <x v="191"/>
    <s v="FNE700        "/>
    <m/>
    <d v="2021-04-08T00:00:00"/>
    <n v="2"/>
    <n v="28147"/>
    <n v="56294"/>
    <n v="43497"/>
    <n v="86994"/>
  </r>
  <r>
    <s v="Sucursal: 01  - PRINCIPAL"/>
    <s v="Centro de Costo: 02         - GESTION DE RECURSOS Y APOYO OPERATIVO"/>
    <s v="ITEM: 1017 - Morfina 10 mg/mL "/>
    <n v="800006602"/>
    <x v="191"/>
    <s v="FNE700        "/>
    <m/>
    <d v="2021-04-08T00:00:00"/>
    <n v="2"/>
    <n v="15350"/>
    <n v="30700"/>
    <n v="43497"/>
    <n v="86994"/>
  </r>
  <r>
    <s v="Sucursal: 01  - PRINCIPAL"/>
    <s v="Centro de Costo: 02         - GESTION DE RECURSOS Y APOYO OPERATIVO"/>
    <s v="ITEM: 1010 - Meperidina 100 mg/2 mL"/>
    <n v="800006850"/>
    <x v="192"/>
    <s v="FNE812        "/>
    <m/>
    <d v="2021-04-22T00:00:00"/>
    <n v="20"/>
    <n v="28147"/>
    <n v="562940"/>
    <n v="72252"/>
    <n v="1905960"/>
  </r>
  <r>
    <s v="Sucursal: 01  - PRINCIPAL"/>
    <s v="Centro de Costo: 02         - GESTION DE RECURSOS Y APOYO OPERATIVO"/>
    <s v="ITEM: 1016 - Morfina 3% oral"/>
    <n v="800006850"/>
    <x v="192"/>
    <s v="FNE812        "/>
    <m/>
    <d v="2021-04-22T00:00:00"/>
    <n v="4"/>
    <n v="28755"/>
    <n v="115020"/>
    <n v="72252"/>
    <n v="1905960"/>
  </r>
  <r>
    <s v="Sucursal: 01  - PRINCIPAL"/>
    <s v="Centro de Costo: 02         - GESTION DE RECURSOS Y APOYO OPERATIVO"/>
    <s v="ITEM: 1017 - Morfina 10 mg/mL "/>
    <n v="800006850"/>
    <x v="192"/>
    <s v="FNE812        "/>
    <m/>
    <d v="2021-04-22T00:00:00"/>
    <n v="80"/>
    <n v="15350"/>
    <n v="1228000"/>
    <n v="72252"/>
    <n v="1905960"/>
  </r>
  <r>
    <s v="Sucursal: 01  - PRINCIPAL"/>
    <s v="Centro de Costo: 02         - GESTION DE RECURSOS Y APOYO OPERATIVO"/>
    <s v="ITEM: 1010 - Meperidina 100 mg/2 mL"/>
    <n v="800065396"/>
    <x v="146"/>
    <s v="FNE835        "/>
    <m/>
    <d v="2021-04-27T00:00:00"/>
    <n v="2"/>
    <n v="28147"/>
    <n v="56294"/>
    <n v="28147"/>
    <n v="56294"/>
  </r>
  <r>
    <s v="Sucursal: 01  - PRINCIPAL"/>
    <s v="Centro de Costo: 02         - GESTION DE RECURSOS Y APOYO OPERATIVO"/>
    <s v="ITEM: 1017 - Morfina 10 mg/mL "/>
    <n v="800099652"/>
    <x v="193"/>
    <s v="FNE837        "/>
    <m/>
    <d v="2021-04-27T00:00:00"/>
    <n v="1"/>
    <n v="15350"/>
    <n v="15350"/>
    <n v="15350"/>
    <n v="15350"/>
  </r>
  <r>
    <s v="Sucursal: 01  - PRINCIPAL"/>
    <s v="Centro de Costo: 02         - GESTION DE RECURSOS Y APOYO OPERATIVO"/>
    <s v="ITEM: 1017 - Morfina 10 mg/mL "/>
    <n v="800099860"/>
    <x v="86"/>
    <s v="FNE801        "/>
    <m/>
    <d v="2021-04-21T00:00:00"/>
    <n v="50"/>
    <n v="15350"/>
    <n v="767500"/>
    <n v="15350"/>
    <n v="767500"/>
  </r>
  <r>
    <s v="Sucursal: 01  - PRINCIPAL"/>
    <s v="Centro de Costo: 02         - GESTION DE RECURSOS Y APOYO OPERATIVO"/>
    <s v="ITEM: 1016 - Morfina 3% oral"/>
    <n v="800103913"/>
    <x v="148"/>
    <s v="FNE826        "/>
    <m/>
    <d v="2021-04-22T00:00:00"/>
    <n v="648"/>
    <n v="25674"/>
    <n v="16636752"/>
    <n v="25674"/>
    <n v="16636752"/>
  </r>
  <r>
    <s v="Sucursal: 01  - PRINCIPAL"/>
    <s v="Centro de Costo: 02         - GESTION DE RECURSOS Y APOYO OPERATIVO"/>
    <s v="ITEM: 1011 - Metadona HCL 10 mg"/>
    <n v="8001139491"/>
    <x v="194"/>
    <s v="FNE712        "/>
    <m/>
    <d v="2021-04-08T00:00:00"/>
    <n v="4"/>
    <n v="31599"/>
    <n v="126396"/>
    <n v="31599"/>
    <n v="126396"/>
  </r>
  <r>
    <s v="Sucursal: 01  - PRINCIPAL"/>
    <s v="Centro de Costo: 02         - GESTION DE RECURSOS Y APOYO OPERATIVO"/>
    <s v="ITEM: 1009 - Hidromorfona 2 mg/mL"/>
    <n v="800114312"/>
    <x v="149"/>
    <s v="FNE688        "/>
    <m/>
    <d v="2021-04-06T00:00:00"/>
    <n v="800"/>
    <n v="13688"/>
    <n v="10950400"/>
    <n v="13688"/>
    <n v="10950400"/>
  </r>
  <r>
    <s v="Sucursal: 01  - PRINCIPAL"/>
    <s v="Centro de Costo: 02         - GESTION DE RECURSOS Y APOYO OPERATIVO"/>
    <s v="ITEM: 1003 - Fenobarbital 50 mg"/>
    <n v="800149695"/>
    <x v="4"/>
    <s v="FNE704        "/>
    <m/>
    <d v="2021-04-08T00:00:00"/>
    <n v="60"/>
    <n v="12667"/>
    <n v="760020"/>
    <n v="1404984"/>
    <n v="132463642"/>
  </r>
  <r>
    <s v="Sucursal: 01  - PRINCIPAL"/>
    <s v="Centro de Costo: 02         - GESTION DE RECURSOS Y APOYO OPERATIVO"/>
    <s v="ITEM: 1004 - Fenobarbital 100 mg Tableta"/>
    <n v="800149695"/>
    <x v="4"/>
    <s v="FNE704        "/>
    <m/>
    <d v="2021-04-08T00:00:00"/>
    <n v="960"/>
    <n v="4756"/>
    <n v="4565760"/>
    <n v="1404984"/>
    <n v="132463642"/>
  </r>
  <r>
    <s v="Sucursal: 01  - PRINCIPAL"/>
    <s v="Centro de Costo: 02         - GESTION DE RECURSOS Y APOYO OPERATIVO"/>
    <s v="ITEM: 1005 - Fenobarbital 40 mg/mL"/>
    <n v="800149695"/>
    <x v="4"/>
    <s v="FNE704        "/>
    <m/>
    <d v="2021-04-08T00:00:00"/>
    <n v="20"/>
    <n v="40985"/>
    <n v="819700"/>
    <n v="1404984"/>
    <n v="132463642"/>
  </r>
  <r>
    <s v="Sucursal: 01  - PRINCIPAL"/>
    <s v="Centro de Costo: 02         - GESTION DE RECURSOS Y APOYO OPERATIVO"/>
    <s v="ITEM: 1007 - Hidromorfona HCL 2,5 mg"/>
    <n v="800149695"/>
    <x v="4"/>
    <s v="FNE704        "/>
    <m/>
    <d v="2021-04-08T00:00:00"/>
    <n v="1728"/>
    <n v="9960"/>
    <n v="17210880"/>
    <n v="1404984"/>
    <n v="132463642"/>
  </r>
  <r>
    <s v="Sucursal: 01  - PRINCIPAL"/>
    <s v="Centro de Costo: 02         - GESTION DE RECURSOS Y APOYO OPERATIVO"/>
    <s v="ITEM: 1009 - Hidromorfona 2 mg/mL"/>
    <n v="800149695"/>
    <x v="4"/>
    <s v="FNE703        "/>
    <m/>
    <d v="2021-04-08T00:00:00"/>
    <n v="300"/>
    <n v="15330"/>
    <n v="4599000"/>
    <n v="1404984"/>
    <n v="132463642"/>
  </r>
  <r>
    <s v="Sucursal: 01  - PRINCIPAL"/>
    <s v="Centro de Costo: 02         - GESTION DE RECURSOS Y APOYO OPERATIVO"/>
    <s v="ITEM: 1010 - Meperidina 100 mg/2 mL"/>
    <n v="800149695"/>
    <x v="4"/>
    <s v="FNE704        "/>
    <m/>
    <d v="2021-04-08T00:00:00"/>
    <n v="160"/>
    <n v="28147"/>
    <n v="4503520"/>
    <n v="1404984"/>
    <n v="132463642"/>
  </r>
  <r>
    <s v="Sucursal: 01  - PRINCIPAL"/>
    <s v="Centro de Costo: 02         - GESTION DE RECURSOS Y APOYO OPERATIVO"/>
    <s v="ITEM: 1012 - Metadona HCL 40 mg"/>
    <n v="800149695"/>
    <x v="4"/>
    <s v="FNE704        "/>
    <m/>
    <d v="2021-04-08T00:00:00"/>
    <n v="50"/>
    <n v="62532"/>
    <n v="3126600"/>
    <n v="1404984"/>
    <n v="132463642"/>
  </r>
  <r>
    <s v="Sucursal: 01  - PRINCIPAL"/>
    <s v="Centro de Costo: 02         - GESTION DE RECURSOS Y APOYO OPERATIVO"/>
    <s v="ITEM: 1013 - Metilfenidato HCL 10 mg"/>
    <n v="800149695"/>
    <x v="4"/>
    <s v="FNE704        "/>
    <m/>
    <d v="2021-04-08T00:00:00"/>
    <n v="200"/>
    <n v="26530"/>
    <n v="5306000"/>
    <n v="1404984"/>
    <n v="132463642"/>
  </r>
  <r>
    <s v="Sucursal: 01  - PRINCIPAL"/>
    <s v="Centro de Costo: 02         - GESTION DE RECURSOS Y APOYO OPERATIVO"/>
    <s v="ITEM: 1014 - Metilfenidato 18 mg"/>
    <n v="800149695"/>
    <x v="4"/>
    <s v="FNE704        "/>
    <m/>
    <d v="2021-04-08T00:00:00"/>
    <n v="60"/>
    <n v="193937"/>
    <n v="11636220"/>
    <n v="1404984"/>
    <n v="132463642"/>
  </r>
  <r>
    <s v="Sucursal: 01  - PRINCIPAL"/>
    <s v="Centro de Costo: 02         - GESTION DE RECURSOS Y APOYO OPERATIVO"/>
    <s v="ITEM: 1015 - Metilfenidato 36 mg"/>
    <n v="800149695"/>
    <x v="4"/>
    <s v="FNE704        "/>
    <m/>
    <d v="2021-04-08T00:00:00"/>
    <n v="40"/>
    <n v="377404"/>
    <n v="15096160"/>
    <n v="1404984"/>
    <n v="132463642"/>
  </r>
  <r>
    <s v="Sucursal: 01  - PRINCIPAL"/>
    <s v="Centro de Costo: 02         - GESTION DE RECURSOS Y APOYO OPERATIVO"/>
    <s v="ITEM: 1016 - Morfina 3% oral"/>
    <n v="800149695"/>
    <x v="4"/>
    <s v="FNE704        "/>
    <m/>
    <d v="2021-04-08T00:00:00"/>
    <n v="20"/>
    <n v="28755"/>
    <n v="575100"/>
    <n v="1404984"/>
    <n v="132463642"/>
  </r>
  <r>
    <s v="Sucursal: 01  - PRINCIPAL"/>
    <s v="Centro de Costo: 02         - GESTION DE RECURSOS Y APOYO OPERATIVO"/>
    <s v="ITEM: 01018-1 - Primidona 250 mg Tabletas"/>
    <n v="800149695"/>
    <x v="4"/>
    <s v="FNE704        "/>
    <m/>
    <d v="2021-04-08T00:00:00"/>
    <n v="120"/>
    <n v="31296"/>
    <n v="3755520"/>
    <n v="1404984"/>
    <n v="132463642"/>
  </r>
  <r>
    <s v="Sucursal: 01  - PRINCIPAL"/>
    <s v="Centro de Costo: 02         - GESTION DE RECURSOS Y APOYO OPERATIVO"/>
    <s v="ITEM: 1001 - Fenobarbital 0,4 % Sol Oral"/>
    <n v="800149695"/>
    <x v="4"/>
    <s v="FNE849        "/>
    <m/>
    <d v="2021-04-29T00:00:00"/>
    <n v="24"/>
    <n v="34368"/>
    <n v="824832"/>
    <n v="1404984"/>
    <n v="132463642"/>
  </r>
  <r>
    <s v="Sucursal: 01  - PRINCIPAL"/>
    <s v="Centro de Costo: 02         - GESTION DE RECURSOS Y APOYO OPERATIVO"/>
    <s v="ITEM: 1003 - Fenobarbital 50 mg"/>
    <n v="800149695"/>
    <x v="4"/>
    <s v="FNE849        "/>
    <m/>
    <d v="2021-04-29T00:00:00"/>
    <n v="350"/>
    <n v="12667"/>
    <n v="4433450"/>
    <n v="1404984"/>
    <n v="132463642"/>
  </r>
  <r>
    <s v="Sucursal: 01  - PRINCIPAL"/>
    <s v="Centro de Costo: 02         - GESTION DE RECURSOS Y APOYO OPERATIVO"/>
    <s v="ITEM: 1004 - Fenobarbital 100 mg Tableta"/>
    <n v="800149695"/>
    <x v="4"/>
    <s v="FNE849        "/>
    <m/>
    <d v="2021-04-29T00:00:00"/>
    <n v="250"/>
    <n v="4756"/>
    <n v="1189000"/>
    <n v="1404984"/>
    <n v="132463642"/>
  </r>
  <r>
    <s v="Sucursal: 01  - PRINCIPAL"/>
    <s v="Centro de Costo: 02         - GESTION DE RECURSOS Y APOYO OPERATIVO"/>
    <s v="ITEM: 1007 - Hidromorfona HCL 2,5 mg"/>
    <n v="800149695"/>
    <x v="4"/>
    <s v="FNE849        "/>
    <m/>
    <d v="2021-04-29T00:00:00"/>
    <n v="1152"/>
    <n v="9960"/>
    <n v="11473920"/>
    <n v="1404984"/>
    <n v="132463642"/>
  </r>
  <r>
    <s v="Sucursal: 01  - PRINCIPAL"/>
    <s v="Centro de Costo: 02         - GESTION DE RECURSOS Y APOYO OPERATIVO"/>
    <s v="ITEM: 1011 - Metadona HCL 10 mg"/>
    <n v="800149695"/>
    <x v="4"/>
    <s v="FNE849        "/>
    <m/>
    <d v="2021-04-29T00:00:00"/>
    <n v="200"/>
    <n v="31599"/>
    <n v="6319800"/>
    <n v="1404984"/>
    <n v="132463642"/>
  </r>
  <r>
    <s v="Sucursal: 01  - PRINCIPAL"/>
    <s v="Centro de Costo: 02         - GESTION DE RECURSOS Y APOYO OPERATIVO"/>
    <s v="ITEM: 1013 - Metilfenidato HCL 10 mg"/>
    <n v="800149695"/>
    <x v="4"/>
    <s v="FNE849        "/>
    <m/>
    <d v="2021-04-29T00:00:00"/>
    <n v="150"/>
    <n v="26530"/>
    <n v="3979500"/>
    <n v="1404984"/>
    <n v="132463642"/>
  </r>
  <r>
    <s v="Sucursal: 01  - PRINCIPAL"/>
    <s v="Centro de Costo: 02         - GESTION DE RECURSOS Y APOYO OPERATIVO"/>
    <s v="ITEM: 1015 - Metilfenidato 36 mg"/>
    <n v="800149695"/>
    <x v="4"/>
    <s v="FNE849        "/>
    <m/>
    <d v="2021-04-29T00:00:00"/>
    <n v="15"/>
    <n v="377404"/>
    <n v="5661060"/>
    <n v="1404984"/>
    <n v="132463642"/>
  </r>
  <r>
    <s v="Sucursal: 01  - PRINCIPAL"/>
    <s v="Centro de Costo: 02         - GESTION DE RECURSOS Y APOYO OPERATIVO"/>
    <s v="ITEM: 1016 - Morfina 3% oral"/>
    <n v="800149695"/>
    <x v="4"/>
    <s v="FNE849        "/>
    <m/>
    <d v="2021-04-29T00:00:00"/>
    <n v="432"/>
    <n v="28755"/>
    <n v="12422160"/>
    <n v="1404984"/>
    <n v="132463642"/>
  </r>
  <r>
    <s v="Sucursal: 01  - PRINCIPAL"/>
    <s v="Centro de Costo: 02         - GESTION DE RECURSOS Y APOYO OPERATIVO"/>
    <s v="ITEM: 1017 - Morfina 10 mg/mL "/>
    <n v="800149695"/>
    <x v="4"/>
    <s v="FNE849        "/>
    <m/>
    <d v="2021-04-29T00:00:00"/>
    <n v="640"/>
    <n v="15350"/>
    <n v="9824000"/>
    <n v="1404984"/>
    <n v="132463642"/>
  </r>
  <r>
    <s v="Sucursal: 01  - PRINCIPAL"/>
    <s v="Centro de Costo: 02         - GESTION DE RECURSOS Y APOYO OPERATIVO"/>
    <s v="ITEM: 01018-1 - Primidona 250 mg Tabletas"/>
    <n v="800149695"/>
    <x v="4"/>
    <s v="FNE849        "/>
    <m/>
    <d v="2021-04-29T00:00:00"/>
    <n v="140"/>
    <n v="31296"/>
    <n v="4381440"/>
    <n v="1404984"/>
    <n v="132463642"/>
  </r>
  <r>
    <s v="Sucursal: 01  - PRINCIPAL"/>
    <s v="Centro de Costo: 02         - GESTION DE RECURSOS Y APOYO OPERATIVO"/>
    <s v="ITEM: 1001 - Fenobarbital 0,4 % Sol Oral"/>
    <n v="800162035"/>
    <x v="5"/>
    <s v="FNE857        "/>
    <m/>
    <d v="2021-04-29T00:00:00"/>
    <n v="3"/>
    <n v="34368"/>
    <n v="103104"/>
    <n v="77865"/>
    <n v="3659774"/>
  </r>
  <r>
    <s v="Sucursal: 01  - PRINCIPAL"/>
    <s v="Centro de Costo: 02         - GESTION DE RECURSOS Y APOYO OPERATIVO"/>
    <s v="ITEM: 1010 - Meperidina 100 mg/2 mL"/>
    <n v="800162035"/>
    <x v="5"/>
    <s v="FNE857        "/>
    <m/>
    <d v="2021-04-29T00:00:00"/>
    <n v="110"/>
    <n v="28147"/>
    <n v="3096170"/>
    <n v="77865"/>
    <n v="3659774"/>
  </r>
  <r>
    <s v="Sucursal: 01  - PRINCIPAL"/>
    <s v="Centro de Costo: 02         - GESTION DE RECURSOS Y APOYO OPERATIVO"/>
    <s v="ITEM: 1017 - Morfina 10 mg/mL "/>
    <n v="800162035"/>
    <x v="5"/>
    <s v="FNE857        "/>
    <m/>
    <d v="2021-04-29T00:00:00"/>
    <n v="30"/>
    <n v="15350"/>
    <n v="460500"/>
    <n v="77865"/>
    <n v="3659774"/>
  </r>
  <r>
    <s v="Sucursal: 01  - PRINCIPAL"/>
    <s v="Centro de Costo: 02         - GESTION DE RECURSOS Y APOYO OPERATIVO"/>
    <s v="ITEM: 1009 - Hidromorfona 2 mg/mL"/>
    <n v="800174851"/>
    <x v="151"/>
    <s v="FNE755        "/>
    <m/>
    <d v="2021-04-15T00:00:00"/>
    <n v="50"/>
    <n v="15330"/>
    <n v="766500"/>
    <n v="30680"/>
    <n v="1227000"/>
  </r>
  <r>
    <s v="Sucursal: 01  - PRINCIPAL"/>
    <s v="Centro de Costo: 02         - GESTION DE RECURSOS Y APOYO OPERATIVO"/>
    <s v="ITEM: 1017 - Morfina 10 mg/mL "/>
    <n v="800174851"/>
    <x v="151"/>
    <s v="FNE755        "/>
    <m/>
    <d v="2021-04-15T00:00:00"/>
    <n v="30"/>
    <n v="15350"/>
    <n v="460500"/>
    <n v="30680"/>
    <n v="1227000"/>
  </r>
  <r>
    <s v="Sucursal: 01  - PRINCIPAL"/>
    <s v="Centro de Costo: 02         - GESTION DE RECURSOS Y APOYO OPERATIVO"/>
    <s v="ITEM: 1006 - Fenobarbital 200 mg/mL"/>
    <n v="800197111"/>
    <x v="7"/>
    <s v="FNE680        "/>
    <m/>
    <d v="2021-04-05T00:00:00"/>
    <n v="14"/>
    <n v="72444"/>
    <n v="1014216"/>
    <n v="816677"/>
    <n v="92785391"/>
  </r>
  <r>
    <s v="Sucursal: 01  - PRINCIPAL"/>
    <s v="Centro de Costo: 02         - GESTION DE RECURSOS Y APOYO OPERATIVO"/>
    <s v="ITEM: 1006 - Fenobarbital 200 mg/mL"/>
    <n v="800197111"/>
    <x v="7"/>
    <s v="FNE680        "/>
    <m/>
    <d v="2021-04-05T00:00:00"/>
    <n v="6"/>
    <n v="72444"/>
    <n v="434664"/>
    <n v="816677"/>
    <n v="92785391"/>
  </r>
  <r>
    <s v="Sucursal: 01  - PRINCIPAL"/>
    <s v="Centro de Costo: 02         - GESTION DE RECURSOS Y APOYO OPERATIVO"/>
    <s v="ITEM: 1010 - Meperidina 100 mg/2 mL"/>
    <n v="800197111"/>
    <x v="7"/>
    <s v="FNE680        "/>
    <m/>
    <d v="2021-04-05T00:00:00"/>
    <n v="100"/>
    <n v="25131"/>
    <n v="2513100"/>
    <n v="816677"/>
    <n v="92785391"/>
  </r>
  <r>
    <s v="Sucursal: 01  - PRINCIPAL"/>
    <s v="Centro de Costo: 02         - GESTION DE RECURSOS Y APOYO OPERATIVO"/>
    <s v="ITEM: 1015 - Metilfenidato 36 mg"/>
    <n v="800197111"/>
    <x v="7"/>
    <s v="FNE680        "/>
    <m/>
    <d v="2021-04-05T00:00:00"/>
    <n v="8"/>
    <n v="349448"/>
    <n v="2795584"/>
    <n v="816677"/>
    <n v="92785391"/>
  </r>
  <r>
    <s v="Sucursal: 01  - PRINCIPAL"/>
    <s v="Centro de Costo: 02         - GESTION DE RECURSOS Y APOYO OPERATIVO"/>
    <s v="ITEM: 1016 - Morfina 3% oral"/>
    <n v="800197111"/>
    <x v="7"/>
    <s v="FNE680        "/>
    <m/>
    <d v="2021-04-05T00:00:00"/>
    <n v="10"/>
    <n v="25674"/>
    <n v="256740"/>
    <n v="816677"/>
    <n v="92785391"/>
  </r>
  <r>
    <s v="Sucursal: 01  - PRINCIPAL"/>
    <s v="Centro de Costo: 02         - GESTION DE RECURSOS Y APOYO OPERATIVO"/>
    <s v="ITEM: 1017 - Morfina 10 mg/mL "/>
    <n v="800197111"/>
    <x v="7"/>
    <s v="FNE680        "/>
    <m/>
    <d v="2021-04-05T00:00:00"/>
    <n v="400"/>
    <n v="13705"/>
    <n v="5482000"/>
    <n v="816677"/>
    <n v="92785391"/>
  </r>
  <r>
    <s v="Sucursal: 01  - PRINCIPAL"/>
    <s v="Centro de Costo: 02         - GESTION DE RECURSOS Y APOYO OPERATIVO"/>
    <s v="ITEM: 1009 - Hidromorfona 2 mg/mL"/>
    <n v="800197111"/>
    <x v="7"/>
    <s v="FNE751        "/>
    <m/>
    <d v="2021-04-14T00:00:00"/>
    <n v="500"/>
    <n v="13688"/>
    <n v="6844000"/>
    <n v="816677"/>
    <n v="92785391"/>
  </r>
  <r>
    <s v="Sucursal: 01  - PRINCIPAL"/>
    <s v="Centro de Costo: 02         - GESTION DE RECURSOS Y APOYO OPERATIVO"/>
    <s v="ITEM: 1017 - Morfina 10 mg/mL "/>
    <n v="800197111"/>
    <x v="7"/>
    <s v="FNE751        "/>
    <m/>
    <d v="2021-04-14T00:00:00"/>
    <n v="700"/>
    <n v="13705"/>
    <n v="9593500"/>
    <n v="816677"/>
    <n v="92785391"/>
  </r>
  <r>
    <s v="Sucursal: 01  - PRINCIPAL"/>
    <s v="Centro de Costo: 02         - GESTION DE RECURSOS Y APOYO OPERATIVO"/>
    <s v="ITEM: 1005 - Fenobarbital 40 mg/mL"/>
    <n v="800197111"/>
    <x v="7"/>
    <s v="FNE822        "/>
    <m/>
    <d v="2021-04-22T00:00:00"/>
    <n v="462"/>
    <n v="36594"/>
    <n v="16906428"/>
    <n v="816677"/>
    <n v="92785391"/>
  </r>
  <r>
    <s v="Sucursal: 01  - PRINCIPAL"/>
    <s v="Centro de Costo: 02         - GESTION DE RECURSOS Y APOYO OPERATIVO"/>
    <s v="ITEM: 1006 - Fenobarbital 200 mg/mL"/>
    <n v="800197111"/>
    <x v="7"/>
    <s v="FNE822        "/>
    <m/>
    <d v="2021-04-22T00:00:00"/>
    <n v="170"/>
    <n v="72444"/>
    <n v="12315480"/>
    <n v="816677"/>
    <n v="92785391"/>
  </r>
  <r>
    <s v="Sucursal: 01  - PRINCIPAL"/>
    <s v="Centro de Costo: 02         - GESTION DE RECURSOS Y APOYO OPERATIVO"/>
    <s v="ITEM: 1001 - Fenobarbital 0,4 % Sol Oral"/>
    <n v="800197111"/>
    <x v="7"/>
    <s v="FNE859        "/>
    <m/>
    <d v="2021-04-30T00:00:00"/>
    <n v="24"/>
    <n v="30686"/>
    <n v="736464"/>
    <n v="816677"/>
    <n v="92785391"/>
  </r>
  <r>
    <s v="Sucursal: 01  - PRINCIPAL"/>
    <s v="Centro de Costo: 02         - GESTION DE RECURSOS Y APOYO OPERATIVO"/>
    <s v="ITEM: 1004 - Fenobarbital 100 mg Tableta"/>
    <n v="800197111"/>
    <x v="7"/>
    <s v="FNE859        "/>
    <m/>
    <d v="2021-04-30T00:00:00"/>
    <n v="1152"/>
    <n v="4247"/>
    <n v="4892544"/>
    <n v="816677"/>
    <n v="92785391"/>
  </r>
  <r>
    <s v="Sucursal: 01  - PRINCIPAL"/>
    <s v="Centro de Costo: 02         - GESTION DE RECURSOS Y APOYO OPERATIVO"/>
    <s v="ITEM: 1007 - Hidromorfona HCL 2,5 mg"/>
    <n v="800197111"/>
    <x v="7"/>
    <s v="FNE859        "/>
    <m/>
    <d v="2021-04-30T00:00:00"/>
    <n v="200"/>
    <n v="8893"/>
    <n v="1778600"/>
    <n v="816677"/>
    <n v="92785391"/>
  </r>
  <r>
    <s v="Sucursal: 01  - PRINCIPAL"/>
    <s v="Centro de Costo: 02         - GESTION DE RECURSOS Y APOYO OPERATIVO"/>
    <s v="ITEM: 1011 - Metadona HCL 10 mg"/>
    <n v="800197111"/>
    <x v="7"/>
    <s v="FNE859        "/>
    <m/>
    <d v="2021-04-30T00:00:00"/>
    <n v="167"/>
    <n v="28213"/>
    <n v="4711571"/>
    <n v="816677"/>
    <n v="92785391"/>
  </r>
  <r>
    <s v="Sucursal: 01  - PRINCIPAL"/>
    <s v="Centro de Costo: 02         - GESTION DE RECURSOS Y APOYO OPERATIVO"/>
    <s v="ITEM: 1013 - Metilfenidato HCL 10 mg"/>
    <n v="800197111"/>
    <x v="7"/>
    <s v="FNE859        "/>
    <m/>
    <d v="2021-04-30T00:00:00"/>
    <n v="300"/>
    <n v="23687"/>
    <n v="7106100"/>
    <n v="816677"/>
    <n v="92785391"/>
  </r>
  <r>
    <s v="Sucursal: 01  - PRINCIPAL"/>
    <s v="Centro de Costo: 02         - GESTION DE RECURSOS Y APOYO OPERATIVO"/>
    <s v="ITEM: 1016 - Morfina 3% oral"/>
    <n v="800197111"/>
    <x v="7"/>
    <s v="FNE859        "/>
    <m/>
    <d v="2021-04-30T00:00:00"/>
    <n v="600"/>
    <n v="25674"/>
    <n v="15404400"/>
    <n v="816677"/>
    <n v="92785391"/>
  </r>
  <r>
    <s v="Sucursal: 01  - PRINCIPAL"/>
    <s v="Centro de Costo: 02         - GESTION DE RECURSOS Y APOYO OPERATIVO"/>
    <s v="ITEM: 1017 - Morfina 10 mg/mL "/>
    <n v="800201496"/>
    <x v="195"/>
    <s v="FNE705        "/>
    <m/>
    <d v="2021-04-08T00:00:00"/>
    <n v="20"/>
    <n v="15350"/>
    <n v="307000"/>
    <n v="15350"/>
    <n v="307000"/>
  </r>
  <r>
    <s v="Sucursal: 01  - PRINCIPAL"/>
    <s v="Centro de Costo: 02         - GESTION DE RECURSOS Y APOYO OPERATIVO"/>
    <s v="ITEM: 1004 - Fenobarbital 100 mg Tableta"/>
    <n v="800201726"/>
    <x v="196"/>
    <s v="FNE698        "/>
    <m/>
    <d v="2021-04-07T00:00:00"/>
    <n v="21"/>
    <n v="4756"/>
    <n v="99876"/>
    <n v="89238"/>
    <n v="2724407"/>
  </r>
  <r>
    <s v="Sucursal: 01  - PRINCIPAL"/>
    <s v="Centro de Costo: 02         - GESTION DE RECURSOS Y APOYO OPERATIVO"/>
    <s v="ITEM: 1005 - Fenobarbital 40 mg/mL"/>
    <n v="800201726"/>
    <x v="196"/>
    <s v="FNE698        "/>
    <m/>
    <d v="2021-04-07T00:00:00"/>
    <n v="42"/>
    <n v="40985"/>
    <n v="1721370"/>
    <n v="89238"/>
    <n v="2724407"/>
  </r>
  <r>
    <s v="Sucursal: 01  - PRINCIPAL"/>
    <s v="Centro de Costo: 02         - GESTION DE RECURSOS Y APOYO OPERATIVO"/>
    <s v="ITEM: 1010 - Meperidina 100 mg/2 mL"/>
    <n v="800201726"/>
    <x v="196"/>
    <s v="FNE698        "/>
    <m/>
    <d v="2021-04-07T00:00:00"/>
    <n v="13"/>
    <n v="28147"/>
    <n v="365911"/>
    <n v="89238"/>
    <n v="2724407"/>
  </r>
  <r>
    <s v="Sucursal: 01  - PRINCIPAL"/>
    <s v="Centro de Costo: 02         - GESTION DE RECURSOS Y APOYO OPERATIVO"/>
    <s v="ITEM: 1017 - Morfina 10 mg/mL "/>
    <n v="800201726"/>
    <x v="196"/>
    <s v="FNE698        "/>
    <m/>
    <d v="2021-04-07T00:00:00"/>
    <n v="35"/>
    <n v="15350"/>
    <n v="537250"/>
    <n v="89238"/>
    <n v="2724407"/>
  </r>
  <r>
    <s v="Sucursal: 01  - PRINCIPAL"/>
    <s v="Centro de Costo: 02         - GESTION DE RECURSOS Y APOYO OPERATIVO"/>
    <s v="ITEM: 1005 - Fenobarbital 40 mg/mL"/>
    <n v="800227072"/>
    <x v="8"/>
    <s v="FNE841        "/>
    <m/>
    <d v="2021-04-27T00:00:00"/>
    <n v="3"/>
    <n v="40985"/>
    <n v="122955"/>
    <n v="207751"/>
    <n v="732787"/>
  </r>
  <r>
    <s v="Sucursal: 01  - PRINCIPAL"/>
    <s v="Centro de Costo: 02         - GESTION DE RECURSOS Y APOYO OPERATIVO"/>
    <s v="ITEM: 01012-1 - Metadona HCL 40 mg"/>
    <n v="800227072"/>
    <x v="8"/>
    <s v="FNE841        "/>
    <m/>
    <d v="2021-04-27T00:00:00"/>
    <n v="2"/>
    <n v="151416"/>
    <n v="302832"/>
    <n v="207751"/>
    <n v="732787"/>
  </r>
  <r>
    <s v="Sucursal: 01  - PRINCIPAL"/>
    <s v="Centro de Costo: 02         - GESTION DE RECURSOS Y APOYO OPERATIVO"/>
    <s v="ITEM: 1017 - Morfina 10 mg/mL "/>
    <n v="800227072"/>
    <x v="8"/>
    <s v="FNE841        "/>
    <m/>
    <d v="2021-04-27T00:00:00"/>
    <n v="20"/>
    <n v="15350"/>
    <n v="307000"/>
    <n v="207751"/>
    <n v="732787"/>
  </r>
  <r>
    <s v="Sucursal: 01  - PRINCIPAL"/>
    <s v="Centro de Costo: 02         - GESTION DE RECURSOS Y APOYO OPERATIVO"/>
    <s v="ITEM: 1004 - Fenobarbital 100 mg Tableta"/>
    <n v="800250023"/>
    <x v="197"/>
    <s v="FNE715        "/>
    <m/>
    <d v="2021-04-08T00:00:00"/>
    <n v="300"/>
    <n v="4756"/>
    <n v="1426800"/>
    <n v="77008"/>
    <n v="4052425"/>
  </r>
  <r>
    <s v="Sucursal: 01  - PRINCIPAL"/>
    <s v="Centro de Costo: 02         - GESTION DE RECURSOS Y APOYO OPERATIVO"/>
    <s v="ITEM: 1010 - Meperidina 100 mg/2 mL"/>
    <n v="800250023"/>
    <x v="197"/>
    <s v="FNE715        "/>
    <m/>
    <d v="2021-04-08T00:00:00"/>
    <n v="50"/>
    <n v="28147"/>
    <n v="1407350"/>
    <n v="77008"/>
    <n v="4052425"/>
  </r>
  <r>
    <s v="Sucursal: 01  - PRINCIPAL"/>
    <s v="Centro de Costo: 02         - GESTION DE RECURSOS Y APOYO OPERATIVO"/>
    <s v="ITEM: 1016 - Morfina 3% oral"/>
    <n v="800250023"/>
    <x v="197"/>
    <s v="FNE715        "/>
    <m/>
    <d v="2021-04-08T00:00:00"/>
    <n v="5"/>
    <n v="28755"/>
    <n v="143775"/>
    <n v="77008"/>
    <n v="4052425"/>
  </r>
  <r>
    <s v="Sucursal: 01  - PRINCIPAL"/>
    <s v="Centro de Costo: 02         - GESTION DE RECURSOS Y APOYO OPERATIVO"/>
    <s v="ITEM: 1017 - Morfina 10 mg/mL "/>
    <n v="800250023"/>
    <x v="197"/>
    <s v="FNE715        "/>
    <m/>
    <d v="2021-04-08T00:00:00"/>
    <n v="70"/>
    <n v="15350"/>
    <n v="1074500"/>
    <n v="77008"/>
    <n v="4052425"/>
  </r>
  <r>
    <s v="Sucursal: 01  - PRINCIPAL"/>
    <s v="Centro de Costo: 02         - GESTION DE RECURSOS Y APOYO OPERATIVO"/>
    <s v="ITEM: 1009 - Hidromorfona 2 mg/mL"/>
    <n v="800254132"/>
    <x v="9"/>
    <s v="FNE681        "/>
    <m/>
    <d v="2021-04-05T00:00:00"/>
    <n v="30"/>
    <n v="15330"/>
    <n v="459900"/>
    <n v="30680"/>
    <n v="1073900"/>
  </r>
  <r>
    <s v="Sucursal: 01  - PRINCIPAL"/>
    <s v="Centro de Costo: 02         - GESTION DE RECURSOS Y APOYO OPERATIVO"/>
    <s v="ITEM: 1017 - Morfina 10 mg/mL "/>
    <n v="800254132"/>
    <x v="9"/>
    <s v="FNE681        "/>
    <m/>
    <d v="2021-04-05T00:00:00"/>
    <n v="40"/>
    <n v="15350"/>
    <n v="614000"/>
    <n v="30680"/>
    <n v="1073900"/>
  </r>
  <r>
    <s v="Sucursal: 01  - PRINCIPAL"/>
    <s v="Centro de Costo: 02         - GESTION DE RECURSOS Y APOYO OPERATIVO"/>
    <s v="ITEM: 1009 - Hidromorfona 2 mg/mL"/>
    <n v="804014839"/>
    <x v="95"/>
    <s v="FNE708        "/>
    <m/>
    <d v="2021-04-08T00:00:00"/>
    <n v="50"/>
    <n v="15330"/>
    <n v="766500"/>
    <n v="30680"/>
    <n v="1227000"/>
  </r>
  <r>
    <s v="Sucursal: 01  - PRINCIPAL"/>
    <s v="Centro de Costo: 02         - GESTION DE RECURSOS Y APOYO OPERATIVO"/>
    <s v="ITEM: 1017 - Morfina 10 mg/mL "/>
    <n v="804014839"/>
    <x v="95"/>
    <s v="FNE708        "/>
    <m/>
    <d v="2021-04-08T00:00:00"/>
    <n v="30"/>
    <n v="15350"/>
    <n v="460500"/>
    <n v="30680"/>
    <n v="1227000"/>
  </r>
  <r>
    <s v="Sucursal: 01  - PRINCIPAL"/>
    <s v="Centro de Costo: 02         - GESTION DE RECURSOS Y APOYO OPERATIVO"/>
    <s v="ITEM: 1009 - Hidromorfona 2 mg/mL"/>
    <n v="811007832"/>
    <x v="10"/>
    <s v="FNE710        "/>
    <m/>
    <d v="2021-04-08T00:00:00"/>
    <n v="100"/>
    <n v="15330"/>
    <n v="1533000"/>
    <n v="15330"/>
    <n v="1533000"/>
  </r>
  <r>
    <s v="Sucursal: 01  - PRINCIPAL"/>
    <s v="Centro de Costo: 02         - GESTION DE RECURSOS Y APOYO OPERATIVO"/>
    <s v="ITEM: 1007 - Hidromorfona HCL 2,5 mg"/>
    <n v="812007194"/>
    <x v="11"/>
    <s v="FNE848        "/>
    <m/>
    <d v="2021-04-29T00:00:00"/>
    <n v="150"/>
    <n v="9960"/>
    <n v="1494000"/>
    <n v="25310"/>
    <n v="2415000"/>
  </r>
  <r>
    <s v="Sucursal: 01  - PRINCIPAL"/>
    <s v="Centro de Costo: 02         - GESTION DE RECURSOS Y APOYO OPERATIVO"/>
    <s v="ITEM: 1017 - Morfina 10 mg/mL "/>
    <n v="812007194"/>
    <x v="11"/>
    <s v="FNE848        "/>
    <m/>
    <d v="2021-04-29T00:00:00"/>
    <n v="60"/>
    <n v="15350"/>
    <n v="921000"/>
    <n v="25310"/>
    <n v="2415000"/>
  </r>
  <r>
    <s v="Sucursal: 01  - PRINCIPAL"/>
    <s v="Centro de Costo: 02         - GESTION DE RECURSOS Y APOYO OPERATIVO"/>
    <s v="ITEM: 1001 - Fenobarbital 0,4 % Sol Oral"/>
    <n v="816001182"/>
    <x v="13"/>
    <s v="FNE706        "/>
    <m/>
    <d v="2021-04-08T00:00:00"/>
    <n v="24"/>
    <n v="34368"/>
    <n v="824832"/>
    <n v="2997076"/>
    <n v="162225223"/>
  </r>
  <r>
    <s v="Sucursal: 01  - PRINCIPAL"/>
    <s v="Centro de Costo: 02         - GESTION DE RECURSOS Y APOYO OPERATIVO"/>
    <s v="ITEM: 1002 - Fenobarbital 10 mg"/>
    <n v="816001182"/>
    <x v="13"/>
    <s v="FNE706        "/>
    <m/>
    <d v="2021-04-08T00:00:00"/>
    <n v="52"/>
    <n v="17536"/>
    <n v="911872"/>
    <n v="2997076"/>
    <n v="162225223"/>
  </r>
  <r>
    <s v="Sucursal: 01  - PRINCIPAL"/>
    <s v="Centro de Costo: 02         - GESTION DE RECURSOS Y APOYO OPERATIVO"/>
    <s v="ITEM: 1003 - Fenobarbital 50 mg"/>
    <n v="816001182"/>
    <x v="13"/>
    <s v="FNE706        "/>
    <m/>
    <d v="2021-04-08T00:00:00"/>
    <n v="107"/>
    <n v="12667"/>
    <n v="1355369"/>
    <n v="2997076"/>
    <n v="162225223"/>
  </r>
  <r>
    <s v="Sucursal: 01  - PRINCIPAL"/>
    <s v="Centro de Costo: 02         - GESTION DE RECURSOS Y APOYO OPERATIVO"/>
    <s v="ITEM: 1004 - Fenobarbital 100 mg Tableta"/>
    <n v="816001182"/>
    <x v="13"/>
    <s v="FNE706        "/>
    <m/>
    <d v="2021-04-08T00:00:00"/>
    <n v="761"/>
    <n v="4756"/>
    <n v="3619316"/>
    <n v="2997076"/>
    <n v="162225223"/>
  </r>
  <r>
    <s v="Sucursal: 01  - PRINCIPAL"/>
    <s v="Centro de Costo: 02         - GESTION DE RECURSOS Y APOYO OPERATIVO"/>
    <s v="ITEM: 1007 - Hidromorfona HCL 2,5 mg"/>
    <n v="816001182"/>
    <x v="13"/>
    <s v="FNE706        "/>
    <m/>
    <d v="2021-04-08T00:00:00"/>
    <n v="459"/>
    <n v="9960"/>
    <n v="4571640"/>
    <n v="2997076"/>
    <n v="162225223"/>
  </r>
  <r>
    <s v="Sucursal: 01  - PRINCIPAL"/>
    <s v="Centro de Costo: 02         - GESTION DE RECURSOS Y APOYO OPERATIVO"/>
    <s v="ITEM: 1009 - Hidromorfona 2 mg/mL"/>
    <n v="816001182"/>
    <x v="13"/>
    <s v="FNE706        "/>
    <m/>
    <d v="2021-04-08T00:00:00"/>
    <n v="500"/>
    <n v="15330"/>
    <n v="7665000"/>
    <n v="2997076"/>
    <n v="162225223"/>
  </r>
  <r>
    <s v="Sucursal: 01  - PRINCIPAL"/>
    <s v="Centro de Costo: 02         - GESTION DE RECURSOS Y APOYO OPERATIVO"/>
    <s v="ITEM: 1010 - Meperidina 100 mg/2 mL"/>
    <n v="816001182"/>
    <x v="13"/>
    <s v="FNE706        "/>
    <m/>
    <d v="2021-04-08T00:00:00"/>
    <n v="14"/>
    <n v="28147"/>
    <n v="394058"/>
    <n v="2997076"/>
    <n v="162225223"/>
  </r>
  <r>
    <s v="Sucursal: 01  - PRINCIPAL"/>
    <s v="Centro de Costo: 02         - GESTION DE RECURSOS Y APOYO OPERATIVO"/>
    <s v="ITEM: 1011 - Metadona HCL 10 mg"/>
    <n v="816001182"/>
    <x v="13"/>
    <s v="FNE706        "/>
    <m/>
    <d v="2021-04-08T00:00:00"/>
    <n v="133"/>
    <n v="31599"/>
    <n v="4202667"/>
    <n v="2997076"/>
    <n v="162225223"/>
  </r>
  <r>
    <s v="Sucursal: 01  - PRINCIPAL"/>
    <s v="Centro de Costo: 02         - GESTION DE RECURSOS Y APOYO OPERATIVO"/>
    <s v="ITEM: 1013 - Metilfenidato HCL 10 mg"/>
    <n v="816001182"/>
    <x v="13"/>
    <s v="FNE706        "/>
    <m/>
    <d v="2021-04-08T00:00:00"/>
    <n v="184"/>
    <n v="26530"/>
    <n v="4881520"/>
    <n v="2997076"/>
    <n v="162225223"/>
  </r>
  <r>
    <s v="Sucursal: 01  - PRINCIPAL"/>
    <s v="Centro de Costo: 02         - GESTION DE RECURSOS Y APOYO OPERATIVO"/>
    <s v="ITEM: 1014 - Metilfenidato 18 mg"/>
    <n v="816001182"/>
    <x v="13"/>
    <s v="FNE706        "/>
    <m/>
    <d v="2021-04-08T00:00:00"/>
    <n v="6"/>
    <n v="193937"/>
    <n v="1163622"/>
    <n v="2997076"/>
    <n v="162225223"/>
  </r>
  <r>
    <s v="Sucursal: 01  - PRINCIPAL"/>
    <s v="Centro de Costo: 02         - GESTION DE RECURSOS Y APOYO OPERATIVO"/>
    <s v="ITEM: 1015 - Metilfenidato 36 mg"/>
    <n v="816001182"/>
    <x v="13"/>
    <s v="FNE706        "/>
    <m/>
    <d v="2021-04-08T00:00:00"/>
    <n v="12"/>
    <n v="377404"/>
    <n v="4528848"/>
    <n v="2997076"/>
    <n v="162225223"/>
  </r>
  <r>
    <s v="Sucursal: 01  - PRINCIPAL"/>
    <s v="Centro de Costo: 02         - GESTION DE RECURSOS Y APOYO OPERATIVO"/>
    <s v="ITEM: 1016 - Morfina 3% oral"/>
    <n v="816001182"/>
    <x v="13"/>
    <s v="FNE706        "/>
    <m/>
    <d v="2021-04-08T00:00:00"/>
    <n v="10"/>
    <n v="28755"/>
    <n v="287550"/>
    <n v="2997076"/>
    <n v="162225223"/>
  </r>
  <r>
    <s v="Sucursal: 01  - PRINCIPAL"/>
    <s v="Centro de Costo: 02         - GESTION DE RECURSOS Y APOYO OPERATIVO"/>
    <s v="ITEM: 1017 - Morfina 10 mg/mL "/>
    <n v="816001182"/>
    <x v="13"/>
    <s v="FNE706        "/>
    <m/>
    <d v="2021-04-08T00:00:00"/>
    <n v="160"/>
    <n v="15350"/>
    <n v="2456000"/>
    <n v="2997076"/>
    <n v="162225223"/>
  </r>
  <r>
    <s v="Sucursal: 01  - PRINCIPAL"/>
    <s v="Centro de Costo: 02         - GESTION DE RECURSOS Y APOYO OPERATIVO"/>
    <s v="ITEM: 01018-1 - Primidona 250 mg Tabletas"/>
    <n v="816001182"/>
    <x v="13"/>
    <s v="FNE706        "/>
    <m/>
    <d v="2021-04-08T00:00:00"/>
    <n v="37"/>
    <n v="31296"/>
    <n v="1157952"/>
    <n v="2997076"/>
    <n v="162225223"/>
  </r>
  <r>
    <s v="Sucursal: 01  - PRINCIPAL"/>
    <s v="Centro de Costo: 02         - GESTION DE RECURSOS Y APOYO OPERATIVO"/>
    <s v="ITEM: 1001 - Fenobarbital 0,4 % Sol Oral"/>
    <n v="816001182"/>
    <x v="13"/>
    <s v="FNE760        "/>
    <m/>
    <d v="2021-04-15T00:00:00"/>
    <n v="35"/>
    <n v="34368"/>
    <n v="1202880"/>
    <n v="2997076"/>
    <n v="162225223"/>
  </r>
  <r>
    <s v="Sucursal: 01  - PRINCIPAL"/>
    <s v="Centro de Costo: 02         - GESTION DE RECURSOS Y APOYO OPERATIVO"/>
    <s v="ITEM: 1002 - Fenobarbital 10 mg"/>
    <n v="816001182"/>
    <x v="13"/>
    <s v="FNE760        "/>
    <m/>
    <d v="2021-04-15T00:00:00"/>
    <n v="69"/>
    <n v="17536"/>
    <n v="1209984"/>
    <n v="2997076"/>
    <n v="162225223"/>
  </r>
  <r>
    <s v="Sucursal: 01  - PRINCIPAL"/>
    <s v="Centro de Costo: 02         - GESTION DE RECURSOS Y APOYO OPERATIVO"/>
    <s v="ITEM: 1003 - Fenobarbital 50 mg"/>
    <n v="816001182"/>
    <x v="13"/>
    <s v="FNE760        "/>
    <m/>
    <d v="2021-04-15T00:00:00"/>
    <n v="126"/>
    <n v="12667"/>
    <n v="1596042"/>
    <n v="2997076"/>
    <n v="162225223"/>
  </r>
  <r>
    <s v="Sucursal: 01  - PRINCIPAL"/>
    <s v="Centro de Costo: 02         - GESTION DE RECURSOS Y APOYO OPERATIVO"/>
    <s v="ITEM: 1004 - Fenobarbital 100 mg Tableta"/>
    <n v="816001182"/>
    <x v="13"/>
    <s v="FNE760        "/>
    <m/>
    <d v="2021-04-15T00:00:00"/>
    <n v="1038"/>
    <n v="4756"/>
    <n v="4936728"/>
    <n v="2997076"/>
    <n v="162225223"/>
  </r>
  <r>
    <s v="Sucursal: 01  - PRINCIPAL"/>
    <s v="Centro de Costo: 02         - GESTION DE RECURSOS Y APOYO OPERATIVO"/>
    <s v="ITEM: 1007 - Hidromorfona HCL 2,5 mg"/>
    <n v="816001182"/>
    <x v="13"/>
    <s v="FNE760        "/>
    <m/>
    <d v="2021-04-15T00:00:00"/>
    <n v="77"/>
    <n v="9960"/>
    <n v="766920"/>
    <n v="2997076"/>
    <n v="162225223"/>
  </r>
  <r>
    <s v="Sucursal: 01  - PRINCIPAL"/>
    <s v="Centro de Costo: 02         - GESTION DE RECURSOS Y APOYO OPERATIVO"/>
    <s v="ITEM: 1007 - Hidromorfona HCL 2,5 mg"/>
    <n v="816001182"/>
    <x v="13"/>
    <s v="FNE760        "/>
    <m/>
    <d v="2021-04-15T00:00:00"/>
    <n v="431"/>
    <n v="9960"/>
    <n v="4292760"/>
    <n v="2997076"/>
    <n v="162225223"/>
  </r>
  <r>
    <s v="Sucursal: 01  - PRINCIPAL"/>
    <s v="Centro de Costo: 02         - GESTION DE RECURSOS Y APOYO OPERATIVO"/>
    <s v="ITEM: 1009 - Hidromorfona 2 mg/mL"/>
    <n v="816001182"/>
    <x v="13"/>
    <s v="FNE760        "/>
    <m/>
    <d v="2021-04-15T00:00:00"/>
    <n v="200"/>
    <n v="15330"/>
    <n v="3066000"/>
    <n v="2997076"/>
    <n v="162225223"/>
  </r>
  <r>
    <s v="Sucursal: 01  - PRINCIPAL"/>
    <s v="Centro de Costo: 02         - GESTION DE RECURSOS Y APOYO OPERATIVO"/>
    <s v="ITEM: 1010 - Meperidina 100 mg/2 mL"/>
    <n v="816001182"/>
    <x v="13"/>
    <s v="FNE760        "/>
    <m/>
    <d v="2021-04-15T00:00:00"/>
    <n v="22"/>
    <n v="28147"/>
    <n v="619234"/>
    <n v="2997076"/>
    <n v="162225223"/>
  </r>
  <r>
    <s v="Sucursal: 01  - PRINCIPAL"/>
    <s v="Centro de Costo: 02         - GESTION DE RECURSOS Y APOYO OPERATIVO"/>
    <s v="ITEM: 1011 - Metadona HCL 10 mg"/>
    <n v="816001182"/>
    <x v="13"/>
    <s v="FNE760        "/>
    <m/>
    <d v="2021-04-15T00:00:00"/>
    <n v="137"/>
    <n v="31599"/>
    <n v="4329063"/>
    <n v="2997076"/>
    <n v="162225223"/>
  </r>
  <r>
    <s v="Sucursal: 01  - PRINCIPAL"/>
    <s v="Centro de Costo: 02         - GESTION DE RECURSOS Y APOYO OPERATIVO"/>
    <s v="ITEM: 1013 - Metilfenidato HCL 10 mg"/>
    <n v="816001182"/>
    <x v="13"/>
    <s v="FNE760        "/>
    <m/>
    <d v="2021-04-15T00:00:00"/>
    <n v="195"/>
    <n v="26530"/>
    <n v="5173350"/>
    <n v="2997076"/>
    <n v="162225223"/>
  </r>
  <r>
    <s v="Sucursal: 01  - PRINCIPAL"/>
    <s v="Centro de Costo: 02         - GESTION DE RECURSOS Y APOYO OPERATIVO"/>
    <s v="ITEM: 1014 - Metilfenidato 18 mg"/>
    <n v="816001182"/>
    <x v="13"/>
    <s v="FNE760        "/>
    <m/>
    <d v="2021-04-15T00:00:00"/>
    <n v="16"/>
    <n v="193937"/>
    <n v="3102992"/>
    <n v="2997076"/>
    <n v="162225223"/>
  </r>
  <r>
    <s v="Sucursal: 01  - PRINCIPAL"/>
    <s v="Centro de Costo: 02         - GESTION DE RECURSOS Y APOYO OPERATIVO"/>
    <s v="ITEM: 1015 - Metilfenidato 36 mg"/>
    <n v="816001182"/>
    <x v="13"/>
    <s v="FNE760        "/>
    <m/>
    <d v="2021-04-15T00:00:00"/>
    <n v="13"/>
    <n v="377404"/>
    <n v="4906252"/>
    <n v="2997076"/>
    <n v="162225223"/>
  </r>
  <r>
    <s v="Sucursal: 01  - PRINCIPAL"/>
    <s v="Centro de Costo: 02         - GESTION DE RECURSOS Y APOYO OPERATIVO"/>
    <s v="ITEM: 1016 - Morfina 3% oral"/>
    <n v="816001182"/>
    <x v="13"/>
    <s v="FNE760        "/>
    <m/>
    <d v="2021-04-15T00:00:00"/>
    <n v="648"/>
    <n v="28755"/>
    <n v="18633240"/>
    <n v="2997076"/>
    <n v="162225223"/>
  </r>
  <r>
    <s v="Sucursal: 01  - PRINCIPAL"/>
    <s v="Centro de Costo: 02         - GESTION DE RECURSOS Y APOYO OPERATIVO"/>
    <s v="ITEM: 1017 - Morfina 10 mg/mL "/>
    <n v="816001182"/>
    <x v="13"/>
    <s v="FNE760        "/>
    <m/>
    <d v="2021-04-15T00:00:00"/>
    <n v="160"/>
    <n v="15350"/>
    <n v="2456000"/>
    <n v="2997076"/>
    <n v="162225223"/>
  </r>
  <r>
    <s v="Sucursal: 01  - PRINCIPAL"/>
    <s v="Centro de Costo: 02         - GESTION DE RECURSOS Y APOYO OPERATIVO"/>
    <s v="ITEM: 01018-1 - Primidona 250 mg Tabletas"/>
    <n v="816001182"/>
    <x v="13"/>
    <s v="FNE760        "/>
    <m/>
    <d v="2021-04-15T00:00:00"/>
    <n v="53"/>
    <n v="31296"/>
    <n v="1658688"/>
    <n v="2997076"/>
    <n v="162225223"/>
  </r>
  <r>
    <s v="Sucursal: 01  - PRINCIPAL"/>
    <s v="Centro de Costo: 02         - GESTION DE RECURSOS Y APOYO OPERATIVO"/>
    <s v="ITEM: 1001 - Fenobarbital 0,4 % Sol Oral"/>
    <n v="816001182"/>
    <x v="13"/>
    <s v="FNE790        "/>
    <m/>
    <d v="2021-04-20T00:00:00"/>
    <n v="24"/>
    <n v="34368"/>
    <n v="824832"/>
    <n v="2997076"/>
    <n v="162225223"/>
  </r>
  <r>
    <s v="Sucursal: 01  - PRINCIPAL"/>
    <s v="Centro de Costo: 02         - GESTION DE RECURSOS Y APOYO OPERATIVO"/>
    <s v="ITEM: 1002 - Fenobarbital 10 mg"/>
    <n v="816001182"/>
    <x v="13"/>
    <s v="FNE790        "/>
    <m/>
    <d v="2021-04-20T00:00:00"/>
    <n v="62"/>
    <n v="17536"/>
    <n v="1087232"/>
    <n v="2997076"/>
    <n v="162225223"/>
  </r>
  <r>
    <s v="Sucursal: 01  - PRINCIPAL"/>
    <s v="Centro de Costo: 02         - GESTION DE RECURSOS Y APOYO OPERATIVO"/>
    <s v="ITEM: 1003 - Fenobarbital 50 mg"/>
    <n v="816001182"/>
    <x v="13"/>
    <s v="FNE790        "/>
    <m/>
    <d v="2021-04-20T00:00:00"/>
    <n v="76"/>
    <n v="12667"/>
    <n v="962692"/>
    <n v="2997076"/>
    <n v="162225223"/>
  </r>
  <r>
    <s v="Sucursal: 01  - PRINCIPAL"/>
    <s v="Centro de Costo: 02         - GESTION DE RECURSOS Y APOYO OPERATIVO"/>
    <s v="ITEM: 1004 - Fenobarbital 100 mg Tableta"/>
    <n v="816001182"/>
    <x v="13"/>
    <s v="FNE790        "/>
    <m/>
    <d v="2021-04-20T00:00:00"/>
    <n v="1138"/>
    <n v="4756"/>
    <n v="5412328"/>
    <n v="2997076"/>
    <n v="162225223"/>
  </r>
  <r>
    <s v="Sucursal: 01  - PRINCIPAL"/>
    <s v="Centro de Costo: 02         - GESTION DE RECURSOS Y APOYO OPERATIVO"/>
    <s v="ITEM: 1007 - Hidromorfona HCL 2,5 mg"/>
    <n v="816001182"/>
    <x v="13"/>
    <s v="FNE790        "/>
    <m/>
    <d v="2021-04-20T00:00:00"/>
    <n v="240"/>
    <n v="9960"/>
    <n v="2390400"/>
    <n v="2997076"/>
    <n v="162225223"/>
  </r>
  <r>
    <s v="Sucursal: 01  - PRINCIPAL"/>
    <s v="Centro de Costo: 02         - GESTION DE RECURSOS Y APOYO OPERATIVO"/>
    <s v="ITEM: 1010 - Meperidina 100 mg/2 mL"/>
    <n v="816001182"/>
    <x v="13"/>
    <s v="FNE790        "/>
    <m/>
    <d v="2021-04-20T00:00:00"/>
    <n v="18"/>
    <n v="28147"/>
    <n v="506646"/>
    <n v="2997076"/>
    <n v="162225223"/>
  </r>
  <r>
    <s v="Sucursal: 01  - PRINCIPAL"/>
    <s v="Centro de Costo: 02         - GESTION DE RECURSOS Y APOYO OPERATIVO"/>
    <s v="ITEM: 1011 - Metadona HCL 10 mg"/>
    <n v="816001182"/>
    <x v="13"/>
    <s v="FNE790        "/>
    <m/>
    <d v="2021-04-20T00:00:00"/>
    <n v="104"/>
    <n v="31599"/>
    <n v="3286296"/>
    <n v="2997076"/>
    <n v="162225223"/>
  </r>
  <r>
    <s v="Sucursal: 01  - PRINCIPAL"/>
    <s v="Centro de Costo: 02         - GESTION DE RECURSOS Y APOYO OPERATIVO"/>
    <s v="ITEM: 01012-1 - Metadona HCL 40 mg"/>
    <n v="816001182"/>
    <x v="13"/>
    <s v="FNE790        "/>
    <m/>
    <d v="2021-04-20T00:00:00"/>
    <n v="11"/>
    <n v="151416"/>
    <n v="1665576"/>
    <n v="2997076"/>
    <n v="162225223"/>
  </r>
  <r>
    <s v="Sucursal: 01  - PRINCIPAL"/>
    <s v="Centro de Costo: 02         - GESTION DE RECURSOS Y APOYO OPERATIVO"/>
    <s v="ITEM: 1013 - Metilfenidato HCL 10 mg"/>
    <n v="816001182"/>
    <x v="13"/>
    <s v="FNE790        "/>
    <m/>
    <d v="2021-04-20T00:00:00"/>
    <n v="152"/>
    <n v="26530"/>
    <n v="4032560"/>
    <n v="2997076"/>
    <n v="162225223"/>
  </r>
  <r>
    <s v="Sucursal: 01  - PRINCIPAL"/>
    <s v="Centro de Costo: 02         - GESTION DE RECURSOS Y APOYO OPERATIVO"/>
    <s v="ITEM: 1014 - Metilfenidato 18 mg"/>
    <n v="816001182"/>
    <x v="13"/>
    <s v="FNE790        "/>
    <m/>
    <d v="2021-04-20T00:00:00"/>
    <n v="14"/>
    <n v="193937"/>
    <n v="2715118"/>
    <n v="2997076"/>
    <n v="162225223"/>
  </r>
  <r>
    <s v="Sucursal: 01  - PRINCIPAL"/>
    <s v="Centro de Costo: 02         - GESTION DE RECURSOS Y APOYO OPERATIVO"/>
    <s v="ITEM: 1015 - Metilfenidato 36 mg"/>
    <n v="816001182"/>
    <x v="13"/>
    <s v="FNE790        "/>
    <m/>
    <d v="2021-04-20T00:00:00"/>
    <n v="9"/>
    <n v="377404"/>
    <n v="3396636"/>
    <n v="2997076"/>
    <n v="162225223"/>
  </r>
  <r>
    <s v="Sucursal: 01  - PRINCIPAL"/>
    <s v="Centro de Costo: 02         - GESTION DE RECURSOS Y APOYO OPERATIVO"/>
    <s v="ITEM: 1016 - Morfina 3% oral"/>
    <n v="816001182"/>
    <x v="13"/>
    <s v="FNE790        "/>
    <m/>
    <d v="2021-04-20T00:00:00"/>
    <n v="864"/>
    <n v="28755"/>
    <n v="24844320"/>
    <n v="2997076"/>
    <n v="162225223"/>
  </r>
  <r>
    <s v="Sucursal: 01  - PRINCIPAL"/>
    <s v="Centro de Costo: 02         - GESTION DE RECURSOS Y APOYO OPERATIVO"/>
    <s v="ITEM: 01018-1 - Primidona 250 mg Tabletas"/>
    <n v="816001182"/>
    <x v="13"/>
    <s v="FNE790        "/>
    <m/>
    <d v="2021-04-20T00:00:00"/>
    <n v="24"/>
    <n v="31296"/>
    <n v="751104"/>
    <n v="2997076"/>
    <n v="162225223"/>
  </r>
  <r>
    <s v="Sucursal: 01  - PRINCIPAL"/>
    <s v="Centro de Costo: 02         - GESTION DE RECURSOS Y APOYO OPERATIVO"/>
    <s v="ITEM: 1001 - Fenobarbital 0,4 % Sol Oral"/>
    <n v="816001182"/>
    <x v="13"/>
    <s v="FNE847        "/>
    <m/>
    <d v="2021-04-29T00:00:00"/>
    <n v="10"/>
    <n v="34368"/>
    <n v="343680"/>
    <n v="2997076"/>
    <n v="162225223"/>
  </r>
  <r>
    <s v="Sucursal: 01  - PRINCIPAL"/>
    <s v="Centro de Costo: 02         - GESTION DE RECURSOS Y APOYO OPERATIVO"/>
    <s v="ITEM: 1003 - Fenobarbital 50 mg"/>
    <n v="816001182"/>
    <x v="13"/>
    <s v="FNE847        "/>
    <m/>
    <d v="2021-04-29T00:00:00"/>
    <n v="69"/>
    <n v="12667"/>
    <n v="874023"/>
    <n v="2997076"/>
    <n v="162225223"/>
  </r>
  <r>
    <s v="Sucursal: 01  - PRINCIPAL"/>
    <s v="Centro de Costo: 02         - GESTION DE RECURSOS Y APOYO OPERATIVO"/>
    <s v="ITEM: 1007 - Hidromorfona HCL 2,5 mg"/>
    <n v="816001182"/>
    <x v="13"/>
    <s v="FNE847        "/>
    <m/>
    <d v="2021-04-29T00:00:00"/>
    <n v="227"/>
    <n v="9960"/>
    <n v="2260920"/>
    <n v="2997076"/>
    <n v="162225223"/>
  </r>
  <r>
    <s v="Sucursal: 01  - PRINCIPAL"/>
    <s v="Centro de Costo: 02         - GESTION DE RECURSOS Y APOYO OPERATIVO"/>
    <s v="ITEM: 1007 - Hidromorfona HCL 2,5 mg"/>
    <n v="816001182"/>
    <x v="13"/>
    <s v="FNE847        "/>
    <m/>
    <d v="2021-04-29T00:00:00"/>
    <n v="349"/>
    <n v="9960"/>
    <n v="3476040"/>
    <n v="2997076"/>
    <n v="162225223"/>
  </r>
  <r>
    <s v="Sucursal: 01  - PRINCIPAL"/>
    <s v="Centro de Costo: 02         - GESTION DE RECURSOS Y APOYO OPERATIVO"/>
    <s v="ITEM: 1012 - Metadona HCL 40 mg"/>
    <n v="816001182"/>
    <x v="13"/>
    <s v="FNE847        "/>
    <m/>
    <d v="2021-04-29T00:00:00"/>
    <n v="11"/>
    <n v="62532"/>
    <n v="687852"/>
    <n v="2997076"/>
    <n v="162225223"/>
  </r>
  <r>
    <s v="Sucursal: 01  - PRINCIPAL"/>
    <s v="Centro de Costo: 02         - GESTION DE RECURSOS Y APOYO OPERATIVO"/>
    <s v="ITEM: 1014 - Metilfenidato 18 mg"/>
    <n v="816001182"/>
    <x v="13"/>
    <s v="FNE847        "/>
    <m/>
    <d v="2021-04-29T00:00:00"/>
    <n v="4"/>
    <n v="193937"/>
    <n v="775748"/>
    <n v="2997076"/>
    <n v="162225223"/>
  </r>
  <r>
    <s v="Sucursal: 01  - PRINCIPAL"/>
    <s v="Centro de Costo: 02         - GESTION DE RECURSOS Y APOYO OPERATIVO"/>
    <s v="ITEM: 1016 - Morfina 3% oral"/>
    <n v="816001182"/>
    <x v="13"/>
    <s v="FNE847        "/>
    <m/>
    <d v="2021-04-29T00:00:00"/>
    <n v="179"/>
    <n v="28755"/>
    <n v="5147145"/>
    <n v="2997076"/>
    <n v="162225223"/>
  </r>
  <r>
    <s v="Sucursal: 01  - PRINCIPAL"/>
    <s v="Centro de Costo: 02         - GESTION DE RECURSOS Y APOYO OPERATIVO"/>
    <s v="ITEM: 01018-1 - Primidona 250 mg Tabletas"/>
    <n v="816001182"/>
    <x v="13"/>
    <s v="FNE847        "/>
    <m/>
    <d v="2021-04-29T00:00:00"/>
    <n v="26"/>
    <n v="31296"/>
    <n v="813696"/>
    <n v="2997076"/>
    <n v="162225223"/>
  </r>
  <r>
    <s v="Sucursal: 01  - PRINCIPAL"/>
    <s v="Centro de Costo: 02         - GESTION DE RECURSOS Y APOYO OPERATIVO"/>
    <s v="ITEM: 1004 - Fenobarbital 100 mg Tableta"/>
    <n v="819000413"/>
    <x v="156"/>
    <s v="FNE726        "/>
    <m/>
    <d v="2021-04-13T00:00:00"/>
    <n v="10"/>
    <n v="4756"/>
    <n v="47560"/>
    <n v="33511"/>
    <n v="133825"/>
  </r>
  <r>
    <s v="Sucursal: 01  - PRINCIPAL"/>
    <s v="Centro de Costo: 02         - GESTION DE RECURSOS Y APOYO OPERATIVO"/>
    <s v="ITEM: 1016 - Morfina 3% oral"/>
    <n v="819000413"/>
    <x v="156"/>
    <s v="FNE726        "/>
    <m/>
    <d v="2021-04-13T00:00:00"/>
    <n v="3"/>
    <n v="28755"/>
    <n v="86265"/>
    <n v="33511"/>
    <n v="133825"/>
  </r>
  <r>
    <s v="Sucursal: 01  - PRINCIPAL"/>
    <s v="Centro de Costo: 02         - GESTION DE RECURSOS Y APOYO OPERATIVO"/>
    <s v="ITEM: 1006 - Fenobarbital 200 mg/mL"/>
    <n v="822006595"/>
    <x v="104"/>
    <s v="FNE682        "/>
    <m/>
    <d v="2021-04-05T00:00:00"/>
    <n v="10"/>
    <n v="81137"/>
    <n v="811370"/>
    <n v="81137"/>
    <n v="811370"/>
  </r>
  <r>
    <s v="Sucursal: 01  - PRINCIPAL"/>
    <s v="Centro de Costo: 02         - GESTION DE RECURSOS Y APOYO OPERATIVO"/>
    <s v="ITEM: 1007 - Hidromorfona HCL 2,5 mg"/>
    <n v="828002423"/>
    <x v="16"/>
    <s v="FNE787        "/>
    <m/>
    <d v="2021-04-19T00:00:00"/>
    <n v="20"/>
    <n v="9960"/>
    <n v="199200"/>
    <n v="38715"/>
    <n v="342975"/>
  </r>
  <r>
    <s v="Sucursal: 01  - PRINCIPAL"/>
    <s v="Centro de Costo: 02         - GESTION DE RECURSOS Y APOYO OPERATIVO"/>
    <s v="ITEM: 1016 - Morfina 3% oral"/>
    <n v="828002423"/>
    <x v="16"/>
    <s v="FNE787        "/>
    <m/>
    <d v="2021-04-19T00:00:00"/>
    <n v="5"/>
    <n v="28755"/>
    <n v="143775"/>
    <n v="38715"/>
    <n v="342975"/>
  </r>
  <r>
    <s v="Sucursal: 01  - PRINCIPAL"/>
    <s v="Centro de Costo: 02         - GESTION DE RECURSOS Y APOYO OPERATIVO"/>
    <s v="ITEM: 1003 - Fenobarbital 50 mg"/>
    <n v="830007229"/>
    <x v="18"/>
    <s v="FNE753        "/>
    <m/>
    <d v="2021-04-15T00:00:00"/>
    <n v="13"/>
    <n v="12667"/>
    <n v="164671"/>
    <n v="134383"/>
    <n v="7049765"/>
  </r>
  <r>
    <s v="Sucursal: 01  - PRINCIPAL"/>
    <s v="Centro de Costo: 02         - GESTION DE RECURSOS Y APOYO OPERATIVO"/>
    <s v="ITEM: 1004 - Fenobarbital 100 mg Tableta"/>
    <n v="830007229"/>
    <x v="18"/>
    <s v="FNE753        "/>
    <m/>
    <d v="2021-04-15T00:00:00"/>
    <n v="60"/>
    <n v="4756"/>
    <n v="285360"/>
    <n v="134383"/>
    <n v="7049765"/>
  </r>
  <r>
    <s v="Sucursal: 01  - PRINCIPAL"/>
    <s v="Centro de Costo: 02         - GESTION DE RECURSOS Y APOYO OPERATIVO"/>
    <s v="ITEM: 1007 - Hidromorfona HCL 2,5 mg"/>
    <n v="830007229"/>
    <x v="18"/>
    <s v="FNE753        "/>
    <m/>
    <d v="2021-04-15T00:00:00"/>
    <n v="155"/>
    <n v="9960"/>
    <n v="1543800"/>
    <n v="134383"/>
    <n v="7049765"/>
  </r>
  <r>
    <s v="Sucursal: 01  - PRINCIPAL"/>
    <s v="Centro de Costo: 02         - GESTION DE RECURSOS Y APOYO OPERATIVO"/>
    <s v="ITEM: 1011 - Metadona HCL 10 mg"/>
    <n v="830007229"/>
    <x v="18"/>
    <s v="FNE753        "/>
    <m/>
    <d v="2021-04-15T00:00:00"/>
    <n v="72"/>
    <n v="31599"/>
    <n v="2275128"/>
    <n v="134383"/>
    <n v="7049765"/>
  </r>
  <r>
    <s v="Sucursal: 01  - PRINCIPAL"/>
    <s v="Centro de Costo: 02         - GESTION DE RECURSOS Y APOYO OPERATIVO"/>
    <s v="ITEM: 1016 - Morfina 3% oral"/>
    <n v="830007229"/>
    <x v="18"/>
    <s v="FNE753        "/>
    <m/>
    <d v="2021-04-15T00:00:00"/>
    <n v="10"/>
    <n v="28755"/>
    <n v="287550"/>
    <n v="134383"/>
    <n v="7049765"/>
  </r>
  <r>
    <s v="Sucursal: 01  - PRINCIPAL"/>
    <s v="Centro de Costo: 02         - GESTION DE RECURSOS Y APOYO OPERATIVO"/>
    <s v="ITEM: 1017 - Morfina 10 mg/mL "/>
    <n v="830007229"/>
    <x v="18"/>
    <s v="FNE753        "/>
    <m/>
    <d v="2021-04-15T00:00:00"/>
    <n v="140"/>
    <n v="15350"/>
    <n v="2149000"/>
    <n v="134383"/>
    <n v="7049765"/>
  </r>
  <r>
    <s v="Sucursal: 01  - PRINCIPAL"/>
    <s v="Centro de Costo: 02         - GESTION DE RECURSOS Y APOYO OPERATIVO"/>
    <s v="ITEM: 01018-1 - Primidona 250 mg Tabletas"/>
    <n v="830007229"/>
    <x v="18"/>
    <s v="FNE753        "/>
    <m/>
    <d v="2021-04-15T00:00:00"/>
    <n v="11"/>
    <n v="31296"/>
    <n v="344256"/>
    <n v="134383"/>
    <n v="7049765"/>
  </r>
  <r>
    <s v="Sucursal: 01  - PRINCIPAL"/>
    <s v="Centro de Costo: 02         - GESTION DE RECURSOS Y APOYO OPERATIVO"/>
    <s v="ITEM: 1010 - Meperidina 100 mg/2 mL"/>
    <n v="830073010"/>
    <x v="198"/>
    <s v="FNE774        "/>
    <m/>
    <d v="2021-04-15T00:00:00"/>
    <n v="2"/>
    <n v="28147"/>
    <n v="56294"/>
    <n v="43497"/>
    <n v="86994"/>
  </r>
  <r>
    <s v="Sucursal: 01  - PRINCIPAL"/>
    <s v="Centro de Costo: 02         - GESTION DE RECURSOS Y APOYO OPERATIVO"/>
    <s v="ITEM: 1017 - Morfina 10 mg/mL "/>
    <n v="830073010"/>
    <x v="198"/>
    <s v="FNE774        "/>
    <m/>
    <d v="2021-04-15T00:00:00"/>
    <n v="2"/>
    <n v="15350"/>
    <n v="30700"/>
    <n v="43497"/>
    <n v="86994"/>
  </r>
  <r>
    <s v="Sucursal: 01  - PRINCIPAL"/>
    <s v="Centro de Costo: 02         - GESTION DE RECURSOS Y APOYO OPERATIVO"/>
    <s v="ITEM: 1011 - Metadona HCL 10 mg"/>
    <n v="830090073"/>
    <x v="108"/>
    <s v="FNE855        "/>
    <m/>
    <d v="2021-04-29T00:00:00"/>
    <n v="3"/>
    <n v="31599"/>
    <n v="94797"/>
    <n v="31599"/>
    <n v="94797"/>
  </r>
  <r>
    <s v="Sucursal: 01  - PRINCIPAL"/>
    <s v="Centro de Costo: 02         - GESTION DE RECURSOS Y APOYO OPERATIVO"/>
    <s v="ITEM: 1017 - Morfina 10 mg/mL "/>
    <n v="830095842"/>
    <x v="20"/>
    <s v="FNE692        "/>
    <m/>
    <d v="2021-04-06T00:00:00"/>
    <n v="30"/>
    <n v="15350"/>
    <n v="460500"/>
    <n v="61380"/>
    <n v="2301500"/>
  </r>
  <r>
    <s v="Sucursal: 01  - PRINCIPAL"/>
    <s v="Centro de Costo: 02         - GESTION DE RECURSOS Y APOYO OPERATIVO"/>
    <s v="ITEM: 1009 - Hidromorfona 2 mg/mL"/>
    <n v="830095842"/>
    <x v="20"/>
    <s v="FNE724        "/>
    <m/>
    <d v="2021-04-13T00:00:00"/>
    <n v="50"/>
    <n v="15330"/>
    <n v="766500"/>
    <n v="61380"/>
    <n v="2301500"/>
  </r>
  <r>
    <s v="Sucursal: 01  - PRINCIPAL"/>
    <s v="Centro de Costo: 02         - GESTION DE RECURSOS Y APOYO OPERATIVO"/>
    <s v="ITEM: 1017 - Morfina 10 mg/mL "/>
    <n v="830095842"/>
    <x v="20"/>
    <s v="FNE724        "/>
    <m/>
    <d v="2021-04-13T00:00:00"/>
    <n v="30"/>
    <n v="15350"/>
    <n v="460500"/>
    <n v="61380"/>
    <n v="2301500"/>
  </r>
  <r>
    <s v="Sucursal: 01  - PRINCIPAL"/>
    <s v="Centro de Costo: 02         - GESTION DE RECURSOS Y APOYO OPERATIVO"/>
    <s v="ITEM: 1017 - Morfina 10 mg/mL "/>
    <n v="830095842"/>
    <x v="20"/>
    <s v="FNE832        "/>
    <m/>
    <d v="2021-04-27T00:00:00"/>
    <n v="40"/>
    <n v="15350"/>
    <n v="614000"/>
    <n v="61380"/>
    <n v="2301500"/>
  </r>
  <r>
    <s v="Sucursal: 01  - PRINCIPAL"/>
    <s v="Centro de Costo: 02         - GESTION DE RECURSOS Y APOYO OPERATIVO"/>
    <s v="ITEM: 1017 - Morfina 10 mg/mL "/>
    <n v="830099212"/>
    <x v="109"/>
    <s v="FNE809        "/>
    <m/>
    <d v="2021-04-22T00:00:00"/>
    <n v="200"/>
    <n v="15350"/>
    <n v="3070000"/>
    <n v="15350"/>
    <n v="3070000"/>
  </r>
  <r>
    <s v="Sucursal: 01  - PRINCIPAL"/>
    <s v="Centro de Costo: 02         - GESTION DE RECURSOS Y APOYO OPERATIVO"/>
    <s v="ITEM: 1017 - Morfina 10 mg/mL "/>
    <n v="830103663"/>
    <x v="199"/>
    <s v="FNE709        "/>
    <m/>
    <d v="2021-04-08T00:00:00"/>
    <n v="1"/>
    <n v="15350"/>
    <n v="15350"/>
    <n v="15350"/>
    <n v="15350"/>
  </r>
  <r>
    <s v="Sucursal: 01  - PRINCIPAL"/>
    <s v="Centro de Costo: 02         - GESTION DE RECURSOS Y APOYO OPERATIVO"/>
    <s v="ITEM: 1009 - Hidromorfona 2 mg/mL"/>
    <n v="830104627"/>
    <x v="200"/>
    <s v="FNE722        "/>
    <m/>
    <d v="2021-04-09T00:00:00"/>
    <n v="10"/>
    <n v="15330"/>
    <n v="153300"/>
    <n v="248886"/>
    <n v="1800276"/>
  </r>
  <r>
    <s v="Sucursal: 01  - PRINCIPAL"/>
    <s v="Centro de Costo: 02         - GESTION DE RECURSOS Y APOYO OPERATIVO"/>
    <s v="ITEM: 1011 - Metadona HCL 10 mg"/>
    <n v="830104627"/>
    <x v="200"/>
    <s v="FNE722        "/>
    <m/>
    <d v="2021-04-09T00:00:00"/>
    <n v="3"/>
    <n v="31599"/>
    <n v="94797"/>
    <n v="248886"/>
    <n v="1800276"/>
  </r>
  <r>
    <s v="Sucursal: 01  - PRINCIPAL"/>
    <s v="Centro de Costo: 02         - GESTION DE RECURSOS Y APOYO OPERATIVO"/>
    <s v="ITEM: 1017 - Morfina 10 mg/mL "/>
    <n v="830104627"/>
    <x v="200"/>
    <s v="FNE722        "/>
    <m/>
    <d v="2021-04-09T00:00:00"/>
    <n v="10"/>
    <n v="15350"/>
    <n v="153500"/>
    <n v="248886"/>
    <n v="1800276"/>
  </r>
  <r>
    <s v="Sucursal: 01  - PRINCIPAL"/>
    <s v="Centro de Costo: 02         - GESTION DE RECURSOS Y APOYO OPERATIVO"/>
    <s v="ITEM: 1002 - Fenobarbital 10 mg"/>
    <n v="830104627"/>
    <x v="200"/>
    <s v="FNE782        "/>
    <m/>
    <d v="2021-04-16T00:00:00"/>
    <n v="2"/>
    <n v="17536"/>
    <n v="35072"/>
    <n v="248886"/>
    <n v="1800276"/>
  </r>
  <r>
    <s v="Sucursal: 01  - PRINCIPAL"/>
    <s v="Centro de Costo: 02         - GESTION DE RECURSOS Y APOYO OPERATIVO"/>
    <s v="ITEM: 1005 - Fenobarbital 40 mg/mL"/>
    <n v="830104627"/>
    <x v="200"/>
    <s v="FNE782        "/>
    <m/>
    <d v="2021-04-16T00:00:00"/>
    <n v="1"/>
    <n v="40985"/>
    <n v="40985"/>
    <n v="248886"/>
    <n v="1800276"/>
  </r>
  <r>
    <s v="Sucursal: 01  - PRINCIPAL"/>
    <s v="Centro de Costo: 02         - GESTION DE RECURSOS Y APOYO OPERATIVO"/>
    <s v="ITEM: 1006 - Fenobarbital 200 mg/mL"/>
    <n v="830104627"/>
    <x v="200"/>
    <s v="FNE782        "/>
    <m/>
    <d v="2021-04-16T00:00:00"/>
    <n v="1"/>
    <n v="81137"/>
    <n v="81137"/>
    <n v="248886"/>
    <n v="1800276"/>
  </r>
  <r>
    <s v="Sucursal: 01  - PRINCIPAL"/>
    <s v="Centro de Costo: 02         - GESTION DE RECURSOS Y APOYO OPERATIVO"/>
    <s v="ITEM: 1011 - Metadona HCL 10 mg"/>
    <n v="830104627"/>
    <x v="200"/>
    <s v="FNE782        "/>
    <m/>
    <d v="2021-04-16T00:00:00"/>
    <n v="15"/>
    <n v="31599"/>
    <n v="473985"/>
    <n v="248886"/>
    <n v="1800276"/>
  </r>
  <r>
    <s v="Sucursal: 01  - PRINCIPAL"/>
    <s v="Centro de Costo: 02         - GESTION DE RECURSOS Y APOYO OPERATIVO"/>
    <s v="ITEM: 1017 - Morfina 10 mg/mL "/>
    <n v="830104627"/>
    <x v="200"/>
    <s v="FNE782        "/>
    <m/>
    <d v="2021-04-16T00:00:00"/>
    <n v="50"/>
    <n v="15350"/>
    <n v="767500"/>
    <n v="248886"/>
    <n v="1800276"/>
  </r>
  <r>
    <s v="Sucursal: 01  - PRINCIPAL"/>
    <s v="Centro de Costo: 02         - GESTION DE RECURSOS Y APOYO OPERATIVO"/>
    <s v="ITEM: 1009 - Hidromorfona 2 mg/mL"/>
    <n v="830128856"/>
    <x v="21"/>
    <s v="FNE777        "/>
    <m/>
    <d v="2021-04-15T00:00:00"/>
    <n v="6"/>
    <n v="15330"/>
    <n v="91980"/>
    <n v="58827"/>
    <n v="207121"/>
  </r>
  <r>
    <s v="Sucursal: 01  - PRINCIPAL"/>
    <s v="Centro de Costo: 02         - GESTION DE RECURSOS Y APOYO OPERATIVO"/>
    <s v="ITEM: 1010 - Meperidina 100 mg/2 mL"/>
    <n v="830128856"/>
    <x v="21"/>
    <s v="FNE777        "/>
    <m/>
    <d v="2021-04-15T00:00:00"/>
    <n v="3"/>
    <n v="28147"/>
    <n v="84441"/>
    <n v="58827"/>
    <n v="207121"/>
  </r>
  <r>
    <s v="Sucursal: 01  - PRINCIPAL"/>
    <s v="Centro de Costo: 02         - GESTION DE RECURSOS Y APOYO OPERATIVO"/>
    <s v="ITEM: 1017 - Morfina 10 mg/mL "/>
    <n v="830128856"/>
    <x v="21"/>
    <s v="FNE777        "/>
    <m/>
    <d v="2021-04-15T00:00:00"/>
    <n v="2"/>
    <n v="15350"/>
    <n v="30700"/>
    <n v="58827"/>
    <n v="207121"/>
  </r>
  <r>
    <s v="Sucursal: 01  - PRINCIPAL"/>
    <s v="Centro de Costo: 02         - GESTION DE RECURSOS Y APOYO OPERATIVO"/>
    <s v="ITEM: 1009 - Hidromorfona 2 mg/mL"/>
    <n v="830507718"/>
    <x v="22"/>
    <s v="FNE761        "/>
    <m/>
    <d v="2021-04-15T00:00:00"/>
    <n v="100"/>
    <n v="15330"/>
    <n v="1533000"/>
    <n v="62279"/>
    <n v="4273391"/>
  </r>
  <r>
    <s v="Sucursal: 01  - PRINCIPAL"/>
    <s v="Centro de Costo: 02         - GESTION DE RECURSOS Y APOYO OPERATIVO"/>
    <s v="ITEM: 1011 - Metadona HCL 10 mg"/>
    <n v="830507718"/>
    <x v="22"/>
    <s v="FNE761        "/>
    <m/>
    <d v="2021-04-15T00:00:00"/>
    <n v="9"/>
    <n v="31599"/>
    <n v="284391"/>
    <n v="62279"/>
    <n v="4273391"/>
  </r>
  <r>
    <s v="Sucursal: 01  - PRINCIPAL"/>
    <s v="Centro de Costo: 02         - GESTION DE RECURSOS Y APOYO OPERATIVO"/>
    <s v="ITEM: 1017 - Morfina 10 mg/mL "/>
    <n v="830507718"/>
    <x v="22"/>
    <s v="FNE761        "/>
    <m/>
    <d v="2021-04-15T00:00:00"/>
    <n v="160"/>
    <n v="15350"/>
    <n v="2456000"/>
    <n v="62279"/>
    <n v="4273391"/>
  </r>
  <r>
    <s v="Sucursal: 01  - PRINCIPAL"/>
    <s v="Centro de Costo: 02         - GESTION DE RECURSOS Y APOYO OPERATIVO"/>
    <s v="ITEM: 1010 - Meperidina 100 mg/2 mL"/>
    <n v="832003167"/>
    <x v="23"/>
    <s v="FNE856        "/>
    <m/>
    <d v="2021-04-29T00:00:00"/>
    <n v="8"/>
    <n v="28147"/>
    <n v="225176"/>
    <n v="75096"/>
    <n v="1290552"/>
  </r>
  <r>
    <s v="Sucursal: 01  - PRINCIPAL"/>
    <s v="Centro de Costo: 02         - GESTION DE RECURSOS Y APOYO OPERATIVO"/>
    <s v="ITEM: 1011 - Metadona HCL 10 mg"/>
    <n v="832003167"/>
    <x v="23"/>
    <s v="FNE856        "/>
    <m/>
    <d v="2021-04-29T00:00:00"/>
    <n v="24"/>
    <n v="31599"/>
    <n v="758376"/>
    <n v="75096"/>
    <n v="1290552"/>
  </r>
  <r>
    <s v="Sucursal: 01  - PRINCIPAL"/>
    <s v="Centro de Costo: 02         - GESTION DE RECURSOS Y APOYO OPERATIVO"/>
    <s v="ITEM: 1017 - Morfina 10 mg/mL "/>
    <n v="832003167"/>
    <x v="23"/>
    <s v="FNE856        "/>
    <m/>
    <d v="2021-04-29T00:00:00"/>
    <n v="20"/>
    <n v="15350"/>
    <n v="307000"/>
    <n v="75096"/>
    <n v="1290552"/>
  </r>
  <r>
    <s v="Sucursal: 01  - PRINCIPAL"/>
    <s v="Centro de Costo: 02         - GESTION DE RECURSOS Y APOYO OPERATIVO"/>
    <s v="ITEM: 1010 - Meperidina 100 mg/2 mL"/>
    <n v="832010436"/>
    <x v="24"/>
    <s v="FNE843        "/>
    <m/>
    <d v="2021-04-27T00:00:00"/>
    <n v="3"/>
    <n v="28147"/>
    <n v="84441"/>
    <n v="43497"/>
    <n v="237941"/>
  </r>
  <r>
    <s v="Sucursal: 01  - PRINCIPAL"/>
    <s v="Centro de Costo: 02         - GESTION DE RECURSOS Y APOYO OPERATIVO"/>
    <s v="ITEM: 1017 - Morfina 10 mg/mL "/>
    <n v="832010436"/>
    <x v="24"/>
    <s v="FNE843        "/>
    <m/>
    <d v="2021-04-27T00:00:00"/>
    <n v="10"/>
    <n v="15350"/>
    <n v="153500"/>
    <n v="43497"/>
    <n v="237941"/>
  </r>
  <r>
    <s v="Sucursal: 01  - PRINCIPAL"/>
    <s v="Centro de Costo: 02         - GESTION DE RECURSOS Y APOYO OPERATIVO"/>
    <s v="ITEM: 1010 - Meperidina 100 mg/2 mL"/>
    <n v="860002541"/>
    <x v="27"/>
    <s v="FNE685        "/>
    <m/>
    <d v="2021-04-06T00:00:00"/>
    <n v="2"/>
    <n v="28147"/>
    <n v="56294"/>
    <n v="178002"/>
    <n v="3114075"/>
  </r>
  <r>
    <s v="Sucursal: 01  - PRINCIPAL"/>
    <s v="Centro de Costo: 02         - GESTION DE RECURSOS Y APOYO OPERATIVO"/>
    <s v="ITEM: 1016 - Morfina 3% oral"/>
    <n v="860002541"/>
    <x v="27"/>
    <s v="FNE685        "/>
    <m/>
    <d v="2021-04-06T00:00:00"/>
    <n v="3"/>
    <n v="28755"/>
    <n v="86265"/>
    <n v="178002"/>
    <n v="3114075"/>
  </r>
  <r>
    <s v="Sucursal: 01  - PRINCIPAL"/>
    <s v="Centro de Costo: 02         - GESTION DE RECURSOS Y APOYO OPERATIVO"/>
    <s v="ITEM: 1017 - Morfina 10 mg/mL "/>
    <n v="860002541"/>
    <x v="27"/>
    <s v="FNE685        "/>
    <m/>
    <d v="2021-04-06T00:00:00"/>
    <n v="25"/>
    <n v="15350"/>
    <n v="383750"/>
    <n v="178002"/>
    <n v="3114075"/>
  </r>
  <r>
    <s v="Sucursal: 01  - PRINCIPAL"/>
    <s v="Centro de Costo: 02         - GESTION DE RECURSOS Y APOYO OPERATIVO"/>
    <s v="ITEM: 1007 - Hidromorfona HCL 2,5 mg"/>
    <n v="860002541"/>
    <x v="27"/>
    <s v="FNE757        "/>
    <m/>
    <d v="2021-04-15T00:00:00"/>
    <n v="13"/>
    <n v="9960"/>
    <n v="129480"/>
    <n v="178002"/>
    <n v="3114075"/>
  </r>
  <r>
    <s v="Sucursal: 01  - PRINCIPAL"/>
    <s v="Centro de Costo: 02         - GESTION DE RECURSOS Y APOYO OPERATIVO"/>
    <s v="ITEM: 1009 - Hidromorfona 2 mg/mL"/>
    <n v="860002541"/>
    <x v="27"/>
    <s v="FNE757        "/>
    <m/>
    <d v="2021-04-15T00:00:00"/>
    <n v="50"/>
    <n v="15330"/>
    <n v="766500"/>
    <n v="178002"/>
    <n v="3114075"/>
  </r>
  <r>
    <s v="Sucursal: 01  - PRINCIPAL"/>
    <s v="Centro de Costo: 02         - GESTION DE RECURSOS Y APOYO OPERATIVO"/>
    <s v="ITEM: 1011 - Metadona HCL 10 mg"/>
    <n v="860002541"/>
    <x v="27"/>
    <s v="FNE757        "/>
    <m/>
    <d v="2021-04-15T00:00:00"/>
    <n v="20"/>
    <n v="31599"/>
    <n v="631980"/>
    <n v="178002"/>
    <n v="3114075"/>
  </r>
  <r>
    <s v="Sucursal: 01  - PRINCIPAL"/>
    <s v="Centro de Costo: 02         - GESTION DE RECURSOS Y APOYO OPERATIVO"/>
    <s v="ITEM: 1016 - Morfina 3% oral"/>
    <n v="860002541"/>
    <x v="27"/>
    <s v="FNE757        "/>
    <m/>
    <d v="2021-04-15T00:00:00"/>
    <n v="10"/>
    <n v="28755"/>
    <n v="287550"/>
    <n v="178002"/>
    <n v="3114075"/>
  </r>
  <r>
    <s v="Sucursal: 01  - PRINCIPAL"/>
    <s v="Centro de Costo: 02         - GESTION DE RECURSOS Y APOYO OPERATIVO"/>
    <s v="ITEM: 1004 - Fenobarbital 100 mg Tableta"/>
    <n v="860002541"/>
    <x v="27"/>
    <s v="FNE804        "/>
    <m/>
    <d v="2021-04-22T00:00:00"/>
    <n v="1"/>
    <n v="4756"/>
    <n v="4756"/>
    <n v="178002"/>
    <n v="3114075"/>
  </r>
  <r>
    <s v="Sucursal: 01  - PRINCIPAL"/>
    <s v="Centro de Costo: 02         - GESTION DE RECURSOS Y APOYO OPERATIVO"/>
    <s v="ITEM: 1017 - Morfina 10 mg/mL "/>
    <n v="860002541"/>
    <x v="27"/>
    <s v="FNE804        "/>
    <m/>
    <d v="2021-04-22T00:00:00"/>
    <n v="50"/>
    <n v="15350"/>
    <n v="767500"/>
    <n v="178002"/>
    <n v="3114075"/>
  </r>
  <r>
    <s v="Sucursal: 01  - PRINCIPAL"/>
    <s v="Centro de Costo: 02         - GESTION DE RECURSOS Y APOYO OPERATIVO"/>
    <s v="ITEM: 1001 - Fenobarbital 0,4 % Sol Oral"/>
    <n v="860005114"/>
    <x v="28"/>
    <s v="FNE740        "/>
    <m/>
    <d v="2021-04-13T00:00:00"/>
    <n v="3"/>
    <n v="34368"/>
    <n v="103104"/>
    <n v="112145"/>
    <n v="629125"/>
  </r>
  <r>
    <s v="Sucursal: 01  - PRINCIPAL"/>
    <s v="Centro de Costo: 02         - GESTION DE RECURSOS Y APOYO OPERATIVO"/>
    <s v="ITEM: 1003 - Fenobarbital 50 mg"/>
    <n v="860005114"/>
    <x v="28"/>
    <s v="FNE740        "/>
    <m/>
    <d v="2021-04-13T00:00:00"/>
    <n v="20"/>
    <n v="12667"/>
    <n v="253340"/>
    <n v="112145"/>
    <n v="629125"/>
  </r>
  <r>
    <s v="Sucursal: 01  - PRINCIPAL"/>
    <s v="Centro de Costo: 02         - GESTION DE RECURSOS Y APOYO OPERATIVO"/>
    <s v="ITEM: 1011 - Metadona HCL 10 mg"/>
    <n v="860005114"/>
    <x v="28"/>
    <s v="FNE740        "/>
    <m/>
    <d v="2021-04-13T00:00:00"/>
    <n v="2"/>
    <n v="31599"/>
    <n v="63198"/>
    <n v="112145"/>
    <n v="629125"/>
  </r>
  <r>
    <s v="Sucursal: 01  - PRINCIPAL"/>
    <s v="Centro de Costo: 02         - GESTION DE RECURSOS Y APOYO OPERATIVO"/>
    <s v="ITEM: 1016 - Morfina 3% oral"/>
    <n v="860005114"/>
    <x v="28"/>
    <s v="FNE740        "/>
    <m/>
    <d v="2021-04-13T00:00:00"/>
    <n v="1"/>
    <n v="28755"/>
    <n v="28755"/>
    <n v="112145"/>
    <n v="629125"/>
  </r>
  <r>
    <s v="Sucursal: 01  - PRINCIPAL"/>
    <s v="Centro de Costo: 02         - GESTION DE RECURSOS Y APOYO OPERATIVO"/>
    <s v="ITEM: 1004 - Fenobarbital 100 mg Tableta"/>
    <n v="860005114"/>
    <x v="28"/>
    <s v="FNE799        "/>
    <m/>
    <d v="2021-04-21T00:00:00"/>
    <n v="38"/>
    <n v="4756"/>
    <n v="180728"/>
    <n v="112145"/>
    <n v="629125"/>
  </r>
  <r>
    <s v="Sucursal: 01  - PRINCIPAL"/>
    <s v="Centro de Costo: 02         - GESTION DE RECURSOS Y APOYO OPERATIVO"/>
    <s v="ITEM: 1009 - Hidromorfona 2 mg/mL"/>
    <n v="860006626"/>
    <x v="201"/>
    <s v="FNE766        "/>
    <m/>
    <d v="2021-04-15T00:00:00"/>
    <n v="5"/>
    <n v="15330"/>
    <n v="76650"/>
    <n v="15330"/>
    <n v="76650"/>
  </r>
  <r>
    <s v="Sucursal: 01  - PRINCIPAL"/>
    <s v="Centro de Costo: 02         - GESTION DE RECURSOS Y APOYO OPERATIVO"/>
    <s v="ITEM: 1013 - Metilfenidato HCL 10 mg"/>
    <n v="860006656"/>
    <x v="29"/>
    <s v="FNE702        "/>
    <m/>
    <d v="2021-04-08T00:00:00"/>
    <n v="2"/>
    <n v="26530"/>
    <n v="53060"/>
    <n v="296855"/>
    <n v="9818564"/>
  </r>
  <r>
    <s v="Sucursal: 01  - PRINCIPAL"/>
    <s v="Centro de Costo: 02         - GESTION DE RECURSOS Y APOYO OPERATIVO"/>
    <s v="ITEM: 1017 - Morfina 10 mg/mL "/>
    <n v="860006656"/>
    <x v="29"/>
    <s v="FNE702        "/>
    <m/>
    <d v="2021-04-08T00:00:00"/>
    <n v="160"/>
    <n v="15350"/>
    <n v="2456000"/>
    <n v="296855"/>
    <n v="9818564"/>
  </r>
  <r>
    <s v="Sucursal: 01  - PRINCIPAL"/>
    <s v="Centro de Costo: 02         - GESTION DE RECURSOS Y APOYO OPERATIVO"/>
    <s v="ITEM: 1005 - Fenobarbital 40 mg/mL"/>
    <n v="860006656"/>
    <x v="29"/>
    <s v="FNE735        "/>
    <m/>
    <d v="2021-04-13T00:00:00"/>
    <n v="6"/>
    <n v="40985"/>
    <n v="245910"/>
    <n v="296855"/>
    <n v="9818564"/>
  </r>
  <r>
    <s v="Sucursal: 01  - PRINCIPAL"/>
    <s v="Centro de Costo: 02         - GESTION DE RECURSOS Y APOYO OPERATIVO"/>
    <s v="ITEM: 1011 - Metadona HCL 10 mg"/>
    <n v="860006656"/>
    <x v="29"/>
    <s v="FNE735        "/>
    <m/>
    <d v="2021-04-13T00:00:00"/>
    <n v="60"/>
    <n v="31599"/>
    <n v="1895940"/>
    <n v="296855"/>
    <n v="9818564"/>
  </r>
  <r>
    <s v="Sucursal: 01  - PRINCIPAL"/>
    <s v="Centro de Costo: 02         - GESTION DE RECURSOS Y APOYO OPERATIVO"/>
    <s v="ITEM: 1016 - Morfina 3% oral"/>
    <n v="860006656"/>
    <x v="29"/>
    <s v="FNE735        "/>
    <m/>
    <d v="2021-04-13T00:00:00"/>
    <n v="4"/>
    <n v="28755"/>
    <n v="115020"/>
    <n v="296855"/>
    <n v="9818564"/>
  </r>
  <r>
    <s v="Sucursal: 01  - PRINCIPAL"/>
    <s v="Centro de Costo: 02         - GESTION DE RECURSOS Y APOYO OPERATIVO"/>
    <s v="ITEM: 1004 - Fenobarbital 100 mg Tableta"/>
    <n v="860006656"/>
    <x v="29"/>
    <s v="FNE785        "/>
    <m/>
    <d v="2021-04-19T00:00:00"/>
    <n v="3"/>
    <n v="4756"/>
    <n v="14268"/>
    <n v="296855"/>
    <n v="9818564"/>
  </r>
  <r>
    <s v="Sucursal: 01  - PRINCIPAL"/>
    <s v="Centro de Costo: 02         - GESTION DE RECURSOS Y APOYO OPERATIVO"/>
    <s v="ITEM: 1011 - Metadona HCL 10 mg"/>
    <n v="860006656"/>
    <x v="29"/>
    <s v="FNE785        "/>
    <m/>
    <d v="2021-04-19T00:00:00"/>
    <n v="90"/>
    <n v="31599"/>
    <n v="2843910"/>
    <n v="296855"/>
    <n v="9818564"/>
  </r>
  <r>
    <s v="Sucursal: 01  - PRINCIPAL"/>
    <s v="Centro de Costo: 02         - GESTION DE RECURSOS Y APOYO OPERATIVO"/>
    <s v="ITEM: 1013 - Metilfenidato HCL 10 mg"/>
    <n v="860006656"/>
    <x v="29"/>
    <s v="FNE785        "/>
    <m/>
    <d v="2021-04-19T00:00:00"/>
    <n v="2"/>
    <n v="26530"/>
    <n v="53060"/>
    <n v="296855"/>
    <n v="9818564"/>
  </r>
  <r>
    <s v="Sucursal: 01  - PRINCIPAL"/>
    <s v="Centro de Costo: 02         - GESTION DE RECURSOS Y APOYO OPERATIVO"/>
    <s v="ITEM: 1016 - Morfina 3% oral"/>
    <n v="860006656"/>
    <x v="29"/>
    <s v="FNE817        "/>
    <m/>
    <d v="2021-04-22T00:00:00"/>
    <n v="20"/>
    <n v="28755"/>
    <n v="575100"/>
    <n v="296855"/>
    <n v="9818564"/>
  </r>
  <r>
    <s v="Sucursal: 01  - PRINCIPAL"/>
    <s v="Centro de Costo: 02         - GESTION DE RECURSOS Y APOYO OPERATIVO"/>
    <s v="ITEM: 1017 - Morfina 10 mg/mL "/>
    <n v="860006656"/>
    <x v="29"/>
    <s v="FNE817        "/>
    <m/>
    <d v="2021-04-22T00:00:00"/>
    <n v="80"/>
    <n v="15350"/>
    <n v="1228000"/>
    <n v="296855"/>
    <n v="9818564"/>
  </r>
  <r>
    <s v="Sucursal: 01  - PRINCIPAL"/>
    <s v="Centro de Costo: 02         - GESTION DE RECURSOS Y APOYO OPERATIVO"/>
    <s v="ITEM: 01018-1 - Primidona 250 mg Tabletas"/>
    <n v="860006656"/>
    <x v="29"/>
    <s v="FNE817        "/>
    <m/>
    <d v="2021-04-22T00:00:00"/>
    <n v="1"/>
    <n v="31296"/>
    <n v="31296"/>
    <n v="296855"/>
    <n v="9818564"/>
  </r>
  <r>
    <s v="Sucursal: 01  - PRINCIPAL"/>
    <s v="Centro de Costo: 02         - GESTION DE RECURSOS Y APOYO OPERATIVO"/>
    <s v="ITEM: 1017 - Morfina 10 mg/mL "/>
    <n v="860006656"/>
    <x v="29"/>
    <s v="FNE850        "/>
    <m/>
    <d v="2021-04-29T00:00:00"/>
    <n v="20"/>
    <n v="15350"/>
    <n v="307000"/>
    <n v="296855"/>
    <n v="9818564"/>
  </r>
  <r>
    <s v="Sucursal: 01  - PRINCIPAL"/>
    <s v="Centro de Costo: 02         - GESTION DE RECURSOS Y APOYO OPERATIVO"/>
    <s v="ITEM: 1017 - Morfina 10 mg/mL "/>
    <n v="860007336"/>
    <x v="31"/>
    <s v="FNE707        "/>
    <m/>
    <d v="2021-04-08T00:00:00"/>
    <n v="240"/>
    <n v="15350"/>
    <n v="3684000"/>
    <n v="701924"/>
    <n v="122363025"/>
  </r>
  <r>
    <s v="Sucursal: 01  - PRINCIPAL"/>
    <s v="Centro de Costo: 02         - GESTION DE RECURSOS Y APOYO OPERATIVO"/>
    <s v="ITEM: 1002 - Fenobarbital 10 mg"/>
    <n v="860007336"/>
    <x v="31"/>
    <s v="FNE762        "/>
    <m/>
    <d v="2021-04-15T00:00:00"/>
    <n v="485"/>
    <n v="15657"/>
    <n v="7593645"/>
    <n v="701924"/>
    <n v="122363025"/>
  </r>
  <r>
    <s v="Sucursal: 01  - PRINCIPAL"/>
    <s v="Centro de Costo: 02         - GESTION DE RECURSOS Y APOYO OPERATIVO"/>
    <s v="ITEM: 1003 - Fenobarbital 50 mg"/>
    <n v="860007336"/>
    <x v="31"/>
    <s v="FNE762        "/>
    <m/>
    <d v="2021-04-15T00:00:00"/>
    <n v="429"/>
    <n v="11310"/>
    <n v="4851990"/>
    <n v="701924"/>
    <n v="122363025"/>
  </r>
  <r>
    <s v="Sucursal: 01  - PRINCIPAL"/>
    <s v="Centro de Costo: 02         - GESTION DE RECURSOS Y APOYO OPERATIVO"/>
    <s v="ITEM: 1004 - Fenobarbital 100 mg Tableta"/>
    <n v="860007336"/>
    <x v="31"/>
    <s v="FNE762        "/>
    <m/>
    <d v="2021-04-15T00:00:00"/>
    <n v="313"/>
    <n v="4247"/>
    <n v="1329311"/>
    <n v="701924"/>
    <n v="122363025"/>
  </r>
  <r>
    <s v="Sucursal: 01  - PRINCIPAL"/>
    <s v="Centro de Costo: 02         - GESTION DE RECURSOS Y APOYO OPERATIVO"/>
    <s v="ITEM: 1007 - Hidromorfona HCL 2,5 mg"/>
    <n v="860007336"/>
    <x v="31"/>
    <s v="FNE762        "/>
    <m/>
    <d v="2021-04-15T00:00:00"/>
    <n v="1728"/>
    <n v="8893"/>
    <n v="15367104"/>
    <n v="701924"/>
    <n v="122363025"/>
  </r>
  <r>
    <s v="Sucursal: 01  - PRINCIPAL"/>
    <s v="Centro de Costo: 02         - GESTION DE RECURSOS Y APOYO OPERATIVO"/>
    <s v="ITEM: 1007 - Hidromorfona HCL 2,5 mg"/>
    <n v="860007336"/>
    <x v="31"/>
    <s v="FNE763        "/>
    <m/>
    <d v="2021-04-15T00:00:00"/>
    <n v="1444"/>
    <n v="8893"/>
    <n v="12841492"/>
    <n v="701924"/>
    <n v="122363025"/>
  </r>
  <r>
    <s v="Sucursal: 01  - PRINCIPAL"/>
    <s v="Centro de Costo: 02         - GESTION DE RECURSOS Y APOYO OPERATIVO"/>
    <s v="ITEM: 1007 - Hidromorfona HCL 2,5 mg"/>
    <n v="860007336"/>
    <x v="31"/>
    <s v="FNE763        "/>
    <m/>
    <d v="2021-04-15T00:00:00"/>
    <n v="2326"/>
    <n v="8893"/>
    <n v="20685118"/>
    <n v="701924"/>
    <n v="122363025"/>
  </r>
  <r>
    <s v="Sucursal: 01  - PRINCIPAL"/>
    <s v="Centro de Costo: 02         - GESTION DE RECURSOS Y APOYO OPERATIVO"/>
    <s v="ITEM: 1009 - Hidromorfona 2 mg/mL"/>
    <n v="860007336"/>
    <x v="31"/>
    <s v="FNE764        "/>
    <m/>
    <d v="2021-04-15T00:00:00"/>
    <n v="1106"/>
    <n v="13688"/>
    <n v="15138928"/>
    <n v="701924"/>
    <n v="122363025"/>
  </r>
  <r>
    <s v="Sucursal: 01  - PRINCIPAL"/>
    <s v="Centro de Costo: 02         - GESTION DE RECURSOS Y APOYO OPERATIVO"/>
    <s v="ITEM: 1009 - Hidromorfona 2 mg/mL"/>
    <n v="860007336"/>
    <x v="31"/>
    <s v="FNE767        "/>
    <m/>
    <d v="2021-04-15T00:00:00"/>
    <n v="640"/>
    <n v="15330"/>
    <n v="9811200"/>
    <n v="701924"/>
    <n v="122363025"/>
  </r>
  <r>
    <s v="Sucursal: 01  - PRINCIPAL"/>
    <s v="Centro de Costo: 02         - GESTION DE RECURSOS Y APOYO OPERATIVO"/>
    <s v="ITEM: 1014 - Metilfenidato 18 mg"/>
    <n v="860007336"/>
    <x v="31"/>
    <s v="FNE762        "/>
    <m/>
    <d v="2021-04-15T00:00:00"/>
    <n v="25"/>
    <n v="181249"/>
    <n v="4531225"/>
    <n v="701924"/>
    <n v="122363025"/>
  </r>
  <r>
    <s v="Sucursal: 01  - PRINCIPAL"/>
    <s v="Centro de Costo: 02         - GESTION DE RECURSOS Y APOYO OPERATIVO"/>
    <s v="ITEM: 1015 - Metilfenidato 36 mg"/>
    <n v="860007336"/>
    <x v="31"/>
    <s v="FNE762        "/>
    <m/>
    <d v="2021-04-15T00:00:00"/>
    <n v="56"/>
    <n v="349448"/>
    <n v="19569088"/>
    <n v="701924"/>
    <n v="122363025"/>
  </r>
  <r>
    <s v="Sucursal: 01  - PRINCIPAL"/>
    <s v="Centro de Costo: 02         - GESTION DE RECURSOS Y APOYO OPERATIVO"/>
    <s v="ITEM: 1016 - Morfina 3% oral"/>
    <n v="860007336"/>
    <x v="31"/>
    <s v="FNE762        "/>
    <m/>
    <d v="2021-04-15T00:00:00"/>
    <n v="10"/>
    <n v="25674"/>
    <n v="256740"/>
    <n v="701924"/>
    <n v="122363025"/>
  </r>
  <r>
    <s v="Sucursal: 01  - PRINCIPAL"/>
    <s v="Centro de Costo: 02         - GESTION DE RECURSOS Y APOYO OPERATIVO"/>
    <s v="ITEM: 01018-1 - Primidona 250 mg Tabletas"/>
    <n v="860007336"/>
    <x v="31"/>
    <s v="FNE762        "/>
    <m/>
    <d v="2021-04-15T00:00:00"/>
    <n v="152"/>
    <n v="27942"/>
    <n v="4247184"/>
    <n v="701924"/>
    <n v="122363025"/>
  </r>
  <r>
    <s v="Sucursal: 01  - PRINCIPAL"/>
    <s v="Centro de Costo: 02         - GESTION DE RECURSOS Y APOYO OPERATIVO"/>
    <s v="ITEM: 1017 - Morfina 10 mg/mL "/>
    <n v="860007336"/>
    <x v="31"/>
    <s v="FNE834        "/>
    <m/>
    <d v="2021-04-27T00:00:00"/>
    <n v="160"/>
    <n v="15350"/>
    <n v="2456000"/>
    <n v="701924"/>
    <n v="122363025"/>
  </r>
  <r>
    <s v="Sucursal: 01  - PRINCIPAL"/>
    <s v="Centro de Costo: 02         - GESTION DE RECURSOS Y APOYO OPERATIVO"/>
    <s v="ITEM: 1017 - Morfina 10 mg/mL "/>
    <n v="860009555"/>
    <x v="160"/>
    <s v="FNE784        "/>
    <m/>
    <d v="2021-04-19T00:00:00"/>
    <n v="6"/>
    <n v="15350"/>
    <n v="92100"/>
    <n v="15350"/>
    <n v="92100"/>
  </r>
  <r>
    <s v="Sucursal: 01  - PRINCIPAL"/>
    <s v="Centro de Costo: 02         - GESTION DE RECURSOS Y APOYO OPERATIVO"/>
    <s v="ITEM: 1005 - Fenobarbital 40 mg/mL"/>
    <n v="860010783"/>
    <x v="33"/>
    <s v="FNE744        "/>
    <m/>
    <d v="2021-04-13T00:00:00"/>
    <n v="10"/>
    <n v="40985"/>
    <n v="409850"/>
    <n v="97894"/>
    <n v="2136558"/>
  </r>
  <r>
    <s v="Sucursal: 01  - PRINCIPAL"/>
    <s v="Centro de Costo: 02         - GESTION DE RECURSOS Y APOYO OPERATIVO"/>
    <s v="ITEM: 1007 - Hidromorfona HCL 2,5 mg"/>
    <n v="860010783"/>
    <x v="33"/>
    <s v="FNE744        "/>
    <m/>
    <d v="2021-04-13T00:00:00"/>
    <n v="12"/>
    <n v="9960"/>
    <n v="119520"/>
    <n v="97894"/>
    <n v="2136558"/>
  </r>
  <r>
    <s v="Sucursal: 01  - PRINCIPAL"/>
    <s v="Centro de Costo: 02         - GESTION DE RECURSOS Y APOYO OPERATIVO"/>
    <s v="ITEM: 1011 - Metadona HCL 10 mg"/>
    <n v="860010783"/>
    <x v="33"/>
    <s v="FNE744        "/>
    <m/>
    <d v="2021-04-13T00:00:00"/>
    <n v="12"/>
    <n v="31599"/>
    <n v="379188"/>
    <n v="97894"/>
    <n v="2136558"/>
  </r>
  <r>
    <s v="Sucursal: 01  - PRINCIPAL"/>
    <s v="Centro de Costo: 02         - GESTION DE RECURSOS Y APOYO OPERATIVO"/>
    <s v="ITEM: 1017 - Morfina 10 mg/mL "/>
    <n v="860010783"/>
    <x v="33"/>
    <s v="FNE744        "/>
    <m/>
    <d v="2021-04-13T00:00:00"/>
    <n v="80"/>
    <n v="15350"/>
    <n v="1228000"/>
    <n v="97894"/>
    <n v="2136558"/>
  </r>
  <r>
    <s v="Sucursal: 01  - PRINCIPAL"/>
    <s v="Centro de Costo: 02         - GESTION DE RECURSOS Y APOYO OPERATIVO"/>
    <s v="ITEM: 1002 - Fenobarbital 10 mg"/>
    <n v="860013874"/>
    <x v="35"/>
    <s v="FNE694        "/>
    <m/>
    <d v="2021-04-06T00:00:00"/>
    <n v="7"/>
    <n v="17536"/>
    <n v="122752"/>
    <n v="71188"/>
    <n v="393996"/>
  </r>
  <r>
    <s v="Sucursal: 01  - PRINCIPAL"/>
    <s v="Centro de Costo: 02         - GESTION DE RECURSOS Y APOYO OPERATIVO"/>
    <s v="ITEM: 1003 - Fenobarbital 50 mg"/>
    <n v="860013874"/>
    <x v="35"/>
    <s v="FNE694        "/>
    <m/>
    <d v="2021-04-06T00:00:00"/>
    <n v="2"/>
    <n v="12667"/>
    <n v="25334"/>
    <n v="71188"/>
    <n v="393996"/>
  </r>
  <r>
    <s v="Sucursal: 01  - PRINCIPAL"/>
    <s v="Centro de Costo: 02         - GESTION DE RECURSOS Y APOYO OPERATIVO"/>
    <s v="ITEM: 1005 - Fenobarbital 40 mg/mL"/>
    <n v="860013874"/>
    <x v="35"/>
    <s v="FNE694        "/>
    <m/>
    <d v="2021-04-06T00:00:00"/>
    <n v="6"/>
    <n v="40985"/>
    <n v="245910"/>
    <n v="71188"/>
    <n v="393996"/>
  </r>
  <r>
    <s v="Sucursal: 01  - PRINCIPAL"/>
    <s v="Centro de Costo: 02         - GESTION DE RECURSOS Y APOYO OPERATIVO"/>
    <s v="ITEM: 1002 - Fenobarbital 10 mg"/>
    <n v="860015536"/>
    <x v="36"/>
    <s v="FNE723        "/>
    <m/>
    <d v="2021-04-12T00:00:00"/>
    <n v="11"/>
    <n v="17536"/>
    <n v="192896"/>
    <n v="229343"/>
    <n v="15432009"/>
  </r>
  <r>
    <s v="Sucursal: 01  - PRINCIPAL"/>
    <s v="Centro de Costo: 02         - GESTION DE RECURSOS Y APOYO OPERATIVO"/>
    <s v="ITEM: 1004 - Fenobarbital 100 mg Tableta"/>
    <n v="860015536"/>
    <x v="36"/>
    <s v="FNE723        "/>
    <m/>
    <d v="2021-04-12T00:00:00"/>
    <n v="2"/>
    <n v="4756"/>
    <n v="9512"/>
    <n v="229343"/>
    <n v="15432009"/>
  </r>
  <r>
    <s v="Sucursal: 01  - PRINCIPAL"/>
    <s v="Centro de Costo: 02         - GESTION DE RECURSOS Y APOYO OPERATIVO"/>
    <s v="ITEM: 1007 - Hidromorfona HCL 2,5 mg"/>
    <n v="860015536"/>
    <x v="36"/>
    <s v="FNE723        "/>
    <m/>
    <d v="2021-04-12T00:00:00"/>
    <n v="39"/>
    <n v="9960"/>
    <n v="388440"/>
    <n v="229343"/>
    <n v="15432009"/>
  </r>
  <r>
    <s v="Sucursal: 01  - PRINCIPAL"/>
    <s v="Centro de Costo: 02         - GESTION DE RECURSOS Y APOYO OPERATIVO"/>
    <s v="ITEM: 1011 - Metadona HCL 10 mg"/>
    <n v="860015536"/>
    <x v="36"/>
    <s v="FNE723        "/>
    <m/>
    <d v="2021-04-12T00:00:00"/>
    <n v="23"/>
    <n v="31599"/>
    <n v="726777"/>
    <n v="229343"/>
    <n v="15432009"/>
  </r>
  <r>
    <s v="Sucursal: 01  - PRINCIPAL"/>
    <s v="Centro de Costo: 02         - GESTION DE RECURSOS Y APOYO OPERATIVO"/>
    <s v="ITEM: 1016 - Morfina 3% oral"/>
    <n v="860015536"/>
    <x v="36"/>
    <s v="FNE723        "/>
    <m/>
    <d v="2021-04-12T00:00:00"/>
    <n v="6"/>
    <n v="28755"/>
    <n v="172530"/>
    <n v="229343"/>
    <n v="15432009"/>
  </r>
  <r>
    <s v="Sucursal: 01  - PRINCIPAL"/>
    <s v="Centro de Costo: 02         - GESTION DE RECURSOS Y APOYO OPERATIVO"/>
    <s v="ITEM: 1017 - Morfina 10 mg/mL "/>
    <n v="860015536"/>
    <x v="36"/>
    <s v="FNE723        "/>
    <m/>
    <d v="2021-04-12T00:00:00"/>
    <n v="100"/>
    <n v="15350"/>
    <n v="1535000"/>
    <n v="229343"/>
    <n v="15432009"/>
  </r>
  <r>
    <s v="Sucursal: 01  - PRINCIPAL"/>
    <s v="Centro de Costo: 02         - GESTION DE RECURSOS Y APOYO OPERATIVO"/>
    <s v="ITEM: 1002 - Fenobarbital 10 mg"/>
    <n v="860015536"/>
    <x v="36"/>
    <s v="FNE779        "/>
    <m/>
    <d v="2021-04-16T00:00:00"/>
    <n v="10"/>
    <n v="17536"/>
    <n v="175360"/>
    <n v="229343"/>
    <n v="15432009"/>
  </r>
  <r>
    <s v="Sucursal: 01  - PRINCIPAL"/>
    <s v="Centro de Costo: 02         - GESTION DE RECURSOS Y APOYO OPERATIVO"/>
    <s v="ITEM: 1010 - Meperidina 100 mg/2 mL"/>
    <n v="860015536"/>
    <x v="36"/>
    <s v="FNE779        "/>
    <m/>
    <d v="2021-04-16T00:00:00"/>
    <n v="12"/>
    <n v="28147"/>
    <n v="337764"/>
    <n v="229343"/>
    <n v="15432009"/>
  </r>
  <r>
    <s v="Sucursal: 01  - PRINCIPAL"/>
    <s v="Centro de Costo: 02         - GESTION DE RECURSOS Y APOYO OPERATIVO"/>
    <s v="ITEM: 1011 - Metadona HCL 10 mg"/>
    <n v="860015536"/>
    <x v="36"/>
    <s v="FNE779        "/>
    <m/>
    <d v="2021-04-16T00:00:00"/>
    <n v="20"/>
    <n v="31599"/>
    <n v="631980"/>
    <n v="229343"/>
    <n v="15432009"/>
  </r>
  <r>
    <s v="Sucursal: 01  - PRINCIPAL"/>
    <s v="Centro de Costo: 02         - GESTION DE RECURSOS Y APOYO OPERATIVO"/>
    <s v="ITEM: 1016 - Morfina 3% oral"/>
    <n v="860015536"/>
    <x v="36"/>
    <s v="FNE779        "/>
    <m/>
    <d v="2021-04-16T00:00:00"/>
    <n v="50"/>
    <n v="28755"/>
    <n v="1437750"/>
    <n v="229343"/>
    <n v="15432009"/>
  </r>
  <r>
    <s v="Sucursal: 01  - PRINCIPAL"/>
    <s v="Centro de Costo: 02         - GESTION DE RECURSOS Y APOYO OPERATIVO"/>
    <s v="ITEM: 1017 - Morfina 10 mg/mL "/>
    <n v="860015536"/>
    <x v="36"/>
    <s v="FNE779        "/>
    <m/>
    <d v="2021-04-16T00:00:00"/>
    <n v="640"/>
    <n v="15350"/>
    <n v="9824000"/>
    <n v="229343"/>
    <n v="15432009"/>
  </r>
  <r>
    <s v="Sucursal: 01  - PRINCIPAL"/>
    <s v="Centro de Costo: 02         - GESTION DE RECURSOS Y APOYO OPERATIVO"/>
    <s v="ITEM: 1016 - Morfina 3% oral"/>
    <n v="860015888"/>
    <x v="37"/>
    <s v="FNE819        "/>
    <m/>
    <d v="2021-04-22T00:00:00"/>
    <n v="2"/>
    <n v="28755"/>
    <n v="57510"/>
    <n v="28755"/>
    <n v="57510"/>
  </r>
  <r>
    <s v="Sucursal: 01  - PRINCIPAL"/>
    <s v="Centro de Costo: 02         - GESTION DE RECURSOS Y APOYO OPERATIVO"/>
    <s v="ITEM: 1010 - Meperidina 100 mg/2 mL"/>
    <n v="860024766"/>
    <x v="202"/>
    <s v="FNE833        "/>
    <m/>
    <d v="2021-04-27T00:00:00"/>
    <n v="1"/>
    <n v="28147"/>
    <n v="28147"/>
    <n v="43497"/>
    <n v="74197"/>
  </r>
  <r>
    <s v="Sucursal: 01  - PRINCIPAL"/>
    <s v="Centro de Costo: 02         - GESTION DE RECURSOS Y APOYO OPERATIVO"/>
    <s v="ITEM: 1017 - Morfina 10 mg/mL "/>
    <n v="860024766"/>
    <x v="202"/>
    <s v="FNE833        "/>
    <m/>
    <d v="2021-04-27T00:00:00"/>
    <n v="3"/>
    <n v="15350"/>
    <n v="46050"/>
    <n v="43497"/>
    <n v="74197"/>
  </r>
  <r>
    <s v="Sucursal: 01  - PRINCIPAL"/>
    <s v="Centro de Costo: 02         - GESTION DE RECURSOS Y APOYO OPERATIVO"/>
    <s v="ITEM: 1010 - Meperidina 100 mg/2 mL"/>
    <n v="860035992"/>
    <x v="39"/>
    <s v="FNE731        "/>
    <m/>
    <d v="2021-04-13T00:00:00"/>
    <n v="2"/>
    <n v="28147"/>
    <n v="56294"/>
    <n v="59746"/>
    <n v="593477"/>
  </r>
  <r>
    <s v="Sucursal: 01  - PRINCIPAL"/>
    <s v="Centro de Costo: 02         - GESTION DE RECURSOS Y APOYO OPERATIVO"/>
    <s v="ITEM: 1011 - Metadona HCL 10 mg"/>
    <n v="860035992"/>
    <x v="39"/>
    <s v="FNE731        "/>
    <m/>
    <d v="2021-04-13T00:00:00"/>
    <n v="17"/>
    <n v="31599"/>
    <n v="537183"/>
    <n v="59746"/>
    <n v="593477"/>
  </r>
  <r>
    <s v="Sucursal: 01  - PRINCIPAL"/>
    <s v="Centro de Costo: 02         - GESTION DE RECURSOS Y APOYO OPERATIVO"/>
    <s v="ITEM: 1005 - Fenobarbital 40 mg/mL"/>
    <n v="860037950"/>
    <x v="40"/>
    <s v="FNE696        "/>
    <m/>
    <d v="2021-04-07T00:00:00"/>
    <n v="10"/>
    <n v="40985"/>
    <n v="409850"/>
    <n v="360855"/>
    <n v="5202997"/>
  </r>
  <r>
    <s v="Sucursal: 01  - PRINCIPAL"/>
    <s v="Centro de Costo: 02         - GESTION DE RECURSOS Y APOYO OPERATIVO"/>
    <s v="ITEM: 1013 - Metilfenidato HCL 10 mg"/>
    <n v="860037950"/>
    <x v="40"/>
    <s v="FNE696        "/>
    <m/>
    <d v="2021-04-07T00:00:00"/>
    <n v="2"/>
    <n v="26530"/>
    <n v="53060"/>
    <n v="360855"/>
    <n v="5202997"/>
  </r>
  <r>
    <s v="Sucursal: 01  - PRINCIPAL"/>
    <s v="Centro de Costo: 02         - GESTION DE RECURSOS Y APOYO OPERATIVO"/>
    <s v="ITEM: 1016 - Morfina 3% oral"/>
    <n v="860037950"/>
    <x v="40"/>
    <s v="FNE696        "/>
    <m/>
    <d v="2021-04-07T00:00:00"/>
    <n v="10"/>
    <n v="28755"/>
    <n v="287550"/>
    <n v="360855"/>
    <n v="5202997"/>
  </r>
  <r>
    <s v="Sucursal: 01  - PRINCIPAL"/>
    <s v="Centro de Costo: 02         - GESTION DE RECURSOS Y APOYO OPERATIVO"/>
    <s v="ITEM: 1001 - Fenobarbital 0,4 % Sol Oral"/>
    <n v="860037950"/>
    <x v="40"/>
    <s v="FNE780        "/>
    <m/>
    <d v="2021-04-16T00:00:00"/>
    <n v="3"/>
    <n v="34368"/>
    <n v="103104"/>
    <n v="360855"/>
    <n v="5202997"/>
  </r>
  <r>
    <s v="Sucursal: 01  - PRINCIPAL"/>
    <s v="Centro de Costo: 02         - GESTION DE RECURSOS Y APOYO OPERATIVO"/>
    <s v="ITEM: 1005 - Fenobarbital 40 mg/mL"/>
    <n v="860037950"/>
    <x v="40"/>
    <s v="FNE780        "/>
    <m/>
    <d v="2021-04-16T00:00:00"/>
    <n v="10"/>
    <n v="40985"/>
    <n v="409850"/>
    <n v="360855"/>
    <n v="5202997"/>
  </r>
  <r>
    <s v="Sucursal: 01  - PRINCIPAL"/>
    <s v="Centro de Costo: 02         - GESTION DE RECURSOS Y APOYO OPERATIVO"/>
    <s v="ITEM: 1010 - Meperidina 100 mg/2 mL"/>
    <n v="860037950"/>
    <x v="40"/>
    <s v="FNE780        "/>
    <m/>
    <d v="2021-04-16T00:00:00"/>
    <n v="10"/>
    <n v="28147"/>
    <n v="281470"/>
    <n v="360855"/>
    <n v="5202997"/>
  </r>
  <r>
    <s v="Sucursal: 01  - PRINCIPAL"/>
    <s v="Centro de Costo: 02         - GESTION DE RECURSOS Y APOYO OPERATIVO"/>
    <s v="ITEM: 1011 - Metadona HCL 10 mg"/>
    <n v="860037950"/>
    <x v="40"/>
    <s v="FNE780        "/>
    <m/>
    <d v="2021-04-16T00:00:00"/>
    <n v="66"/>
    <n v="31599"/>
    <n v="2085534"/>
    <n v="360855"/>
    <n v="5202997"/>
  </r>
  <r>
    <s v="Sucursal: 01  - PRINCIPAL"/>
    <s v="Centro de Costo: 02         - GESTION DE RECURSOS Y APOYO OPERATIVO"/>
    <s v="ITEM: 1016 - Morfina 3% oral"/>
    <n v="860037950"/>
    <x v="40"/>
    <s v="FNE780        "/>
    <m/>
    <d v="2021-04-16T00:00:00"/>
    <n v="4"/>
    <n v="28755"/>
    <n v="115020"/>
    <n v="360855"/>
    <n v="5202997"/>
  </r>
  <r>
    <s v="Sucursal: 01  - PRINCIPAL"/>
    <s v="Centro de Costo: 02         - GESTION DE RECURSOS Y APOYO OPERATIVO"/>
    <s v="ITEM: 1005 - Fenobarbital 40 mg/mL"/>
    <n v="860037950"/>
    <x v="40"/>
    <s v="FNE844        "/>
    <m/>
    <d v="2021-04-27T00:00:00"/>
    <n v="6"/>
    <n v="40985"/>
    <n v="245910"/>
    <n v="360855"/>
    <n v="5202997"/>
  </r>
  <r>
    <s v="Sucursal: 01  - PRINCIPAL"/>
    <s v="Centro de Costo: 02         - GESTION DE RECURSOS Y APOYO OPERATIVO"/>
    <s v="ITEM: 1010 - Meperidina 100 mg/2 mL"/>
    <n v="860037950"/>
    <x v="40"/>
    <s v="FNE844        "/>
    <m/>
    <d v="2021-04-27T00:00:00"/>
    <n v="6"/>
    <n v="28147"/>
    <n v="168882"/>
    <n v="360855"/>
    <n v="5202997"/>
  </r>
  <r>
    <s v="Sucursal: 01  - PRINCIPAL"/>
    <s v="Centro de Costo: 02         - GESTION DE RECURSOS Y APOYO OPERATIVO"/>
    <s v="ITEM: 1011 - Metadona HCL 10 mg"/>
    <n v="860037950"/>
    <x v="40"/>
    <s v="FNE844        "/>
    <m/>
    <d v="2021-04-27T00:00:00"/>
    <n v="33"/>
    <n v="31599"/>
    <n v="1042767"/>
    <n v="360855"/>
    <n v="5202997"/>
  </r>
  <r>
    <s v="Sucursal: 01  - PRINCIPAL"/>
    <s v="Centro de Costo: 02         - GESTION DE RECURSOS Y APOYO OPERATIVO"/>
    <s v="ITEM: 1010 - Meperidina 100 mg/2 mL"/>
    <n v="860070301"/>
    <x v="41"/>
    <s v="FNE736        "/>
    <m/>
    <d v="2021-04-13T00:00:00"/>
    <n v="1"/>
    <n v="28147"/>
    <n v="28147"/>
    <n v="28147"/>
    <n v="28147"/>
  </r>
  <r>
    <s v="Sucursal: 01  - PRINCIPAL"/>
    <s v="Centro de Costo: 02         - GESTION DE RECURSOS Y APOYO OPERATIVO"/>
    <s v="ITEM: 1009 - Hidromorfona 2 mg/mL"/>
    <n v="860090566"/>
    <x v="42"/>
    <s v="FNE742        "/>
    <m/>
    <d v="2021-04-13T00:00:00"/>
    <n v="64"/>
    <n v="15330"/>
    <n v="981120"/>
    <n v="71624"/>
    <n v="2895116"/>
  </r>
  <r>
    <s v="Sucursal: 01  - PRINCIPAL"/>
    <s v="Centro de Costo: 02         - GESTION DE RECURSOS Y APOYO OPERATIVO"/>
    <s v="ITEM: 1010 - Meperidina 100 mg/2 mL"/>
    <n v="860090566"/>
    <x v="42"/>
    <s v="FNE742        "/>
    <m/>
    <d v="2021-04-13T00:00:00"/>
    <n v="18"/>
    <n v="28147"/>
    <n v="506646"/>
    <n v="71624"/>
    <n v="2895116"/>
  </r>
  <r>
    <s v="Sucursal: 01  - PRINCIPAL"/>
    <s v="Centro de Costo: 02         - GESTION DE RECURSOS Y APOYO OPERATIVO"/>
    <s v="ITEM: 1010 - Meperidina 100 mg/2 mL"/>
    <n v="860090566"/>
    <x v="42"/>
    <s v="FNE836        "/>
    <m/>
    <d v="2021-04-27T00:00:00"/>
    <n v="50"/>
    <n v="28147"/>
    <n v="1407350"/>
    <n v="71624"/>
    <n v="2895116"/>
  </r>
  <r>
    <s v="Sucursal: 01  - PRINCIPAL"/>
    <s v="Centro de Costo: 02         - GESTION DE RECURSOS Y APOYO OPERATIVO"/>
    <s v="ITEM: 1010 - Meperidina 100 mg/2 mL"/>
    <n v="860514752"/>
    <x v="119"/>
    <s v="FNE829        "/>
    <m/>
    <d v="2021-04-23T00:00:00"/>
    <n v="5"/>
    <n v="28147"/>
    <n v="140735"/>
    <n v="28147"/>
    <n v="140735"/>
  </r>
  <r>
    <s v="Sucursal: 01  - PRINCIPAL"/>
    <s v="Centro de Costo: 02         - GESTION DE RECURSOS Y APOYO OPERATIVO"/>
    <s v="ITEM: 1001 - Fenobarbital 0,4 % Sol Oral"/>
    <n v="890102006"/>
    <x v="162"/>
    <s v="FNE749        "/>
    <m/>
    <d v="2021-04-13T00:00:00"/>
    <n v="96"/>
    <n v="30686"/>
    <n v="2945856"/>
    <n v="139102"/>
    <n v="42781740"/>
  </r>
  <r>
    <s v="Sucursal: 01  - PRINCIPAL"/>
    <s v="Centro de Costo: 02         - GESTION DE RECURSOS Y APOYO OPERATIVO"/>
    <s v="ITEM: 1004 - Fenobarbital 100 mg Tableta"/>
    <n v="890102006"/>
    <x v="162"/>
    <s v="FNE749        "/>
    <m/>
    <d v="2021-04-13T00:00:00"/>
    <n v="2304"/>
    <n v="4247"/>
    <n v="9785088"/>
    <n v="139102"/>
    <n v="42781740"/>
  </r>
  <r>
    <s v="Sucursal: 01  - PRINCIPAL"/>
    <s v="Centro de Costo: 02         - GESTION DE RECURSOS Y APOYO OPERATIVO"/>
    <s v="ITEM: 1005 - Fenobarbital 40 mg/mL"/>
    <n v="890102006"/>
    <x v="162"/>
    <s v="FNE749        "/>
    <m/>
    <d v="2021-04-13T00:00:00"/>
    <n v="200"/>
    <n v="36594"/>
    <n v="7318800"/>
    <n v="139102"/>
    <n v="42781740"/>
  </r>
  <r>
    <s v="Sucursal: 01  - PRINCIPAL"/>
    <s v="Centro de Costo: 02         - GESTION DE RECURSOS Y APOYO OPERATIVO"/>
    <s v="ITEM: 1009 - Hidromorfona 2 mg/mL"/>
    <n v="890102006"/>
    <x v="162"/>
    <s v="FNE749        "/>
    <m/>
    <d v="2021-04-13T00:00:00"/>
    <n v="1000"/>
    <n v="13688"/>
    <n v="13688000"/>
    <n v="139102"/>
    <n v="42781740"/>
  </r>
  <r>
    <s v="Sucursal: 01  - PRINCIPAL"/>
    <s v="Centro de Costo: 02         - GESTION DE RECURSOS Y APOYO OPERATIVO"/>
    <s v="ITEM: 1011 - Metadona HCL 10 mg"/>
    <n v="890102006"/>
    <x v="162"/>
    <s v="FNE749        "/>
    <m/>
    <d v="2021-04-13T00:00:00"/>
    <n v="124"/>
    <n v="28213"/>
    <n v="3498412"/>
    <n v="139102"/>
    <n v="42781740"/>
  </r>
  <r>
    <s v="Sucursal: 01  - PRINCIPAL"/>
    <s v="Centro de Costo: 02         - GESTION DE RECURSOS Y APOYO OPERATIVO"/>
    <s v="ITEM: 1016 - Morfina 3% oral"/>
    <n v="890102006"/>
    <x v="162"/>
    <s v="FNE749        "/>
    <m/>
    <d v="2021-04-13T00:00:00"/>
    <n v="216"/>
    <n v="25674"/>
    <n v="5545584"/>
    <n v="139102"/>
    <n v="42781740"/>
  </r>
  <r>
    <s v="Sucursal: 01  - PRINCIPAL"/>
    <s v="Centro de Costo: 02         - GESTION DE RECURSOS Y APOYO OPERATIVO"/>
    <s v="ITEM: 1001 - Fenobarbital 0,4 % Sol Oral"/>
    <n v="890201235"/>
    <x v="203"/>
    <s v="FNE783        "/>
    <m/>
    <d v="2021-04-16T00:00:00"/>
    <n v="96"/>
    <n v="30686"/>
    <n v="2945856"/>
    <n v="786423"/>
    <n v="332137368"/>
  </r>
  <r>
    <s v="Sucursal: 01  - PRINCIPAL"/>
    <s v="Centro de Costo: 02         - GESTION DE RECURSOS Y APOYO OPERATIVO"/>
    <s v="ITEM: 1002 - Fenobarbital 10 mg"/>
    <n v="890201235"/>
    <x v="203"/>
    <s v="FNE783        "/>
    <m/>
    <d v="2021-04-16T00:00:00"/>
    <n v="100"/>
    <n v="15657"/>
    <n v="1565700"/>
    <n v="786423"/>
    <n v="332137368"/>
  </r>
  <r>
    <s v="Sucursal: 01  - PRINCIPAL"/>
    <s v="Centro de Costo: 02         - GESTION DE RECURSOS Y APOYO OPERATIVO"/>
    <s v="ITEM: 1004 - Fenobarbital 100 mg Tableta"/>
    <n v="890201235"/>
    <x v="203"/>
    <s v="FNE783        "/>
    <m/>
    <d v="2021-04-16T00:00:00"/>
    <n v="17280"/>
    <n v="4247"/>
    <n v="73388160"/>
    <n v="786423"/>
    <n v="332137368"/>
  </r>
  <r>
    <s v="Sucursal: 01  - PRINCIPAL"/>
    <s v="Centro de Costo: 02         - GESTION DE RECURSOS Y APOYO OPERATIVO"/>
    <s v="ITEM: 1005 - Fenobarbital 40 mg/mL"/>
    <n v="890201235"/>
    <x v="203"/>
    <s v="FNE783        "/>
    <m/>
    <d v="2021-04-16T00:00:00"/>
    <n v="200"/>
    <n v="36594"/>
    <n v="7318800"/>
    <n v="786423"/>
    <n v="332137368"/>
  </r>
  <r>
    <s v="Sucursal: 01  - PRINCIPAL"/>
    <s v="Centro de Costo: 02         - GESTION DE RECURSOS Y APOYO OPERATIVO"/>
    <s v="ITEM: 1010 - Meperidina 100 mg/2 mL"/>
    <n v="890201235"/>
    <x v="203"/>
    <s v="FNE783        "/>
    <m/>
    <d v="2021-04-16T00:00:00"/>
    <n v="400"/>
    <n v="25131"/>
    <n v="10052400"/>
    <n v="786423"/>
    <n v="332137368"/>
  </r>
  <r>
    <s v="Sucursal: 01  - PRINCIPAL"/>
    <s v="Centro de Costo: 02         - GESTION DE RECURSOS Y APOYO OPERATIVO"/>
    <s v="ITEM: 1011 - Metadona HCL 10 mg"/>
    <n v="890201235"/>
    <x v="203"/>
    <s v="FNE783        "/>
    <m/>
    <d v="2021-04-16T00:00:00"/>
    <n v="1152"/>
    <n v="28213"/>
    <n v="32501376"/>
    <n v="786423"/>
    <n v="332137368"/>
  </r>
  <r>
    <s v="Sucursal: 01  - PRINCIPAL"/>
    <s v="Centro de Costo: 02         - GESTION DE RECURSOS Y APOYO OPERATIVO"/>
    <s v="ITEM: 1013 - Metilfenidato HCL 10 mg"/>
    <n v="890201235"/>
    <x v="203"/>
    <s v="FNE783        "/>
    <m/>
    <d v="2021-04-16T00:00:00"/>
    <n v="5600"/>
    <n v="23687"/>
    <n v="132647200"/>
    <n v="786423"/>
    <n v="332137368"/>
  </r>
  <r>
    <s v="Sucursal: 01  - PRINCIPAL"/>
    <s v="Centro de Costo: 02         - GESTION DE RECURSOS Y APOYO OPERATIVO"/>
    <s v="ITEM: 1014 - Metilfenidato 18 mg"/>
    <n v="890201235"/>
    <x v="203"/>
    <s v="FNE783        "/>
    <m/>
    <d v="2021-04-16T00:00:00"/>
    <n v="48"/>
    <n v="181249"/>
    <n v="8699952"/>
    <n v="786423"/>
    <n v="332137368"/>
  </r>
  <r>
    <s v="Sucursal: 01  - PRINCIPAL"/>
    <s v="Centro de Costo: 02         - GESTION DE RECURSOS Y APOYO OPERATIVO"/>
    <s v="ITEM: 1015 - Metilfenidato 36 mg"/>
    <n v="890201235"/>
    <x v="203"/>
    <s v="FNE783        "/>
    <m/>
    <d v="2021-04-16T00:00:00"/>
    <n v="72"/>
    <n v="349448"/>
    <n v="25160256"/>
    <n v="786423"/>
    <n v="332137368"/>
  </r>
  <r>
    <s v="Sucursal: 01  - PRINCIPAL"/>
    <s v="Centro de Costo: 02         - GESTION DE RECURSOS Y APOYO OPERATIVO"/>
    <s v="ITEM: 1016 - Morfina 3% oral"/>
    <n v="890201235"/>
    <x v="203"/>
    <s v="FNE783        "/>
    <m/>
    <d v="2021-04-16T00:00:00"/>
    <n v="432"/>
    <n v="25674"/>
    <n v="11091168"/>
    <n v="786423"/>
    <n v="332137368"/>
  </r>
  <r>
    <s v="Sucursal: 01  - PRINCIPAL"/>
    <s v="Centro de Costo: 02         - GESTION DE RECURSOS Y APOYO OPERATIVO"/>
    <s v="ITEM: 1017 - Morfina 10 mg/mL "/>
    <n v="890201235"/>
    <x v="203"/>
    <s v="FNE783        "/>
    <m/>
    <d v="2021-04-16T00:00:00"/>
    <n v="800"/>
    <n v="13705"/>
    <n v="10964000"/>
    <n v="786423"/>
    <n v="332137368"/>
  </r>
  <r>
    <s v="Sucursal: 01  - PRINCIPAL"/>
    <s v="Centro de Costo: 02         - GESTION DE RECURSOS Y APOYO OPERATIVO"/>
    <s v="ITEM: 01018-1 - Primidona 250 mg Tabletas"/>
    <n v="890201235"/>
    <x v="203"/>
    <s v="FNE783        "/>
    <m/>
    <d v="2021-04-16T00:00:00"/>
    <n v="150"/>
    <n v="27942"/>
    <n v="4191300"/>
    <n v="786423"/>
    <n v="332137368"/>
  </r>
  <r>
    <s v="Sucursal: 01  - PRINCIPAL"/>
    <s v="Centro de Costo: 02         - GESTION DE RECURSOS Y APOYO OPERATIVO"/>
    <s v="ITEM: 1020 - Morfina 10 mg/mL ampolla x 5 mL"/>
    <n v="890201235"/>
    <x v="203"/>
    <s v="FNE783        "/>
    <m/>
    <d v="2021-04-16T00:00:00"/>
    <n v="480"/>
    <n v="24190"/>
    <n v="11611200"/>
    <n v="786423"/>
    <n v="332137368"/>
  </r>
  <r>
    <s v="Sucursal: 01  - PRINCIPAL"/>
    <s v="Centro de Costo: 02         - GESTION DE RECURSOS Y APOYO OPERATIVO"/>
    <s v="ITEM: 1017 - Morfina 10 mg/mL "/>
    <n v="8904006931"/>
    <x v="163"/>
    <s v="FNE765        "/>
    <m/>
    <d v="2021-04-15T00:00:00"/>
    <n v="20"/>
    <n v="15350"/>
    <n v="307000"/>
    <n v="15350"/>
    <n v="307000"/>
  </r>
  <r>
    <s v="Sucursal: 01  - PRINCIPAL"/>
    <s v="Centro de Costo: 02         - GESTION DE RECURSOS Y APOYO OPERATIVO"/>
    <s v="ITEM: 1001 - Fenobarbital 0,4 % Sol Oral"/>
    <n v="890480126"/>
    <x v="204"/>
    <s v="FNE786        "/>
    <m/>
    <d v="2021-04-19T00:00:00"/>
    <n v="10"/>
    <n v="30686"/>
    <n v="306860"/>
    <n v="808824"/>
    <n v="205832852"/>
  </r>
  <r>
    <s v="Sucursal: 01  - PRINCIPAL"/>
    <s v="Centro de Costo: 02         - GESTION DE RECURSOS Y APOYO OPERATIVO"/>
    <s v="ITEM: 1002 - Fenobarbital 10 mg"/>
    <n v="890480126"/>
    <x v="204"/>
    <s v="FNE786        "/>
    <m/>
    <d v="2021-04-19T00:00:00"/>
    <n v="24"/>
    <n v="15657"/>
    <n v="375768"/>
    <n v="808824"/>
    <n v="205832852"/>
  </r>
  <r>
    <s v="Sucursal: 01  - PRINCIPAL"/>
    <s v="Centro de Costo: 02         - GESTION DE RECURSOS Y APOYO OPERATIVO"/>
    <s v="ITEM: 1003 - Fenobarbital 50 mg"/>
    <n v="890480126"/>
    <x v="204"/>
    <s v="FNE786        "/>
    <m/>
    <d v="2021-04-19T00:00:00"/>
    <n v="36"/>
    <n v="11310"/>
    <n v="407160"/>
    <n v="808824"/>
    <n v="205832852"/>
  </r>
  <r>
    <s v="Sucursal: 01  - PRINCIPAL"/>
    <s v="Centro de Costo: 02         - GESTION DE RECURSOS Y APOYO OPERATIVO"/>
    <s v="ITEM: 1004 - Fenobarbital 100 mg Tableta"/>
    <n v="890480126"/>
    <x v="204"/>
    <s v="FNE786        "/>
    <m/>
    <d v="2021-04-19T00:00:00"/>
    <n v="17280"/>
    <n v="4247"/>
    <n v="73388160"/>
    <n v="808824"/>
    <n v="205832852"/>
  </r>
  <r>
    <s v="Sucursal: 01  - PRINCIPAL"/>
    <s v="Centro de Costo: 02         - GESTION DE RECURSOS Y APOYO OPERATIVO"/>
    <s v="ITEM: 1005 - Fenobarbital 40 mg/mL"/>
    <n v="890480126"/>
    <x v="204"/>
    <s v="FNE786        "/>
    <m/>
    <d v="2021-04-19T00:00:00"/>
    <n v="100"/>
    <n v="36594"/>
    <n v="3659400"/>
    <n v="808824"/>
    <n v="205832852"/>
  </r>
  <r>
    <s v="Sucursal: 01  - PRINCIPAL"/>
    <s v="Centro de Costo: 02         - GESTION DE RECURSOS Y APOYO OPERATIVO"/>
    <s v="ITEM: 1006 - Fenobarbital 200 mg/mL"/>
    <n v="890480126"/>
    <x v="204"/>
    <s v="FNE786        "/>
    <m/>
    <d v="2021-04-19T00:00:00"/>
    <n v="12"/>
    <n v="72444"/>
    <n v="869328"/>
    <n v="808824"/>
    <n v="205832852"/>
  </r>
  <r>
    <s v="Sucursal: 01  - PRINCIPAL"/>
    <s v="Centro de Costo: 02         - GESTION DE RECURSOS Y APOYO OPERATIVO"/>
    <s v="ITEM: 1007 - Hidromorfona HCL 2,5 mg"/>
    <n v="890480126"/>
    <x v="204"/>
    <s v="FNE786        "/>
    <m/>
    <d v="2021-04-19T00:00:00"/>
    <n v="100"/>
    <n v="8893"/>
    <n v="889300"/>
    <n v="808824"/>
    <n v="205832852"/>
  </r>
  <r>
    <s v="Sucursal: 01  - PRINCIPAL"/>
    <s v="Centro de Costo: 02         - GESTION DE RECURSOS Y APOYO OPERATIVO"/>
    <s v="ITEM: 1010 - Meperidina 100 mg/2 mL"/>
    <n v="890480126"/>
    <x v="204"/>
    <s v="FNE786        "/>
    <m/>
    <d v="2021-04-19T00:00:00"/>
    <n v="1000"/>
    <n v="25131"/>
    <n v="25131000"/>
    <n v="808824"/>
    <n v="205832852"/>
  </r>
  <r>
    <s v="Sucursal: 01  - PRINCIPAL"/>
    <s v="Centro de Costo: 02         - GESTION DE RECURSOS Y APOYO OPERATIVO"/>
    <s v="ITEM: 1011 - Metadona HCL 10 mg"/>
    <n v="890480126"/>
    <x v="204"/>
    <s v="FNE786        "/>
    <m/>
    <d v="2021-04-19T00:00:00"/>
    <n v="150"/>
    <n v="28213"/>
    <n v="4231950"/>
    <n v="808824"/>
    <n v="205832852"/>
  </r>
  <r>
    <s v="Sucursal: 01  - PRINCIPAL"/>
    <s v="Centro de Costo: 02         - GESTION DE RECURSOS Y APOYO OPERATIVO"/>
    <s v="ITEM: 01012-1 - Metadona HCL 40 mg"/>
    <n v="890480126"/>
    <x v="204"/>
    <s v="FNE786        "/>
    <m/>
    <d v="2021-04-19T00:00:00"/>
    <n v="50"/>
    <n v="135193"/>
    <n v="6759650"/>
    <n v="808824"/>
    <n v="205832852"/>
  </r>
  <r>
    <s v="Sucursal: 01  - PRINCIPAL"/>
    <s v="Centro de Costo: 02         - GESTION DE RECURSOS Y APOYO OPERATIVO"/>
    <s v="ITEM: 1013 - Metilfenidato HCL 10 mg"/>
    <n v="890480126"/>
    <x v="204"/>
    <s v="FNE786        "/>
    <m/>
    <d v="2021-04-19T00:00:00"/>
    <n v="2000"/>
    <n v="23687"/>
    <n v="47374000"/>
    <n v="808824"/>
    <n v="205832852"/>
  </r>
  <r>
    <s v="Sucursal: 01  - PRINCIPAL"/>
    <s v="Centro de Costo: 02         - GESTION DE RECURSOS Y APOYO OPERATIVO"/>
    <s v="ITEM: 1015 - Metilfenidato 36 mg"/>
    <n v="890480126"/>
    <x v="204"/>
    <s v="FNE786        "/>
    <m/>
    <d v="2021-04-19T00:00:00"/>
    <n v="80"/>
    <n v="349448"/>
    <n v="27955840"/>
    <n v="808824"/>
    <n v="205832852"/>
  </r>
  <r>
    <s v="Sucursal: 01  - PRINCIPAL"/>
    <s v="Centro de Costo: 02         - GESTION DE RECURSOS Y APOYO OPERATIVO"/>
    <s v="ITEM: 1016 - Morfina 3% oral"/>
    <n v="890480126"/>
    <x v="204"/>
    <s v="FNE786        "/>
    <m/>
    <d v="2021-04-19T00:00:00"/>
    <n v="216"/>
    <n v="25674"/>
    <n v="5545584"/>
    <n v="808824"/>
    <n v="205832852"/>
  </r>
  <r>
    <s v="Sucursal: 01  - PRINCIPAL"/>
    <s v="Centro de Costo: 02         - GESTION DE RECURSOS Y APOYO OPERATIVO"/>
    <s v="ITEM: 1017 - Morfina 10 mg/mL "/>
    <n v="890480126"/>
    <x v="204"/>
    <s v="FNE786        "/>
    <m/>
    <d v="2021-04-19T00:00:00"/>
    <n v="640"/>
    <n v="13705"/>
    <n v="8771200"/>
    <n v="808824"/>
    <n v="205832852"/>
  </r>
  <r>
    <s v="Sucursal: 01  - PRINCIPAL"/>
    <s v="Centro de Costo: 02         - GESTION DE RECURSOS Y APOYO OPERATIVO"/>
    <s v="ITEM: 01018-1 - Primidona 250 mg Tabletas"/>
    <n v="890480126"/>
    <x v="204"/>
    <s v="FNE786        "/>
    <m/>
    <d v="2021-04-19T00:00:00"/>
    <n v="6"/>
    <n v="27942"/>
    <n v="167652"/>
    <n v="808824"/>
    <n v="205832852"/>
  </r>
  <r>
    <s v="Sucursal: 01  - PRINCIPAL"/>
    <s v="Centro de Costo: 02         - GESTION DE RECURSOS Y APOYO OPERATIVO"/>
    <s v="ITEM: 1001 - Fenobarbital 0,4 % Sol Oral"/>
    <n v="890500890"/>
    <x v="123"/>
    <s v="FNE825        "/>
    <m/>
    <d v="2021-04-22T00:00:00"/>
    <n v="24"/>
    <n v="30686"/>
    <n v="736464"/>
    <n v="228499"/>
    <n v="21340064"/>
  </r>
  <r>
    <s v="Sucursal: 01  - PRINCIPAL"/>
    <s v="Centro de Costo: 02         - GESTION DE RECURSOS Y APOYO OPERATIVO"/>
    <s v="ITEM: 1006 - Fenobarbital 200 mg/mL"/>
    <n v="890500890"/>
    <x v="123"/>
    <s v="FNE825        "/>
    <m/>
    <d v="2021-04-22T00:00:00"/>
    <n v="100"/>
    <n v="72444"/>
    <n v="7244400"/>
    <n v="228499"/>
    <n v="21340064"/>
  </r>
  <r>
    <s v="Sucursal: 01  - PRINCIPAL"/>
    <s v="Centro de Costo: 02         - GESTION DE RECURSOS Y APOYO OPERATIVO"/>
    <s v="ITEM: 1012 - Metadona HCL 40 mg"/>
    <n v="890500890"/>
    <x v="123"/>
    <s v="FNE825        "/>
    <m/>
    <d v="2021-04-22T00:00:00"/>
    <n v="124"/>
    <n v="55832"/>
    <n v="6923168"/>
    <n v="228499"/>
    <n v="21340064"/>
  </r>
  <r>
    <s v="Sucursal: 01  - PRINCIPAL"/>
    <s v="Centro de Costo: 02         - GESTION DE RECURSOS Y APOYO OPERATIVO"/>
    <s v="ITEM: 1012 - Metadona HCL 40 mg"/>
    <n v="890500890"/>
    <x v="123"/>
    <s v="FNE825        "/>
    <m/>
    <d v="2021-04-22T00:00:00"/>
    <n v="76"/>
    <n v="55832"/>
    <n v="4243232"/>
    <n v="228499"/>
    <n v="21340064"/>
  </r>
  <r>
    <s v="Sucursal: 01  - PRINCIPAL"/>
    <s v="Centro de Costo: 02         - GESTION DE RECURSOS Y APOYO OPERATIVO"/>
    <s v="ITEM: 1017 - Morfina 10 mg/mL "/>
    <n v="890500890"/>
    <x v="123"/>
    <s v="FNE825        "/>
    <m/>
    <d v="2021-04-22T00:00:00"/>
    <n v="160"/>
    <n v="13705"/>
    <n v="2192800"/>
    <n v="228499"/>
    <n v="21340064"/>
  </r>
  <r>
    <s v="Sucursal: 01  - PRINCIPAL"/>
    <s v="Centro de Costo: 02         - GESTION DE RECURSOS Y APOYO OPERATIVO"/>
    <s v="ITEM: 1010 - Meperidina 100 mg/2 mL"/>
    <n v="890700666"/>
    <x v="46"/>
    <s v="FNE814        "/>
    <m/>
    <d v="2021-04-22T00:00:00"/>
    <n v="30"/>
    <n v="28147"/>
    <n v="844410"/>
    <n v="43497"/>
    <n v="997910"/>
  </r>
  <r>
    <s v="Sucursal: 01  - PRINCIPAL"/>
    <s v="Centro de Costo: 02         - GESTION DE RECURSOS Y APOYO OPERATIVO"/>
    <s v="ITEM: 1017 - Morfina 10 mg/mL "/>
    <n v="890700666"/>
    <x v="46"/>
    <s v="FNE814        "/>
    <m/>
    <d v="2021-04-22T00:00:00"/>
    <n v="10"/>
    <n v="15350"/>
    <n v="153500"/>
    <n v="43497"/>
    <n v="997910"/>
  </r>
  <r>
    <s v="Sucursal: 01  - PRINCIPAL"/>
    <s v="Centro de Costo: 02         - GESTION DE RECURSOS Y APOYO OPERATIVO"/>
    <s v="ITEM: 1010 - Meperidina 100 mg/2 mL"/>
    <n v="890900286"/>
    <x v="127"/>
    <s v="FNE810        "/>
    <m/>
    <d v="2021-04-22T00:00:00"/>
    <n v="400"/>
    <n v="25131"/>
    <n v="10052400"/>
    <n v="554158"/>
    <n v="229128080"/>
  </r>
  <r>
    <s v="Sucursal: 01  - PRINCIPAL"/>
    <s v="Centro de Costo: 02         - GESTION DE RECURSOS Y APOYO OPERATIVO"/>
    <s v="ITEM: 1011 - Metadona HCL 10 mg"/>
    <n v="890900286"/>
    <x v="127"/>
    <s v="FNE810        "/>
    <m/>
    <d v="2021-04-22T00:00:00"/>
    <n v="2262"/>
    <n v="28213"/>
    <n v="63817806"/>
    <n v="554158"/>
    <n v="229128080"/>
  </r>
  <r>
    <s v="Sucursal: 01  - PRINCIPAL"/>
    <s v="Centro de Costo: 02         - GESTION DE RECURSOS Y APOYO OPERATIVO"/>
    <s v="ITEM: 1011 - Metadona HCL 10 mg"/>
    <n v="890900286"/>
    <x v="127"/>
    <s v="FNE810        "/>
    <m/>
    <d v="2021-04-22T00:00:00"/>
    <n v="42"/>
    <n v="28213"/>
    <n v="1184946"/>
    <n v="554158"/>
    <n v="229128080"/>
  </r>
  <r>
    <s v="Sucursal: 01  - PRINCIPAL"/>
    <s v="Centro de Costo: 02         - GESTION DE RECURSOS Y APOYO OPERATIVO"/>
    <s v="ITEM: 1012 - Metadona HCL 40 mg"/>
    <n v="890900286"/>
    <x v="127"/>
    <s v="FNE810        "/>
    <m/>
    <d v="2021-04-22T00:00:00"/>
    <n v="480"/>
    <n v="55832"/>
    <n v="26799360"/>
    <n v="554158"/>
    <n v="229128080"/>
  </r>
  <r>
    <s v="Sucursal: 01  - PRINCIPAL"/>
    <s v="Centro de Costo: 02         - GESTION DE RECURSOS Y APOYO OPERATIVO"/>
    <s v="ITEM: 1015 - Metilfenidato 36 mg"/>
    <n v="890900286"/>
    <x v="127"/>
    <s v="FNE810        "/>
    <m/>
    <d v="2021-04-22T00:00:00"/>
    <n v="288"/>
    <n v="349448"/>
    <n v="100641024"/>
    <n v="554158"/>
    <n v="229128080"/>
  </r>
  <r>
    <s v="Sucursal: 01  - PRINCIPAL"/>
    <s v="Centro de Costo: 02         - GESTION DE RECURSOS Y APOYO OPERATIVO"/>
    <s v="ITEM: 1016 - Morfina 3% oral"/>
    <n v="890900286"/>
    <x v="127"/>
    <s v="FNE810        "/>
    <m/>
    <d v="2021-04-22T00:00:00"/>
    <n v="216"/>
    <n v="25674"/>
    <n v="5545584"/>
    <n v="554158"/>
    <n v="229128080"/>
  </r>
  <r>
    <s v="Sucursal: 01  - PRINCIPAL"/>
    <s v="Centro de Costo: 02         - GESTION DE RECURSOS Y APOYO OPERATIVO"/>
    <s v="ITEM: 1017 - Morfina 10 mg/mL "/>
    <n v="890900286"/>
    <x v="127"/>
    <s v="FNE810        "/>
    <m/>
    <d v="2021-04-22T00:00:00"/>
    <n v="560"/>
    <n v="13705"/>
    <n v="7674800"/>
    <n v="554158"/>
    <n v="229128080"/>
  </r>
  <r>
    <s v="Sucursal: 01  - PRINCIPAL"/>
    <s v="Centro de Costo: 02         - GESTION DE RECURSOS Y APOYO OPERATIVO"/>
    <s v="ITEM: 01018-1 - Primidona 250 mg Tabletas"/>
    <n v="890900286"/>
    <x v="127"/>
    <s v="FNE810        "/>
    <m/>
    <d v="2021-04-22T00:00:00"/>
    <n v="480"/>
    <n v="27942"/>
    <n v="13412160"/>
    <n v="554158"/>
    <n v="229128080"/>
  </r>
  <r>
    <s v="Sucursal: 01  - PRINCIPAL"/>
    <s v="Centro de Costo: 02         - GESTION DE RECURSOS Y APOYO OPERATIVO"/>
    <s v="ITEM: 1011 - Metadona HCL 10 mg"/>
    <n v="891180134"/>
    <x v="205"/>
    <s v="FNE776        "/>
    <m/>
    <d v="2021-04-15T00:00:00"/>
    <n v="6"/>
    <n v="31599"/>
    <n v="189594"/>
    <n v="31599"/>
    <n v="189594"/>
  </r>
  <r>
    <s v="Sucursal: 01  - PRINCIPAL"/>
    <s v="Centro de Costo: 02         - GESTION DE RECURSOS Y APOYO OPERATIVO"/>
    <s v="ITEM: 1009 - Hidromorfona 2 mg/mL"/>
    <n v="891580002"/>
    <x v="206"/>
    <s v="FNE716        "/>
    <m/>
    <d v="2021-04-08T00:00:00"/>
    <n v="80"/>
    <n v="15330"/>
    <n v="1226400"/>
    <n v="30680"/>
    <n v="5831400"/>
  </r>
  <r>
    <s v="Sucursal: 01  - PRINCIPAL"/>
    <s v="Centro de Costo: 02         - GESTION DE RECURSOS Y APOYO OPERATIVO"/>
    <s v="ITEM: 1017 - Morfina 10 mg/mL "/>
    <n v="891580002"/>
    <x v="206"/>
    <s v="FNE716        "/>
    <m/>
    <d v="2021-04-08T00:00:00"/>
    <n v="300"/>
    <n v="15350"/>
    <n v="4605000"/>
    <n v="30680"/>
    <n v="5831400"/>
  </r>
  <r>
    <s v="Sucursal: 01  - PRINCIPAL"/>
    <s v="Centro de Costo: 02         - GESTION DE RECURSOS Y APOYO OPERATIVO"/>
    <s v="ITEM: 1004 - Fenobarbital 100 mg Tableta"/>
    <n v="891780185"/>
    <x v="207"/>
    <s v="FNE683        "/>
    <m/>
    <d v="2021-04-05T00:00:00"/>
    <n v="6"/>
    <n v="4756"/>
    <n v="28536"/>
    <n v="89238"/>
    <n v="2166321"/>
  </r>
  <r>
    <s v="Sucursal: 01  - PRINCIPAL"/>
    <s v="Centro de Costo: 02         - GESTION DE RECURSOS Y APOYO OPERATIVO"/>
    <s v="ITEM: 1005 - Fenobarbital 40 mg/mL"/>
    <n v="891780185"/>
    <x v="207"/>
    <s v="FNE683        "/>
    <m/>
    <d v="2021-04-05T00:00:00"/>
    <n v="30"/>
    <n v="40985"/>
    <n v="1229550"/>
    <n v="89238"/>
    <n v="2166321"/>
  </r>
  <r>
    <s v="Sucursal: 01  - PRINCIPAL"/>
    <s v="Centro de Costo: 02         - GESTION DE RECURSOS Y APOYO OPERATIVO"/>
    <s v="ITEM: 1010 - Meperidina 100 mg/2 mL"/>
    <n v="891780185"/>
    <x v="207"/>
    <s v="FNE683        "/>
    <m/>
    <d v="2021-04-05T00:00:00"/>
    <n v="5"/>
    <n v="28147"/>
    <n v="140735"/>
    <n v="89238"/>
    <n v="2166321"/>
  </r>
  <r>
    <s v="Sucursal: 01  - PRINCIPAL"/>
    <s v="Centro de Costo: 02         - GESTION DE RECURSOS Y APOYO OPERATIVO"/>
    <s v="ITEM: 1017 - Morfina 10 mg/mL "/>
    <n v="891780185"/>
    <x v="207"/>
    <s v="FNE683        "/>
    <m/>
    <d v="2021-04-05T00:00:00"/>
    <n v="50"/>
    <n v="15350"/>
    <n v="767500"/>
    <n v="89238"/>
    <n v="2166321"/>
  </r>
  <r>
    <s v="Sucursal: 01  - PRINCIPAL"/>
    <s v="Centro de Costo: 02         - GESTION DE RECURSOS Y APOYO OPERATIVO"/>
    <s v="ITEM: 1001 - Fenobarbital 0,4 % Sol Oral"/>
    <n v="892000148"/>
    <x v="208"/>
    <s v="FNE750        "/>
    <m/>
    <d v="2021-04-13T00:00:00"/>
    <n v="5"/>
    <n v="30686"/>
    <n v="153430"/>
    <n v="134562"/>
    <n v="7998307"/>
  </r>
  <r>
    <s v="Sucursal: 01  - PRINCIPAL"/>
    <s v="Centro de Costo: 02         - GESTION DE RECURSOS Y APOYO OPERATIVO"/>
    <s v="ITEM: 1004 - Fenobarbital 100 mg Tableta"/>
    <n v="892000148"/>
    <x v="208"/>
    <s v="FNE750        "/>
    <m/>
    <d v="2021-04-13T00:00:00"/>
    <n v="1043"/>
    <n v="4247"/>
    <n v="4429621"/>
    <n v="134562"/>
    <n v="7998307"/>
  </r>
  <r>
    <s v="Sucursal: 01  - PRINCIPAL"/>
    <s v="Centro de Costo: 02         - GESTION DE RECURSOS Y APOYO OPERATIVO"/>
    <s v="ITEM: 1007 - Hidromorfona HCL 2,5 mg"/>
    <n v="892000148"/>
    <x v="208"/>
    <s v="FNE750        "/>
    <m/>
    <d v="2021-04-13T00:00:00"/>
    <n v="20"/>
    <n v="8893"/>
    <n v="177860"/>
    <n v="134562"/>
    <n v="7998307"/>
  </r>
  <r>
    <s v="Sucursal: 01  - PRINCIPAL"/>
    <s v="Centro de Costo: 02         - GESTION DE RECURSOS Y APOYO OPERATIVO"/>
    <s v="ITEM: 1010 - Meperidina 100 mg/2 mL"/>
    <n v="892000148"/>
    <x v="208"/>
    <s v="FNE750        "/>
    <m/>
    <d v="2021-04-13T00:00:00"/>
    <n v="50"/>
    <n v="25131"/>
    <n v="1256550"/>
    <n v="134562"/>
    <n v="7998307"/>
  </r>
  <r>
    <s v="Sucursal: 01  - PRINCIPAL"/>
    <s v="Centro de Costo: 02         - GESTION DE RECURSOS Y APOYO OPERATIVO"/>
    <s v="ITEM: 1011 - Metadona HCL 10 mg"/>
    <n v="892000148"/>
    <x v="208"/>
    <s v="FNE750        "/>
    <m/>
    <d v="2021-04-13T00:00:00"/>
    <n v="2"/>
    <n v="28213"/>
    <n v="56426"/>
    <n v="134562"/>
    <n v="7998307"/>
  </r>
  <r>
    <s v="Sucursal: 01  - PRINCIPAL"/>
    <s v="Centro de Costo: 02         - GESTION DE RECURSOS Y APOYO OPERATIVO"/>
    <s v="ITEM: 1013 - Metilfenidato HCL 10 mg"/>
    <n v="892000148"/>
    <x v="208"/>
    <s v="FNE750        "/>
    <m/>
    <d v="2021-04-13T00:00:00"/>
    <n v="50"/>
    <n v="23687"/>
    <n v="1184350"/>
    <n v="134562"/>
    <n v="7998307"/>
  </r>
  <r>
    <s v="Sucursal: 01  - PRINCIPAL"/>
    <s v="Centro de Costo: 02         - GESTION DE RECURSOS Y APOYO OPERATIVO"/>
    <s v="ITEM: 1017 - Morfina 10 mg/mL "/>
    <n v="892000148"/>
    <x v="208"/>
    <s v="FNE750        "/>
    <m/>
    <d v="2021-04-13T00:00:00"/>
    <n v="54"/>
    <n v="13705"/>
    <n v="740070"/>
    <n v="134562"/>
    <n v="7998307"/>
  </r>
  <r>
    <s v="Sucursal: 01  - PRINCIPAL"/>
    <s v="Centro de Costo: 02         - GESTION DE RECURSOS Y APOYO OPERATIVO"/>
    <s v="ITEM: 1004 - Fenobarbital 100 mg Tableta"/>
    <n v="892000458"/>
    <x v="209"/>
    <s v="FNE711        "/>
    <m/>
    <d v="2021-04-08T00:00:00"/>
    <n v="1"/>
    <n v="4756"/>
    <n v="4756"/>
    <n v="48253"/>
    <n v="188988"/>
  </r>
  <r>
    <s v="Sucursal: 01  - PRINCIPAL"/>
    <s v="Centro de Costo: 02         - GESTION DE RECURSOS Y APOYO OPERATIVO"/>
    <s v="ITEM: 1010 - Meperidina 100 mg/2 mL"/>
    <n v="892000458"/>
    <x v="209"/>
    <s v="FNE711        "/>
    <m/>
    <d v="2021-04-08T00:00:00"/>
    <n v="6"/>
    <n v="28147"/>
    <n v="168882"/>
    <n v="48253"/>
    <n v="188988"/>
  </r>
  <r>
    <s v="Sucursal: 01  - PRINCIPAL"/>
    <s v="Centro de Costo: 02         - GESTION DE RECURSOS Y APOYO OPERATIVO"/>
    <s v="ITEM: 1017 - Morfina 10 mg/mL "/>
    <n v="892000458"/>
    <x v="209"/>
    <s v="FNE711        "/>
    <m/>
    <d v="2021-04-08T00:00:00"/>
    <n v="1"/>
    <n v="15350"/>
    <n v="15350"/>
    <n v="48253"/>
    <n v="188988"/>
  </r>
  <r>
    <s v="Sucursal: 01  - PRINCIPAL"/>
    <s v="Centro de Costo: 02         - GESTION DE RECURSOS Y APOYO OPERATIVO"/>
    <s v="ITEM: 1001 - Fenobarbital 0,4 % Sol Oral"/>
    <n v="892099216"/>
    <x v="210"/>
    <s v="FNE689        "/>
    <m/>
    <d v="2021-04-06T00:00:00"/>
    <n v="35"/>
    <n v="30686"/>
    <n v="1074010"/>
    <n v="230820"/>
    <n v="14052347"/>
  </r>
  <r>
    <s v="Sucursal: 01  - PRINCIPAL"/>
    <s v="Centro de Costo: 02         - GESTION DE RECURSOS Y APOYO OPERATIVO"/>
    <s v="ITEM: 1002 - Fenobarbital 10 mg"/>
    <n v="892099216"/>
    <x v="210"/>
    <s v="FNE689        "/>
    <m/>
    <d v="2021-04-06T00:00:00"/>
    <n v="10"/>
    <n v="15657"/>
    <n v="156570"/>
    <n v="230820"/>
    <n v="14052347"/>
  </r>
  <r>
    <s v="Sucursal: 01  - PRINCIPAL"/>
    <s v="Centro de Costo: 02         - GESTION DE RECURSOS Y APOYO OPERATIVO"/>
    <s v="ITEM: 1003 - Fenobarbital 50 mg"/>
    <n v="892099216"/>
    <x v="210"/>
    <s v="FNE689        "/>
    <m/>
    <d v="2021-04-06T00:00:00"/>
    <n v="30"/>
    <n v="11310"/>
    <n v="339300"/>
    <n v="230820"/>
    <n v="14052347"/>
  </r>
  <r>
    <s v="Sucursal: 01  - PRINCIPAL"/>
    <s v="Centro de Costo: 02         - GESTION DE RECURSOS Y APOYO OPERATIVO"/>
    <s v="ITEM: 1004 - Fenobarbital 100 mg Tableta"/>
    <n v="892099216"/>
    <x v="210"/>
    <s v="FNE689        "/>
    <m/>
    <d v="2021-04-06T00:00:00"/>
    <n v="322"/>
    <n v="4247"/>
    <n v="1367534"/>
    <n v="230820"/>
    <n v="14052347"/>
  </r>
  <r>
    <s v="Sucursal: 01  - PRINCIPAL"/>
    <s v="Centro de Costo: 02         - GESTION DE RECURSOS Y APOYO OPERATIVO"/>
    <s v="ITEM: 1007 - Hidromorfona HCL 2,5 mg"/>
    <n v="892099216"/>
    <x v="210"/>
    <s v="FNE689        "/>
    <m/>
    <d v="2021-04-06T00:00:00"/>
    <n v="50"/>
    <n v="8893"/>
    <n v="444650"/>
    <n v="230820"/>
    <n v="14052347"/>
  </r>
  <r>
    <s v="Sucursal: 01  - PRINCIPAL"/>
    <s v="Centro de Costo: 02         - GESTION DE RECURSOS Y APOYO OPERATIVO"/>
    <s v="ITEM: 1009 - Hidromorfona 2 mg/mL"/>
    <n v="892099216"/>
    <x v="210"/>
    <s v="FNE689        "/>
    <m/>
    <d v="2021-04-06T00:00:00"/>
    <n v="70"/>
    <n v="13688"/>
    <n v="958160"/>
    <n v="230820"/>
    <n v="14052347"/>
  </r>
  <r>
    <s v="Sucursal: 01  - PRINCIPAL"/>
    <s v="Centro de Costo: 02         - GESTION DE RECURSOS Y APOYO OPERATIVO"/>
    <s v="ITEM: 1010 - Meperidina 100 mg/2 mL"/>
    <n v="892099216"/>
    <x v="210"/>
    <s v="FNE689        "/>
    <m/>
    <d v="2021-04-06T00:00:00"/>
    <n v="41"/>
    <n v="25131"/>
    <n v="1030371"/>
    <n v="230820"/>
    <n v="14052347"/>
  </r>
  <r>
    <s v="Sucursal: 01  - PRINCIPAL"/>
    <s v="Centro de Costo: 02         - GESTION DE RECURSOS Y APOYO OPERATIVO"/>
    <s v="ITEM: 1011 - Metadona HCL 10 mg"/>
    <n v="892099216"/>
    <x v="210"/>
    <s v="FNE689        "/>
    <m/>
    <d v="2021-04-06T00:00:00"/>
    <n v="70"/>
    <n v="28213"/>
    <n v="1974910"/>
    <n v="230820"/>
    <n v="14052347"/>
  </r>
  <r>
    <s v="Sucursal: 01  - PRINCIPAL"/>
    <s v="Centro de Costo: 02         - GESTION DE RECURSOS Y APOYO OPERATIVO"/>
    <s v="ITEM: 1016 - Morfina 3% oral"/>
    <n v="892099216"/>
    <x v="210"/>
    <s v="FNE689        "/>
    <m/>
    <d v="2021-04-06T00:00:00"/>
    <n v="10"/>
    <n v="25674"/>
    <n v="256740"/>
    <n v="230820"/>
    <n v="14052347"/>
  </r>
  <r>
    <s v="Sucursal: 01  - PRINCIPAL"/>
    <s v="Centro de Costo: 02         - GESTION DE RECURSOS Y APOYO OPERATIVO"/>
    <s v="ITEM: 1017 - Morfina 10 mg/mL "/>
    <n v="892099216"/>
    <x v="210"/>
    <s v="FNE689        "/>
    <m/>
    <d v="2021-04-06T00:00:00"/>
    <n v="300"/>
    <n v="13705"/>
    <n v="4111500"/>
    <n v="230820"/>
    <n v="14052347"/>
  </r>
  <r>
    <s v="Sucursal: 01  - PRINCIPAL"/>
    <s v="Centro de Costo: 02         - GESTION DE RECURSOS Y APOYO OPERATIVO"/>
    <s v="ITEM: 01018-1 - Primidona 250 mg Tabletas"/>
    <n v="892099216"/>
    <x v="210"/>
    <s v="FNE689        "/>
    <m/>
    <d v="2021-04-06T00:00:00"/>
    <n v="1"/>
    <n v="27942"/>
    <n v="27942"/>
    <n v="230820"/>
    <n v="14052347"/>
  </r>
  <r>
    <s v="Sucursal: 01  - PRINCIPAL"/>
    <s v="Centro de Costo: 02         - GESTION DE RECURSOS Y APOYO OPERATIVO"/>
    <s v="ITEM: 1016 - Morfina 3% oral"/>
    <n v="892099216"/>
    <x v="210"/>
    <s v="FNE746        "/>
    <m/>
    <d v="2021-04-13T00:00:00"/>
    <n v="90"/>
    <n v="25674"/>
    <n v="2310660"/>
    <n v="230820"/>
    <n v="14052347"/>
  </r>
  <r>
    <s v="Sucursal: 01  - PRINCIPAL"/>
    <s v="Centro de Costo: 02         - GESTION DE RECURSOS Y APOYO OPERATIVO"/>
    <s v="ITEM: 1009 - Hidromorfona 2 mg/mL"/>
    <n v="892280021"/>
    <x v="170"/>
    <s v="FNE747        "/>
    <m/>
    <d v="2021-04-13T00:00:00"/>
    <n v="76"/>
    <n v="13688"/>
    <n v="1040288"/>
    <n v="65036"/>
    <n v="3222578"/>
  </r>
  <r>
    <s v="Sucursal: 01  - PRINCIPAL"/>
    <s v="Centro de Costo: 02         - GESTION DE RECURSOS Y APOYO OPERATIVO"/>
    <s v="ITEM: 1016 - Morfina 3% oral"/>
    <n v="892280021"/>
    <x v="170"/>
    <s v="FNE747        "/>
    <m/>
    <d v="2021-04-13T00:00:00"/>
    <n v="9"/>
    <n v="25674"/>
    <n v="231066"/>
    <n v="65036"/>
    <n v="3222578"/>
  </r>
  <r>
    <s v="Sucursal: 01  - PRINCIPAL"/>
    <s v="Centro de Costo: 02         - GESTION DE RECURSOS Y APOYO OPERATIVO"/>
    <s v="ITEM: 1016 - Morfina 3% oral"/>
    <n v="892280021"/>
    <x v="170"/>
    <s v="FNE747        "/>
    <m/>
    <d v="2021-04-13T00:00:00"/>
    <n v="76"/>
    <n v="25674"/>
    <n v="1951224"/>
    <n v="65036"/>
    <n v="3222578"/>
  </r>
  <r>
    <s v="Sucursal: 01  - PRINCIPAL"/>
    <s v="Centro de Costo: 02         - GESTION DE RECURSOS Y APOYO OPERATIVO"/>
    <s v="ITEM: 1011 - Metadona HCL 10 mg"/>
    <n v="892300678"/>
    <x v="47"/>
    <s v="FNE725        "/>
    <m/>
    <d v="2021-04-13T00:00:00"/>
    <n v="4"/>
    <n v="31599"/>
    <n v="126396"/>
    <n v="93865"/>
    <n v="680501"/>
  </r>
  <r>
    <s v="Sucursal: 01  - PRINCIPAL"/>
    <s v="Centro de Costo: 02         - GESTION DE RECURSOS Y APOYO OPERATIVO"/>
    <s v="ITEM: 1016 - Morfina 3% oral"/>
    <n v="892300678"/>
    <x v="47"/>
    <s v="FNE741        "/>
    <m/>
    <d v="2021-04-13T00:00:00"/>
    <n v="6"/>
    <n v="28755"/>
    <n v="172530"/>
    <n v="93865"/>
    <n v="680501"/>
  </r>
  <r>
    <s v="Sucursal: 01  - PRINCIPAL"/>
    <s v="Centro de Costo: 02         - GESTION DE RECURSOS Y APOYO OPERATIVO"/>
    <s v="ITEM: 1004 - Fenobarbital 100 mg Tableta"/>
    <n v="892300678"/>
    <x v="47"/>
    <s v="FNE846        "/>
    <m/>
    <d v="2021-04-28T00:00:00"/>
    <n v="50"/>
    <n v="4756"/>
    <n v="237800"/>
    <n v="93865"/>
    <n v="680501"/>
  </r>
  <r>
    <s v="Sucursal: 01  - PRINCIPAL"/>
    <s v="Centro de Costo: 02         - GESTION DE RECURSOS Y APOYO OPERATIVO"/>
    <s v="ITEM: 1016 - Morfina 3% oral"/>
    <n v="892300678"/>
    <x v="47"/>
    <s v="FNE846        "/>
    <m/>
    <d v="2021-04-28T00:00:00"/>
    <n v="5"/>
    <n v="28755"/>
    <n v="143775"/>
    <n v="93865"/>
    <n v="680501"/>
  </r>
  <r>
    <s v="Sucursal: 01  - PRINCIPAL"/>
    <s v="Centro de Costo: 02         - GESTION DE RECURSOS Y APOYO OPERATIVO"/>
    <s v="ITEM: 1002 - Fenobarbital 10 mg"/>
    <n v="892399999"/>
    <x v="211"/>
    <s v="FNE752        "/>
    <m/>
    <d v="2021-04-14T00:00:00"/>
    <n v="23"/>
    <n v="15657"/>
    <n v="360111"/>
    <n v="398279"/>
    <n v="52839579"/>
  </r>
  <r>
    <s v="Sucursal: 01  - PRINCIPAL"/>
    <s v="Centro de Costo: 02         - GESTION DE RECURSOS Y APOYO OPERATIVO"/>
    <s v="ITEM: 1003 - Fenobarbital 50 mg"/>
    <n v="892399999"/>
    <x v="211"/>
    <s v="FNE752        "/>
    <m/>
    <d v="2021-04-14T00:00:00"/>
    <n v="70"/>
    <n v="11310"/>
    <n v="791700"/>
    <n v="398279"/>
    <n v="52839579"/>
  </r>
  <r>
    <s v="Sucursal: 01  - PRINCIPAL"/>
    <s v="Centro de Costo: 02         - GESTION DE RECURSOS Y APOYO OPERATIVO"/>
    <s v="ITEM: 1004 - Fenobarbital 100 mg Tableta"/>
    <n v="892399999"/>
    <x v="211"/>
    <s v="FNE752        "/>
    <m/>
    <d v="2021-04-14T00:00:00"/>
    <n v="6096"/>
    <n v="4247"/>
    <n v="25889712"/>
    <n v="398279"/>
    <n v="52839579"/>
  </r>
  <r>
    <s v="Sucursal: 01  - PRINCIPAL"/>
    <s v="Centro de Costo: 02         - GESTION DE RECURSOS Y APOYO OPERATIVO"/>
    <s v="ITEM: 1005 - Fenobarbital 40 mg/mL"/>
    <n v="892399999"/>
    <x v="211"/>
    <s v="FNE752        "/>
    <m/>
    <d v="2021-04-14T00:00:00"/>
    <n v="140"/>
    <n v="36594"/>
    <n v="5123160"/>
    <n v="398279"/>
    <n v="52839579"/>
  </r>
  <r>
    <s v="Sucursal: 01  - PRINCIPAL"/>
    <s v="Centro de Costo: 02         - GESTION DE RECURSOS Y APOYO OPERATIVO"/>
    <s v="ITEM: 1007 - Hidromorfona HCL 2,5 mg"/>
    <n v="892399999"/>
    <x v="211"/>
    <s v="FNE752        "/>
    <m/>
    <d v="2021-04-14T00:00:00"/>
    <n v="120"/>
    <n v="8893"/>
    <n v="1067160"/>
    <n v="398279"/>
    <n v="52839579"/>
  </r>
  <r>
    <s v="Sucursal: 01  - PRINCIPAL"/>
    <s v="Centro de Costo: 02         - GESTION DE RECURSOS Y APOYO OPERATIVO"/>
    <s v="ITEM: 1010 - Meperidina 100 mg/2 mL"/>
    <n v="892399999"/>
    <x v="211"/>
    <s v="FNE752        "/>
    <m/>
    <d v="2021-04-14T00:00:00"/>
    <n v="20"/>
    <n v="25131"/>
    <n v="502620"/>
    <n v="398279"/>
    <n v="52839579"/>
  </r>
  <r>
    <s v="Sucursal: 01  - PRINCIPAL"/>
    <s v="Centro de Costo: 02         - GESTION DE RECURSOS Y APOYO OPERATIVO"/>
    <s v="ITEM: 1013 - Metilfenidato HCL 10 mg"/>
    <n v="892399999"/>
    <x v="211"/>
    <s v="FNE752        "/>
    <m/>
    <d v="2021-04-14T00:00:00"/>
    <n v="190"/>
    <n v="23687"/>
    <n v="4500530"/>
    <n v="398279"/>
    <n v="52839579"/>
  </r>
  <r>
    <s v="Sucursal: 01  - PRINCIPAL"/>
    <s v="Centro de Costo: 02         - GESTION DE RECURSOS Y APOYO OPERATIVO"/>
    <s v="ITEM: 1014 - Metilfenidato 18 mg"/>
    <n v="892399999"/>
    <x v="211"/>
    <s v="FNE752        "/>
    <m/>
    <d v="2021-04-14T00:00:00"/>
    <n v="2"/>
    <n v="181249"/>
    <n v="362498"/>
    <n v="398279"/>
    <n v="52839579"/>
  </r>
  <r>
    <s v="Sucursal: 01  - PRINCIPAL"/>
    <s v="Centro de Costo: 02         - GESTION DE RECURSOS Y APOYO OPERATIVO"/>
    <s v="ITEM: 1016 - Morfina 3% oral"/>
    <n v="892399999"/>
    <x v="211"/>
    <s v="FNE752        "/>
    <m/>
    <d v="2021-04-14T00:00:00"/>
    <n v="72"/>
    <n v="25674"/>
    <n v="1848528"/>
    <n v="398279"/>
    <n v="52839579"/>
  </r>
  <r>
    <s v="Sucursal: 01  - PRINCIPAL"/>
    <s v="Centro de Costo: 02         - GESTION DE RECURSOS Y APOYO OPERATIVO"/>
    <s v="ITEM: 1017 - Morfina 10 mg/mL "/>
    <n v="892399999"/>
    <x v="211"/>
    <s v="FNE752        "/>
    <m/>
    <d v="2021-04-14T00:00:00"/>
    <n v="600"/>
    <n v="13705"/>
    <n v="8223000"/>
    <n v="398279"/>
    <n v="52839579"/>
  </r>
  <r>
    <s v="Sucursal: 01  - PRINCIPAL"/>
    <s v="Centro de Costo: 02         - GESTION DE RECURSOS Y APOYO OPERATIVO"/>
    <s v="ITEM: 01018-1 - Primidona 250 mg Tabletas"/>
    <n v="892399999"/>
    <x v="211"/>
    <s v="FNE752        "/>
    <m/>
    <d v="2021-04-14T00:00:00"/>
    <n v="80"/>
    <n v="27942"/>
    <n v="2235360"/>
    <n v="398279"/>
    <n v="52839579"/>
  </r>
  <r>
    <s v="Sucursal: 01  - PRINCIPAL"/>
    <s v="Centro de Costo: 02         - GESTION DE RECURSOS Y APOYO OPERATIVO"/>
    <s v="ITEM: 1020 - Morfina 10 mg/mL ampolla x 5 mL"/>
    <n v="892399999"/>
    <x v="211"/>
    <s v="FNE752        "/>
    <m/>
    <d v="2021-04-14T00:00:00"/>
    <n v="80"/>
    <n v="24190"/>
    <n v="1935200"/>
    <n v="398279"/>
    <n v="52839579"/>
  </r>
  <r>
    <s v="Sucursal: 01  - PRINCIPAL"/>
    <s v="Centro de Costo: 02         - GESTION DE RECURSOS Y APOYO OPERATIVO"/>
    <s v="ITEM: 1005 - Fenobarbital 40 mg/mL"/>
    <n v="899999017"/>
    <x v="48"/>
    <s v="FNE734        "/>
    <m/>
    <d v="2021-04-13T00:00:00"/>
    <n v="4"/>
    <n v="40985"/>
    <n v="163940"/>
    <n v="144525"/>
    <n v="3336815"/>
  </r>
  <r>
    <s v="Sucursal: 01  - PRINCIPAL"/>
    <s v="Centro de Costo: 02         - GESTION DE RECURSOS Y APOYO OPERATIVO"/>
    <s v="ITEM: 1009 - Hidromorfona 2 mg/mL"/>
    <n v="899999017"/>
    <x v="48"/>
    <s v="FNE734        "/>
    <m/>
    <d v="2021-04-13T00:00:00"/>
    <n v="100"/>
    <n v="15330"/>
    <n v="1533000"/>
    <n v="144525"/>
    <n v="3336815"/>
  </r>
  <r>
    <s v="Sucursal: 01  - PRINCIPAL"/>
    <s v="Centro de Costo: 02         - GESTION DE RECURSOS Y APOYO OPERATIVO"/>
    <s v="ITEM: 1016 - Morfina 3% oral"/>
    <n v="899999017"/>
    <x v="48"/>
    <s v="FNE734        "/>
    <m/>
    <d v="2021-04-13T00:00:00"/>
    <n v="5"/>
    <n v="28755"/>
    <n v="143775"/>
    <n v="144525"/>
    <n v="3336815"/>
  </r>
  <r>
    <s v="Sucursal: 01  - PRINCIPAL"/>
    <s v="Centro de Costo: 02         - GESTION DE RECURSOS Y APOYO OPERATIVO"/>
    <s v="ITEM: 1017 - Morfina 10 mg/mL "/>
    <n v="899999017"/>
    <x v="48"/>
    <s v="FNE734        "/>
    <m/>
    <d v="2021-04-13T00:00:00"/>
    <n v="20"/>
    <n v="15350"/>
    <n v="307000"/>
    <n v="144525"/>
    <n v="3336815"/>
  </r>
  <r>
    <s v="Sucursal: 01  - PRINCIPAL"/>
    <s v="Centro de Costo: 02         - GESTION DE RECURSOS Y APOYO OPERATIVO"/>
    <s v="ITEM: 1016 - Morfina 3% oral"/>
    <n v="899999017"/>
    <x v="48"/>
    <s v="FNE811        "/>
    <m/>
    <d v="2021-04-22T00:00:00"/>
    <n v="20"/>
    <n v="28755"/>
    <n v="575100"/>
    <n v="144525"/>
    <n v="3336815"/>
  </r>
  <r>
    <s v="Sucursal: 01  - PRINCIPAL"/>
    <s v="Centro de Costo: 02         - GESTION DE RECURSOS Y APOYO OPERATIVO"/>
    <s v="ITEM: 1017 - Morfina 10 mg/mL "/>
    <n v="899999017"/>
    <x v="48"/>
    <s v="FNE811        "/>
    <m/>
    <d v="2021-04-22T00:00:00"/>
    <n v="40"/>
    <n v="15350"/>
    <n v="614000"/>
    <n v="144525"/>
    <n v="3336815"/>
  </r>
  <r>
    <s v="Sucursal: 01  - PRINCIPAL"/>
    <s v="Centro de Costo: 02         - GESTION DE RECURSOS Y APOYO OPERATIVO"/>
    <s v="ITEM: 1004 - Fenobarbital 100 mg Tableta"/>
    <n v="899999032"/>
    <x v="172"/>
    <s v="FNE821        "/>
    <m/>
    <d v="2021-04-22T00:00:00"/>
    <n v="4"/>
    <n v="4756"/>
    <n v="19024"/>
    <n v="212495"/>
    <n v="7937637"/>
  </r>
  <r>
    <s v="Sucursal: 01  - PRINCIPAL"/>
    <s v="Centro de Costo: 02         - GESTION DE RECURSOS Y APOYO OPERATIVO"/>
    <s v="ITEM: 1005 - Fenobarbital 40 mg/mL"/>
    <n v="899999032"/>
    <x v="172"/>
    <s v="FNE821        "/>
    <m/>
    <d v="2021-04-22T00:00:00"/>
    <n v="10"/>
    <n v="40985"/>
    <n v="409850"/>
    <n v="212495"/>
    <n v="7937637"/>
  </r>
  <r>
    <s v="Sucursal: 01  - PRINCIPAL"/>
    <s v="Centro de Costo: 02         - GESTION DE RECURSOS Y APOYO OPERATIVO"/>
    <s v="ITEM: 1007 - Hidromorfona HCL 2,5 mg"/>
    <n v="899999032"/>
    <x v="172"/>
    <s v="FNE820        "/>
    <m/>
    <d v="2021-04-22T00:00:00"/>
    <n v="2"/>
    <n v="9960"/>
    <n v="19920"/>
    <n v="212495"/>
    <n v="7937637"/>
  </r>
  <r>
    <s v="Sucursal: 01  - PRINCIPAL"/>
    <s v="Centro de Costo: 02         - GESTION DE RECURSOS Y APOYO OPERATIVO"/>
    <s v="ITEM: 1010 - Meperidina 100 mg/2 mL"/>
    <n v="899999032"/>
    <x v="172"/>
    <s v="FNE821        "/>
    <m/>
    <d v="2021-04-22T00:00:00"/>
    <n v="50"/>
    <n v="28147"/>
    <n v="1407350"/>
    <n v="212495"/>
    <n v="7937637"/>
  </r>
  <r>
    <s v="Sucursal: 01  - PRINCIPAL"/>
    <s v="Centro de Costo: 02         - GESTION DE RECURSOS Y APOYO OPERATIVO"/>
    <s v="ITEM: 01011-1 - Metadona HCL 10 mg"/>
    <n v="899999032"/>
    <x v="172"/>
    <s v="FNE821        "/>
    <m/>
    <d v="2021-04-22T00:00:00"/>
    <n v="9"/>
    <n v="69192"/>
    <n v="622728"/>
    <n v="212495"/>
    <n v="7937637"/>
  </r>
  <r>
    <s v="Sucursal: 01  - PRINCIPAL"/>
    <s v="Centro de Costo: 02         - GESTION DE RECURSOS Y APOYO OPERATIVO"/>
    <s v="ITEM: 1016 - Morfina 3% oral"/>
    <n v="899999032"/>
    <x v="172"/>
    <s v="FNE821        "/>
    <m/>
    <d v="2021-04-22T00:00:00"/>
    <n v="3"/>
    <n v="28755"/>
    <n v="86265"/>
    <n v="212495"/>
    <n v="7937637"/>
  </r>
  <r>
    <s v="Sucursal: 01  - PRINCIPAL"/>
    <s v="Centro de Costo: 02         - GESTION DE RECURSOS Y APOYO OPERATIVO"/>
    <s v="ITEM: 1017 - Morfina 10 mg/mL "/>
    <n v="899999032"/>
    <x v="172"/>
    <s v="FNE821        "/>
    <m/>
    <d v="2021-04-22T00:00:00"/>
    <n v="80"/>
    <n v="15350"/>
    <n v="1228000"/>
    <n v="212495"/>
    <n v="7937637"/>
  </r>
  <r>
    <s v="Sucursal: 01  - PRINCIPAL"/>
    <s v="Centro de Costo: 02         - GESTION DE RECURSOS Y APOYO OPERATIVO"/>
    <s v="ITEM: 1017 - Morfina 10 mg/mL "/>
    <n v="899999032"/>
    <x v="172"/>
    <s v="FNE820        "/>
    <m/>
    <d v="2021-04-22T00:00:00"/>
    <n v="270"/>
    <n v="15350"/>
    <n v="4144500"/>
    <n v="212495"/>
    <n v="7937637"/>
  </r>
  <r>
    <s v="Sucursal: 01  - PRINCIPAL"/>
    <s v="Centro de Costo: 02         - GESTION DE RECURSOS Y APOYO OPERATIVO"/>
    <s v="ITEM: 1009 - Hidromorfona 2 mg/mL"/>
    <n v="899999092"/>
    <x v="173"/>
    <s v="FNE748        "/>
    <m/>
    <d v="2021-04-13T00:00:00"/>
    <n v="1000"/>
    <n v="15330"/>
    <n v="15330000"/>
    <n v="44085"/>
    <n v="33963240"/>
  </r>
  <r>
    <s v="Sucursal: 01  - PRINCIPAL"/>
    <s v="Centro de Costo: 02         - GESTION DE RECURSOS Y APOYO OPERATIVO"/>
    <s v="ITEM: 1016 - Morfina 3% oral"/>
    <n v="899999092"/>
    <x v="173"/>
    <s v="FNE748        "/>
    <m/>
    <d v="2021-04-13T00:00:00"/>
    <n v="648"/>
    <n v="28755"/>
    <n v="18633240"/>
    <n v="44085"/>
    <n v="33963240"/>
  </r>
  <r>
    <s v="Sucursal: 01  - PRINCIPAL"/>
    <s v="Centro de Costo: 02         - GESTION DE RECURSOS Y APOYO OPERATIVO"/>
    <s v="ITEM: 1005 - Fenobarbital 40 mg/mL"/>
    <n v="899999123"/>
    <x v="49"/>
    <s v="FNE791        "/>
    <m/>
    <d v="2021-04-20T00:00:00"/>
    <n v="30"/>
    <n v="40985"/>
    <n v="1229550"/>
    <n v="194029"/>
    <n v="5094843"/>
  </r>
  <r>
    <s v="Sucursal: 01  - PRINCIPAL"/>
    <s v="Centro de Costo: 02         - GESTION DE RECURSOS Y APOYO OPERATIVO"/>
    <s v="ITEM: 1011 - Metadona HCL 10 mg"/>
    <n v="899999123"/>
    <x v="49"/>
    <s v="FNE791        "/>
    <m/>
    <d v="2021-04-20T00:00:00"/>
    <n v="12"/>
    <n v="31599"/>
    <n v="379188"/>
    <n v="194029"/>
    <n v="5094843"/>
  </r>
  <r>
    <s v="Sucursal: 01  - PRINCIPAL"/>
    <s v="Centro de Costo: 02         - GESTION DE RECURSOS Y APOYO OPERATIVO"/>
    <s v="ITEM: 1017 - Morfina 10 mg/mL "/>
    <n v="899999123"/>
    <x v="49"/>
    <s v="FNE791        "/>
    <m/>
    <d v="2021-04-20T00:00:00"/>
    <n v="80"/>
    <n v="15350"/>
    <n v="1228000"/>
    <n v="194029"/>
    <n v="5094843"/>
  </r>
  <r>
    <s v="Sucursal: 01  - PRINCIPAL"/>
    <s v="Centro de Costo: 02         - GESTION DE RECURSOS Y APOYO OPERATIVO"/>
    <s v="ITEM: 1004 - Fenobarbital 100 mg Tableta"/>
    <n v="899999123"/>
    <x v="49"/>
    <s v="FNE840        "/>
    <m/>
    <d v="2021-04-27T00:00:00"/>
    <n v="10"/>
    <n v="4756"/>
    <n v="47560"/>
    <n v="194029"/>
    <n v="5094843"/>
  </r>
  <r>
    <s v="Sucursal: 01  - PRINCIPAL"/>
    <s v="Centro de Costo: 02         - GESTION DE RECURSOS Y APOYO OPERATIVO"/>
    <s v="ITEM: 1005 - Fenobarbital 40 mg/mL"/>
    <n v="899999123"/>
    <x v="49"/>
    <s v="FNE840        "/>
    <m/>
    <d v="2021-04-27T00:00:00"/>
    <n v="35"/>
    <n v="40985"/>
    <n v="1434475"/>
    <n v="194029"/>
    <n v="5094843"/>
  </r>
  <r>
    <s v="Sucursal: 01  - PRINCIPAL"/>
    <s v="Centro de Costo: 02         - GESTION DE RECURSOS Y APOYO OPERATIVO"/>
    <s v="ITEM: 1011 - Metadona HCL 10 mg"/>
    <n v="899999123"/>
    <x v="49"/>
    <s v="FNE840        "/>
    <m/>
    <d v="2021-04-27T00:00:00"/>
    <n v="10"/>
    <n v="31599"/>
    <n v="315990"/>
    <n v="194029"/>
    <n v="5094843"/>
  </r>
  <r>
    <s v="Sucursal: 01  - PRINCIPAL"/>
    <s v="Centro de Costo: 02         - GESTION DE RECURSOS Y APOYO OPERATIVO"/>
    <s v="ITEM: 1016 - Morfina 3% oral"/>
    <n v="899999123"/>
    <x v="49"/>
    <s v="FNE840        "/>
    <m/>
    <d v="2021-04-27T00:00:00"/>
    <n v="16"/>
    <n v="28755"/>
    <n v="460080"/>
    <n v="194029"/>
    <n v="5094843"/>
  </r>
  <r>
    <s v="Sucursal: 01  - PRINCIPAL"/>
    <s v="Centro de Costo: 02         - GESTION DE RECURSOS Y APOYO OPERATIVO"/>
    <s v="ITEM: 1010 - Meperidina 100 mg/2 mL"/>
    <n v="899999164"/>
    <x v="212"/>
    <s v="FNE758        "/>
    <m/>
    <d v="2021-04-15T00:00:00"/>
    <n v="2"/>
    <n v="28147"/>
    <n v="56294"/>
    <n v="28147"/>
    <n v="56294"/>
  </r>
  <r>
    <s v="Sucursal: 01  - PRINCIPAL"/>
    <s v="Centro de Costo: 02         - GESTION DE RECURSOS Y APOYO OPERATIVO"/>
    <s v="ITEM: 1001 - Fenobarbital 0,4 % Sol Oral"/>
    <n v="900025914"/>
    <x v="213"/>
    <s v="FNE798        "/>
    <m/>
    <d v="2021-04-21T00:00:00"/>
    <n v="4"/>
    <n v="34368"/>
    <n v="137472"/>
    <n v="49718"/>
    <n v="1365472"/>
  </r>
  <r>
    <s v="Sucursal: 01  - PRINCIPAL"/>
    <s v="Centro de Costo: 02         - GESTION DE RECURSOS Y APOYO OPERATIVO"/>
    <s v="ITEM: 1017 - Morfina 10 mg/mL "/>
    <n v="900025914"/>
    <x v="213"/>
    <s v="FNE798        "/>
    <m/>
    <d v="2021-04-21T00:00:00"/>
    <n v="80"/>
    <n v="15350"/>
    <n v="1228000"/>
    <n v="49718"/>
    <n v="1365472"/>
  </r>
  <r>
    <s v="Sucursal: 01  - PRINCIPAL"/>
    <s v="Centro de Costo: 02         - GESTION DE RECURSOS Y APOYO OPERATIVO"/>
    <s v="ITEM: 1017 - Morfina 10 mg/mL "/>
    <n v="900090247"/>
    <x v="214"/>
    <s v="FNE823        "/>
    <m/>
    <d v="2021-04-22T00:00:00"/>
    <n v="10"/>
    <n v="15350"/>
    <n v="153500"/>
    <n v="15350"/>
    <n v="153500"/>
  </r>
  <r>
    <s v="Sucursal: 01  - PRINCIPAL"/>
    <s v="Centro de Costo: 02         - GESTION DE RECURSOS Y APOYO OPERATIVO"/>
    <s v="ITEM: 1010 - Meperidina 100 mg/2 mL"/>
    <n v="900090619"/>
    <x v="215"/>
    <s v="FNE775        "/>
    <m/>
    <d v="2021-04-15T00:00:00"/>
    <n v="4"/>
    <n v="28147"/>
    <n v="112588"/>
    <n v="43497"/>
    <n v="158638"/>
  </r>
  <r>
    <s v="Sucursal: 01  - PRINCIPAL"/>
    <s v="Centro de Costo: 02         - GESTION DE RECURSOS Y APOYO OPERATIVO"/>
    <s v="ITEM: 1017 - Morfina 10 mg/mL "/>
    <n v="900090619"/>
    <x v="215"/>
    <s v="FNE775        "/>
    <m/>
    <d v="2021-04-15T00:00:00"/>
    <n v="3"/>
    <n v="15350"/>
    <n v="46050"/>
    <n v="43497"/>
    <n v="158638"/>
  </r>
  <r>
    <s v="Sucursal: 01  - PRINCIPAL"/>
    <s v="Centro de Costo: 02         - GESTION DE RECURSOS Y APOYO OPERATIVO"/>
    <s v="ITEM: 1002 - Fenobarbital 10 mg"/>
    <n v="900210981"/>
    <x v="56"/>
    <s v="FNE789        "/>
    <m/>
    <d v="2021-04-20T00:00:00"/>
    <n v="3"/>
    <n v="17536"/>
    <n v="52608"/>
    <n v="110923"/>
    <n v="17350303"/>
  </r>
  <r>
    <s v="Sucursal: 01  - PRINCIPAL"/>
    <s v="Centro de Costo: 02         - GESTION DE RECURSOS Y APOYO OPERATIVO"/>
    <s v="ITEM: 1005 - Fenobarbital 40 mg/mL"/>
    <n v="900210981"/>
    <x v="56"/>
    <s v="FNE789        "/>
    <m/>
    <d v="2021-04-20T00:00:00"/>
    <n v="7"/>
    <n v="40985"/>
    <n v="286895"/>
    <n v="110923"/>
    <n v="17350303"/>
  </r>
  <r>
    <s v="Sucursal: 01  - PRINCIPAL"/>
    <s v="Centro de Costo: 02         - GESTION DE RECURSOS Y APOYO OPERATIVO"/>
    <s v="ITEM: 1017 - Morfina 10 mg/mL "/>
    <n v="900210981"/>
    <x v="56"/>
    <s v="FNE789        "/>
    <m/>
    <d v="2021-04-20T00:00:00"/>
    <n v="240"/>
    <n v="15350"/>
    <n v="3684000"/>
    <n v="110923"/>
    <n v="17350303"/>
  </r>
  <r>
    <s v="Sucursal: 01  - PRINCIPAL"/>
    <s v="Centro de Costo: 02         - GESTION DE RECURSOS Y APOYO OPERATIVO"/>
    <s v="ITEM: 1007 - Hidromorfona HCL 2,5 mg"/>
    <n v="900210981"/>
    <x v="56"/>
    <s v="FNE838        "/>
    <m/>
    <d v="2021-04-27T00:00:00"/>
    <n v="250"/>
    <n v="9960"/>
    <n v="2490000"/>
    <n v="110923"/>
    <n v="17350303"/>
  </r>
  <r>
    <s v="Sucursal: 01  - PRINCIPAL"/>
    <s v="Centro de Costo: 02         - GESTION DE RECURSOS Y APOYO OPERATIVO"/>
    <s v="ITEM: 1020 - Morfina 10 mg/mL ampolla x 5 mL"/>
    <n v="900210981"/>
    <x v="56"/>
    <s v="FNE860        "/>
    <m/>
    <d v="2021-04-30T00:00:00"/>
    <n v="400"/>
    <n v="27092"/>
    <n v="10836800"/>
    <n v="110923"/>
    <n v="17350303"/>
  </r>
  <r>
    <s v="Sucursal: 01  - PRINCIPAL"/>
    <s v="Centro de Costo: 02         - GESTION DE RECURSOS Y APOYO OPERATIVO"/>
    <s v="ITEM: 1001 - Fenobarbital 0,4 % Sol Oral"/>
    <n v="900211668"/>
    <x v="216"/>
    <s v="FNE771        "/>
    <m/>
    <d v="2021-04-15T00:00:00"/>
    <n v="2"/>
    <n v="34368"/>
    <n v="68736"/>
    <n v="75353"/>
    <n v="150706"/>
  </r>
  <r>
    <s v="Sucursal: 01  - PRINCIPAL"/>
    <s v="Centro de Costo: 02         - GESTION DE RECURSOS Y APOYO OPERATIVO"/>
    <s v="ITEM: 1005 - Fenobarbital 40 mg/mL"/>
    <n v="900211668"/>
    <x v="216"/>
    <s v="FNE771        "/>
    <m/>
    <d v="2021-04-15T00:00:00"/>
    <n v="2"/>
    <n v="40985"/>
    <n v="81970"/>
    <n v="75353"/>
    <n v="150706"/>
  </r>
  <r>
    <s v="Sucursal: 01  - PRINCIPAL"/>
    <s v="Centro de Costo: 02         - GESTION DE RECURSOS Y APOYO OPERATIVO"/>
    <s v="ITEM: 1010 - Meperidina 100 mg/2 mL"/>
    <n v="900218008"/>
    <x v="131"/>
    <s v="FNE690        "/>
    <m/>
    <d v="2021-04-06T00:00:00"/>
    <n v="2"/>
    <n v="28147"/>
    <n v="56294"/>
    <n v="43497"/>
    <n v="209794"/>
  </r>
  <r>
    <s v="Sucursal: 01  - PRINCIPAL"/>
    <s v="Centro de Costo: 02         - GESTION DE RECURSOS Y APOYO OPERATIVO"/>
    <s v="ITEM: 1017 - Morfina 10 mg/mL "/>
    <n v="900218008"/>
    <x v="131"/>
    <s v="FNE690        "/>
    <m/>
    <d v="2021-04-06T00:00:00"/>
    <n v="10"/>
    <n v="15350"/>
    <n v="153500"/>
    <n v="43497"/>
    <n v="209794"/>
  </r>
  <r>
    <s v="Sucursal: 01  - PRINCIPAL"/>
    <s v="Centro de Costo: 02         - GESTION DE RECURSOS Y APOYO OPERATIVO"/>
    <s v="ITEM: 1001 - Fenobarbital 0,4 % Sol Oral"/>
    <n v="900219866"/>
    <x v="57"/>
    <s v="FNE684        "/>
    <m/>
    <d v="2021-04-06T00:00:00"/>
    <n v="7"/>
    <n v="34368"/>
    <n v="240576"/>
    <n v="1227445"/>
    <n v="23308997"/>
  </r>
  <r>
    <s v="Sucursal: 01  - PRINCIPAL"/>
    <s v="Centro de Costo: 02         - GESTION DE RECURSOS Y APOYO OPERATIVO"/>
    <s v="ITEM: 1007 - Hidromorfona HCL 2,5 mg"/>
    <n v="900219866"/>
    <x v="57"/>
    <s v="FNE684        "/>
    <m/>
    <d v="2021-04-06T00:00:00"/>
    <n v="100"/>
    <n v="9960"/>
    <n v="996000"/>
    <n v="1227445"/>
    <n v="23308997"/>
  </r>
  <r>
    <s v="Sucursal: 01  - PRINCIPAL"/>
    <s v="Centro de Costo: 02         - GESTION DE RECURSOS Y APOYO OPERATIVO"/>
    <s v="ITEM: 1011 - Metadona HCL 10 mg"/>
    <n v="900219866"/>
    <x v="57"/>
    <s v="FNE684        "/>
    <m/>
    <d v="2021-04-06T00:00:00"/>
    <n v="27"/>
    <n v="31599"/>
    <n v="853173"/>
    <n v="1227445"/>
    <n v="23308997"/>
  </r>
  <r>
    <s v="Sucursal: 01  - PRINCIPAL"/>
    <s v="Centro de Costo: 02         - GESTION DE RECURSOS Y APOYO OPERATIVO"/>
    <s v="ITEM: 1013 - Metilfenidato HCL 10 mg"/>
    <n v="900219866"/>
    <x v="57"/>
    <s v="FNE684        "/>
    <m/>
    <d v="2021-04-06T00:00:00"/>
    <n v="20"/>
    <n v="26530"/>
    <n v="530600"/>
    <n v="1227445"/>
    <n v="23308997"/>
  </r>
  <r>
    <s v="Sucursal: 01  - PRINCIPAL"/>
    <s v="Centro de Costo: 02         - GESTION DE RECURSOS Y APOYO OPERATIVO"/>
    <s v="ITEM: 1015 - Metilfenidato 36 mg"/>
    <n v="900219866"/>
    <x v="57"/>
    <s v="FNE684        "/>
    <m/>
    <d v="2021-04-06T00:00:00"/>
    <n v="10"/>
    <n v="377404"/>
    <n v="3774040"/>
    <n v="1227445"/>
    <n v="23308997"/>
  </r>
  <r>
    <s v="Sucursal: 01  - PRINCIPAL"/>
    <s v="Centro de Costo: 02         - GESTION DE RECURSOS Y APOYO OPERATIVO"/>
    <s v="ITEM: 1017 - Morfina 10 mg/mL "/>
    <n v="900219866"/>
    <x v="57"/>
    <s v="FNE684        "/>
    <m/>
    <d v="2021-04-06T00:00:00"/>
    <n v="20"/>
    <n v="15350"/>
    <n v="307000"/>
    <n v="1227445"/>
    <n v="23308997"/>
  </r>
  <r>
    <s v="Sucursal: 01  - PRINCIPAL"/>
    <s v="Centro de Costo: 02         - GESTION DE RECURSOS Y APOYO OPERATIVO"/>
    <s v="ITEM: 1009 - Hidromorfona 2 mg/mL"/>
    <n v="900219866"/>
    <x v="57"/>
    <s v="FNE728        "/>
    <m/>
    <d v="2021-04-13T00:00:00"/>
    <n v="100"/>
    <n v="15330"/>
    <n v="1533000"/>
    <n v="1227445"/>
    <n v="23308997"/>
  </r>
  <r>
    <s v="Sucursal: 01  - PRINCIPAL"/>
    <s v="Centro de Costo: 02         - GESTION DE RECURSOS Y APOYO OPERATIVO"/>
    <s v="ITEM: 1003 - Fenobarbital 50 mg"/>
    <n v="900219866"/>
    <x v="57"/>
    <s v="FNE831        "/>
    <m/>
    <d v="2021-04-27T00:00:00"/>
    <n v="8"/>
    <n v="12667"/>
    <n v="101336"/>
    <n v="1227445"/>
    <n v="23308997"/>
  </r>
  <r>
    <s v="Sucursal: 01  - PRINCIPAL"/>
    <s v="Centro de Costo: 02         - GESTION DE RECURSOS Y APOYO OPERATIVO"/>
    <s v="ITEM: 1004 - Fenobarbital 100 mg Tableta"/>
    <n v="900219866"/>
    <x v="57"/>
    <s v="FNE831        "/>
    <m/>
    <d v="2021-04-27T00:00:00"/>
    <n v="60"/>
    <n v="4756"/>
    <n v="285360"/>
    <n v="1227445"/>
    <n v="23308997"/>
  </r>
  <r>
    <s v="Sucursal: 01  - PRINCIPAL"/>
    <s v="Centro de Costo: 02         - GESTION DE RECURSOS Y APOYO OPERATIVO"/>
    <s v="ITEM: 1007 - Hidromorfona HCL 2,5 mg"/>
    <n v="900219866"/>
    <x v="57"/>
    <s v="FNE831        "/>
    <m/>
    <d v="2021-04-27T00:00:00"/>
    <n v="170"/>
    <n v="9960"/>
    <n v="1693200"/>
    <n v="1227445"/>
    <n v="23308997"/>
  </r>
  <r>
    <s v="Sucursal: 01  - PRINCIPAL"/>
    <s v="Centro de Costo: 02         - GESTION DE RECURSOS Y APOYO OPERATIVO"/>
    <s v="ITEM: 1011 - Metadona HCL 10 mg"/>
    <n v="900219866"/>
    <x v="57"/>
    <s v="FNE831        "/>
    <m/>
    <d v="2021-04-27T00:00:00"/>
    <n v="34"/>
    <n v="31599"/>
    <n v="1074366"/>
    <n v="1227445"/>
    <n v="23308997"/>
  </r>
  <r>
    <s v="Sucursal: 01  - PRINCIPAL"/>
    <s v="Centro de Costo: 02         - GESTION DE RECURSOS Y APOYO OPERATIVO"/>
    <s v="ITEM: 1013 - Metilfenidato HCL 10 mg"/>
    <n v="900219866"/>
    <x v="57"/>
    <s v="FNE831        "/>
    <m/>
    <d v="2021-04-27T00:00:00"/>
    <n v="24"/>
    <n v="26530"/>
    <n v="636720"/>
    <n v="1227445"/>
    <n v="23308997"/>
  </r>
  <r>
    <s v="Sucursal: 01  - PRINCIPAL"/>
    <s v="Centro de Costo: 02         - GESTION DE RECURSOS Y APOYO OPERATIVO"/>
    <s v="ITEM: 1014 - Metilfenidato 18 mg"/>
    <n v="900219866"/>
    <x v="57"/>
    <s v="FNE831        "/>
    <m/>
    <d v="2021-04-27T00:00:00"/>
    <n v="4"/>
    <n v="193937"/>
    <n v="775748"/>
    <n v="1227445"/>
    <n v="23308997"/>
  </r>
  <r>
    <s v="Sucursal: 01  - PRINCIPAL"/>
    <s v="Centro de Costo: 02         - GESTION DE RECURSOS Y APOYO OPERATIVO"/>
    <s v="ITEM: 1015 - Metilfenidato 36 mg"/>
    <n v="900219866"/>
    <x v="57"/>
    <s v="FNE831        "/>
    <m/>
    <d v="2021-04-27T00:00:00"/>
    <n v="18"/>
    <n v="377404"/>
    <n v="6793272"/>
    <n v="1227445"/>
    <n v="23308997"/>
  </r>
  <r>
    <s v="Sucursal: 01  - PRINCIPAL"/>
    <s v="Centro de Costo: 02         - GESTION DE RECURSOS Y APOYO OPERATIVO"/>
    <s v="ITEM: 1016 - Morfina 3% oral"/>
    <n v="900219866"/>
    <x v="57"/>
    <s v="FNE831        "/>
    <m/>
    <d v="2021-04-27T00:00:00"/>
    <n v="90"/>
    <n v="28755"/>
    <n v="2587950"/>
    <n v="1227445"/>
    <n v="23308997"/>
  </r>
  <r>
    <s v="Sucursal: 01  - PRINCIPAL"/>
    <s v="Centro de Costo: 02         - GESTION DE RECURSOS Y APOYO OPERATIVO"/>
    <s v="ITEM: 01018-1 - Primidona 250 mg Tabletas"/>
    <n v="900219866"/>
    <x v="57"/>
    <s v="FNE831        "/>
    <m/>
    <d v="2021-04-27T00:00:00"/>
    <n v="36"/>
    <n v="31296"/>
    <n v="1126656"/>
    <n v="1227445"/>
    <n v="23308997"/>
  </r>
  <r>
    <s v="Sucursal: 01  - PRINCIPAL"/>
    <s v="Centro de Costo: 02         - GESTION DE RECURSOS Y APOYO OPERATIVO"/>
    <s v="ITEM: 1009 - Hidromorfona 2 mg/mL"/>
    <n v="900241765"/>
    <x v="59"/>
    <s v="FNE718        "/>
    <m/>
    <d v="2021-04-08T00:00:00"/>
    <n v="200"/>
    <n v="15330"/>
    <n v="3066000"/>
    <n v="61380"/>
    <n v="5215000"/>
  </r>
  <r>
    <s v="Sucursal: 01  - PRINCIPAL"/>
    <s v="Centro de Costo: 02         - GESTION DE RECURSOS Y APOYO OPERATIVO"/>
    <s v="ITEM: 1017 - Morfina 10 mg/mL "/>
    <n v="900241765"/>
    <x v="59"/>
    <s v="FNE788        "/>
    <m/>
    <d v="2021-04-19T00:00:00"/>
    <n v="80"/>
    <n v="15350"/>
    <n v="1228000"/>
    <n v="61380"/>
    <n v="5215000"/>
  </r>
  <r>
    <s v="Sucursal: 01  - PRINCIPAL"/>
    <s v="Centro de Costo: 02         - GESTION DE RECURSOS Y APOYO OPERATIVO"/>
    <s v="ITEM: 1017 - Morfina 10 mg/mL "/>
    <n v="900241765"/>
    <x v="59"/>
    <s v="FNE818        "/>
    <m/>
    <d v="2021-04-22T00:00:00"/>
    <n v="40"/>
    <n v="15350"/>
    <n v="614000"/>
    <n v="61380"/>
    <n v="5215000"/>
  </r>
  <r>
    <s v="Sucursal: 01  - PRINCIPAL"/>
    <s v="Centro de Costo: 02         - GESTION DE RECURSOS Y APOYO OPERATIVO"/>
    <s v="ITEM: 1017 - Morfina 10 mg/mL "/>
    <n v="900241765"/>
    <x v="59"/>
    <s v="FNE845        "/>
    <m/>
    <d v="2021-04-27T00:00:00"/>
    <n v="20"/>
    <n v="15350"/>
    <n v="307000"/>
    <n v="61380"/>
    <n v="5215000"/>
  </r>
  <r>
    <s v="Sucursal: 01  - PRINCIPAL"/>
    <s v="Centro de Costo: 02         - GESTION DE RECURSOS Y APOYO OPERATIVO"/>
    <s v="ITEM: 1017 - Morfina 10 mg/mL "/>
    <n v="900267940"/>
    <x v="217"/>
    <s v="FNE773        "/>
    <m/>
    <d v="2021-04-15T00:00:00"/>
    <n v="8"/>
    <n v="15350"/>
    <n v="122800"/>
    <n v="15350"/>
    <n v="122800"/>
  </r>
  <r>
    <s v="Sucursal: 01  - PRINCIPAL"/>
    <s v="Centro de Costo: 02         - GESTION DE RECURSOS Y APOYO OPERATIVO"/>
    <s v="ITEM: 1004 - Fenobarbital 100 mg Tableta"/>
    <n v="900269029"/>
    <x v="218"/>
    <s v="FNE720        "/>
    <m/>
    <d v="2021-04-09T00:00:00"/>
    <n v="1000"/>
    <n v="4756"/>
    <n v="4756000"/>
    <n v="62582"/>
    <n v="7784552"/>
  </r>
  <r>
    <s v="Sucursal: 01  - PRINCIPAL"/>
    <s v="Centro de Costo: 02         - GESTION DE RECURSOS Y APOYO OPERATIVO"/>
    <s v="ITEM: 1013 - Metilfenidato HCL 10 mg"/>
    <n v="900269029"/>
    <x v="218"/>
    <s v="FNE720        "/>
    <m/>
    <d v="2021-04-09T00:00:00"/>
    <n v="100"/>
    <n v="26530"/>
    <n v="2653000"/>
    <n v="62582"/>
    <n v="7784552"/>
  </r>
  <r>
    <s v="Sucursal: 01  - PRINCIPAL"/>
    <s v="Centro de Costo: 02         - GESTION DE RECURSOS Y APOYO OPERATIVO"/>
    <s v="ITEM: 01018-1 - Primidona 250 mg Tabletas"/>
    <n v="900269029"/>
    <x v="218"/>
    <s v="FNE720        "/>
    <m/>
    <d v="2021-04-09T00:00:00"/>
    <n v="12"/>
    <n v="31296"/>
    <n v="375552"/>
    <n v="62582"/>
    <n v="7784552"/>
  </r>
  <r>
    <s v="Sucursal: 01  - PRINCIPAL"/>
    <s v="Centro de Costo: 02         - GESTION DE RECURSOS Y APOYO OPERATIVO"/>
    <s v="ITEM: 1016 - Morfina 3% oral"/>
    <n v="900277244"/>
    <x v="61"/>
    <s v="FNE808        "/>
    <m/>
    <d v="2021-04-22T00:00:00"/>
    <n v="1"/>
    <n v="28755"/>
    <n v="28755"/>
    <n v="28755"/>
    <n v="28755"/>
  </r>
  <r>
    <s v="Sucursal: 01  - PRINCIPAL"/>
    <s v="Centro de Costo: 02         - GESTION DE RECURSOS Y APOYO OPERATIVO"/>
    <s v="ITEM: 1011 - Metadona HCL 10 mg"/>
    <n v="900359092"/>
    <x v="219"/>
    <s v="FNE745        "/>
    <m/>
    <d v="2021-04-13T00:00:00"/>
    <n v="5"/>
    <n v="31599"/>
    <n v="157995"/>
    <n v="31599"/>
    <n v="157995"/>
  </r>
  <r>
    <s v="Sucursal: 01  - PRINCIPAL"/>
    <s v="Centro de Costo: 02         - GESTION DE RECURSOS Y APOYO OPERATIVO"/>
    <s v="ITEM: 1010 - Meperidina 100 mg/2 mL"/>
    <n v="900393235"/>
    <x v="220"/>
    <s v="FNE842        "/>
    <m/>
    <d v="2021-04-27T00:00:00"/>
    <n v="7"/>
    <n v="28147"/>
    <n v="197029"/>
    <n v="43497"/>
    <n v="212379"/>
  </r>
  <r>
    <s v="Sucursal: 01  - PRINCIPAL"/>
    <s v="Centro de Costo: 02         - GESTION DE RECURSOS Y APOYO OPERATIVO"/>
    <s v="ITEM: 1017 - Morfina 10 mg/mL "/>
    <n v="900393235"/>
    <x v="220"/>
    <s v="FNE842        "/>
    <m/>
    <d v="2021-04-27T00:00:00"/>
    <n v="1"/>
    <n v="15350"/>
    <n v="15350"/>
    <n v="43497"/>
    <n v="212379"/>
  </r>
  <r>
    <s v="Sucursal: 01  - PRINCIPAL"/>
    <s v="Centro de Costo: 02         - GESTION DE RECURSOS Y APOYO OPERATIVO"/>
    <s v="ITEM: 1011 - Metadona HCL 10 mg"/>
    <n v="900438572"/>
    <x v="221"/>
    <s v="FNE679        "/>
    <m/>
    <d v="2021-04-05T00:00:00"/>
    <n v="8"/>
    <n v="31599"/>
    <n v="252792"/>
    <n v="94131"/>
    <n v="878112"/>
  </r>
  <r>
    <s v="Sucursal: 01  - PRINCIPAL"/>
    <s v="Centro de Costo: 02         - GESTION DE RECURSOS Y APOYO OPERATIVO"/>
    <s v="ITEM: 1012 - Metadona HCL 40 mg"/>
    <n v="900438572"/>
    <x v="221"/>
    <s v="FNE679        "/>
    <m/>
    <d v="2021-04-05T00:00:00"/>
    <n v="10"/>
    <n v="62532"/>
    <n v="625320"/>
    <n v="94131"/>
    <n v="878112"/>
  </r>
  <r>
    <s v="Sucursal: 01  - PRINCIPAL"/>
    <s v="Centro de Costo: 02         - GESTION DE RECURSOS Y APOYO OPERATIVO"/>
    <s v="ITEM: 1003 - Fenobarbital 50 mg"/>
    <n v="900482242"/>
    <x v="222"/>
    <s v="FNE697        "/>
    <m/>
    <d v="2021-04-07T00:00:00"/>
    <n v="2"/>
    <n v="12667"/>
    <n v="25334"/>
    <n v="69002"/>
    <n v="690759"/>
  </r>
  <r>
    <s v="Sucursal: 01  - PRINCIPAL"/>
    <s v="Centro de Costo: 02         - GESTION DE RECURSOS Y APOYO OPERATIVO"/>
    <s v="ITEM: 1005 - Fenobarbital 40 mg/mL"/>
    <n v="900482242"/>
    <x v="222"/>
    <s v="FNE697        "/>
    <m/>
    <d v="2021-04-07T00:00:00"/>
    <n v="5"/>
    <n v="40985"/>
    <n v="204925"/>
    <n v="69002"/>
    <n v="690759"/>
  </r>
  <r>
    <s v="Sucursal: 01  - PRINCIPAL"/>
    <s v="Centro de Costo: 02         - GESTION DE RECURSOS Y APOYO OPERATIVO"/>
    <s v="ITEM: 1017 - Morfina 10 mg/mL "/>
    <n v="900482242"/>
    <x v="222"/>
    <s v="FNE697        "/>
    <m/>
    <d v="2021-04-07T00:00:00"/>
    <n v="30"/>
    <n v="15350"/>
    <n v="460500"/>
    <n v="69002"/>
    <n v="690759"/>
  </r>
  <r>
    <s v="Sucursal: 01  - PRINCIPAL"/>
    <s v="Centro de Costo: 02         - GESTION DE RECURSOS Y APOYO OPERATIVO"/>
    <s v="ITEM: 1011 - Metadona HCL 10 mg"/>
    <n v="900566930"/>
    <x v="66"/>
    <s v="FNE695        "/>
    <m/>
    <d v="2021-04-07T00:00:00"/>
    <n v="2"/>
    <n v="31599"/>
    <n v="63198"/>
    <n v="129769"/>
    <n v="3747903"/>
  </r>
  <r>
    <s v="Sucursal: 01  - PRINCIPAL"/>
    <s v="Centro de Costo: 02         - GESTION DE RECURSOS Y APOYO OPERATIVO"/>
    <s v="ITEM: 1016 - Morfina 3% oral"/>
    <n v="900566930"/>
    <x v="66"/>
    <s v="FNE695        "/>
    <m/>
    <d v="2021-04-07T00:00:00"/>
    <n v="3"/>
    <n v="28755"/>
    <n v="86265"/>
    <n v="129769"/>
    <n v="3747903"/>
  </r>
  <r>
    <s v="Sucursal: 01  - PRINCIPAL"/>
    <s v="Centro de Costo: 02         - GESTION DE RECURSOS Y APOYO OPERATIVO"/>
    <s v="ITEM: 1017 - Morfina 10 mg/mL "/>
    <n v="900566930"/>
    <x v="66"/>
    <s v="FNE695        "/>
    <m/>
    <d v="2021-04-07T00:00:00"/>
    <n v="160"/>
    <n v="15350"/>
    <n v="2456000"/>
    <n v="129769"/>
    <n v="3747903"/>
  </r>
  <r>
    <s v="Sucursal: 01  - PRINCIPAL"/>
    <s v="Centro de Costo: 02         - GESTION DE RECURSOS Y APOYO OPERATIVO"/>
    <s v="ITEM: 1007 - Hidromorfona HCL 2,5 mg"/>
    <n v="900566930"/>
    <x v="66"/>
    <s v="FNE796        "/>
    <m/>
    <d v="2021-04-21T00:00:00"/>
    <n v="3"/>
    <n v="9960"/>
    <n v="29880"/>
    <n v="129769"/>
    <n v="3747903"/>
  </r>
  <r>
    <s v="Sucursal: 01  - PRINCIPAL"/>
    <s v="Centro de Costo: 02         - GESTION DE RECURSOS Y APOYO OPERATIVO"/>
    <s v="ITEM: 1016 - Morfina 3% oral"/>
    <n v="900566930"/>
    <x v="66"/>
    <s v="FNE796        "/>
    <m/>
    <d v="2021-04-21T00:00:00"/>
    <n v="12"/>
    <n v="28755"/>
    <n v="345060"/>
    <n v="129769"/>
    <n v="3747903"/>
  </r>
  <r>
    <s v="Sucursal: 01  - PRINCIPAL"/>
    <s v="Centro de Costo: 02         - GESTION DE RECURSOS Y APOYO OPERATIVO"/>
    <s v="ITEM: 1017 - Morfina 10 mg/mL "/>
    <n v="900566930"/>
    <x v="66"/>
    <s v="FNE796        "/>
    <m/>
    <d v="2021-04-21T00:00:00"/>
    <n v="50"/>
    <n v="15350"/>
    <n v="767500"/>
    <n v="129769"/>
    <n v="3747903"/>
  </r>
  <r>
    <s v="Sucursal: 01  - PRINCIPAL"/>
    <s v="Centro de Costo: 02         - GESTION DE RECURSOS Y APOYO OPERATIVO"/>
    <s v="ITEM: 1007 - Hidromorfona HCL 2,5 mg"/>
    <n v="900578105"/>
    <x v="67"/>
    <s v="FNE691        "/>
    <m/>
    <d v="2021-04-06T00:00:00"/>
    <n v="20"/>
    <n v="9960"/>
    <n v="199200"/>
    <n v="145099"/>
    <n v="12597285"/>
  </r>
  <r>
    <s v="Sucursal: 01  - PRINCIPAL"/>
    <s v="Centro de Costo: 02         - GESTION DE RECURSOS Y APOYO OPERATIVO"/>
    <s v="ITEM: 1011 - Metadona HCL 10 mg"/>
    <n v="900578105"/>
    <x v="67"/>
    <s v="FNE691        "/>
    <m/>
    <d v="2021-04-06T00:00:00"/>
    <n v="15"/>
    <n v="31599"/>
    <n v="473985"/>
    <n v="145099"/>
    <n v="12597285"/>
  </r>
  <r>
    <s v="Sucursal: 01  - PRINCIPAL"/>
    <s v="Centro de Costo: 02         - GESTION DE RECURSOS Y APOYO OPERATIVO"/>
    <s v="ITEM: 1016 - Morfina 3% oral"/>
    <n v="900578105"/>
    <x v="67"/>
    <s v="FNE691        "/>
    <m/>
    <d v="2021-04-06T00:00:00"/>
    <n v="10"/>
    <n v="28755"/>
    <n v="287550"/>
    <n v="145099"/>
    <n v="12597285"/>
  </r>
  <r>
    <s v="Sucursal: 01  - PRINCIPAL"/>
    <s v="Centro de Costo: 02         - GESTION DE RECURSOS Y APOYO OPERATIVO"/>
    <s v="ITEM: 1017 - Morfina 10 mg/mL "/>
    <n v="900578105"/>
    <x v="67"/>
    <s v="FNE691        "/>
    <m/>
    <d v="2021-04-06T00:00:00"/>
    <n v="160"/>
    <n v="15350"/>
    <n v="2456000"/>
    <n v="145099"/>
    <n v="12597285"/>
  </r>
  <r>
    <s v="Sucursal: 01  - PRINCIPAL"/>
    <s v="Centro de Costo: 02         - GESTION DE RECURSOS Y APOYO OPERATIVO"/>
    <s v="ITEM: 1009 - Hidromorfona 2 mg/mL"/>
    <n v="900578105"/>
    <x v="67"/>
    <s v="FNE721        "/>
    <m/>
    <d v="2021-04-09T00:00:00"/>
    <n v="500"/>
    <n v="15330"/>
    <n v="7665000"/>
    <n v="145099"/>
    <n v="12597285"/>
  </r>
  <r>
    <s v="Sucursal: 01  - PRINCIPAL"/>
    <s v="Centro de Costo: 02         - GESTION DE RECURSOS Y APOYO OPERATIVO"/>
    <s v="ITEM: 1016 - Morfina 3% oral"/>
    <n v="900578105"/>
    <x v="67"/>
    <s v="FNE830        "/>
    <m/>
    <d v="2021-04-26T00:00:00"/>
    <n v="10"/>
    <n v="28755"/>
    <n v="287550"/>
    <n v="145099"/>
    <n v="12597285"/>
  </r>
  <r>
    <s v="Sucursal: 01  - PRINCIPAL"/>
    <s v="Centro de Costo: 02         - GESTION DE RECURSOS Y APOYO OPERATIVO"/>
    <s v="ITEM: 1017 - Morfina 10 mg/mL "/>
    <n v="900578105"/>
    <x v="67"/>
    <s v="FNE830        "/>
    <m/>
    <d v="2021-04-26T00:00:00"/>
    <n v="80"/>
    <n v="15350"/>
    <n v="1228000"/>
    <n v="145099"/>
    <n v="12597285"/>
  </r>
  <r>
    <s v="Sucursal: 01  - PRINCIPAL"/>
    <s v="Centro de Costo: 02         - GESTION DE RECURSOS Y APOYO OPERATIVO"/>
    <s v="ITEM: 1001 - Fenobarbital 0,4 % Sol Oral"/>
    <n v="900580962"/>
    <x v="68"/>
    <s v="FNE737        "/>
    <m/>
    <d v="2021-04-13T00:00:00"/>
    <n v="2"/>
    <n v="34368"/>
    <n v="68736"/>
    <n v="280496"/>
    <n v="5638659"/>
  </r>
  <r>
    <s v="Sucursal: 01  - PRINCIPAL"/>
    <s v="Centro de Costo: 02         - GESTION DE RECURSOS Y APOYO OPERATIVO"/>
    <s v="ITEM: 1002 - Fenobarbital 10 mg"/>
    <n v="900580962"/>
    <x v="68"/>
    <s v="FNE737        "/>
    <m/>
    <d v="2021-04-13T00:00:00"/>
    <n v="3"/>
    <n v="17536"/>
    <n v="52608"/>
    <n v="280496"/>
    <n v="5638659"/>
  </r>
  <r>
    <s v="Sucursal: 01  - PRINCIPAL"/>
    <s v="Centro de Costo: 02         - GESTION DE RECURSOS Y APOYO OPERATIVO"/>
    <s v="ITEM: 1003 - Fenobarbital 50 mg"/>
    <n v="900580962"/>
    <x v="68"/>
    <s v="FNE737        "/>
    <m/>
    <d v="2021-04-13T00:00:00"/>
    <n v="5"/>
    <n v="12667"/>
    <n v="63335"/>
    <n v="280496"/>
    <n v="5638659"/>
  </r>
  <r>
    <s v="Sucursal: 01  - PRINCIPAL"/>
    <s v="Centro de Costo: 02         - GESTION DE RECURSOS Y APOYO OPERATIVO"/>
    <s v="ITEM: 1003 - Fenobarbital 50 mg"/>
    <n v="900580962"/>
    <x v="68"/>
    <s v="FNE738        "/>
    <m/>
    <d v="2021-04-13T00:00:00"/>
    <n v="8"/>
    <n v="12667"/>
    <n v="101336"/>
    <n v="280496"/>
    <n v="5638659"/>
  </r>
  <r>
    <s v="Sucursal: 01  - PRINCIPAL"/>
    <s v="Centro de Costo: 02         - GESTION DE RECURSOS Y APOYO OPERATIVO"/>
    <s v="ITEM: 1004 - Fenobarbital 100 mg Tableta"/>
    <n v="900580962"/>
    <x v="68"/>
    <s v="FNE738        "/>
    <m/>
    <d v="2021-04-13T00:00:00"/>
    <n v="24"/>
    <n v="4756"/>
    <n v="114144"/>
    <n v="280496"/>
    <n v="5638659"/>
  </r>
  <r>
    <s v="Sucursal: 01  - PRINCIPAL"/>
    <s v="Centro de Costo: 02         - GESTION DE RECURSOS Y APOYO OPERATIVO"/>
    <s v="ITEM: 1004 - Fenobarbital 100 mg Tableta"/>
    <n v="900580962"/>
    <x v="68"/>
    <s v="FNE737        "/>
    <m/>
    <d v="2021-04-13T00:00:00"/>
    <n v="50"/>
    <n v="4756"/>
    <n v="237800"/>
    <n v="280496"/>
    <n v="5638659"/>
  </r>
  <r>
    <s v="Sucursal: 01  - PRINCIPAL"/>
    <s v="Centro de Costo: 02         - GESTION DE RECURSOS Y APOYO OPERATIVO"/>
    <s v="ITEM: 1007 - Hidromorfona HCL 2,5 mg"/>
    <n v="900580962"/>
    <x v="68"/>
    <s v="FNE737        "/>
    <m/>
    <d v="2021-04-13T00:00:00"/>
    <n v="30"/>
    <n v="9960"/>
    <n v="298800"/>
    <n v="280496"/>
    <n v="5638659"/>
  </r>
  <r>
    <s v="Sucursal: 01  - PRINCIPAL"/>
    <s v="Centro de Costo: 02         - GESTION DE RECURSOS Y APOYO OPERATIVO"/>
    <s v="ITEM: 1007 - Hidromorfona HCL 2,5 mg"/>
    <n v="900580962"/>
    <x v="68"/>
    <s v="FNE739        "/>
    <m/>
    <d v="2021-04-13T00:00:00"/>
    <n v="10"/>
    <n v="9960"/>
    <n v="99600"/>
    <n v="280496"/>
    <n v="5638659"/>
  </r>
  <r>
    <s v="Sucursal: 01  - PRINCIPAL"/>
    <s v="Centro de Costo: 02         - GESTION DE RECURSOS Y APOYO OPERATIVO"/>
    <s v="ITEM: 1011 - Metadona HCL 10 mg"/>
    <n v="900580962"/>
    <x v="68"/>
    <s v="FNE737        "/>
    <m/>
    <d v="2021-04-13T00:00:00"/>
    <n v="20"/>
    <n v="31599"/>
    <n v="631980"/>
    <n v="280496"/>
    <n v="5638659"/>
  </r>
  <r>
    <s v="Sucursal: 01  - PRINCIPAL"/>
    <s v="Centro de Costo: 02         - GESTION DE RECURSOS Y APOYO OPERATIVO"/>
    <s v="ITEM: 1013 - Metilfenidato HCL 10 mg"/>
    <n v="900580962"/>
    <x v="68"/>
    <s v="FNE739        "/>
    <m/>
    <d v="2021-04-13T00:00:00"/>
    <n v="30"/>
    <n v="26530"/>
    <n v="795900"/>
    <n v="280496"/>
    <n v="5638659"/>
  </r>
  <r>
    <s v="Sucursal: 01  - PRINCIPAL"/>
    <s v="Centro de Costo: 02         - GESTION DE RECURSOS Y APOYO OPERATIVO"/>
    <s v="ITEM: 1016 - Morfina 3% oral"/>
    <n v="900580962"/>
    <x v="68"/>
    <s v="FNE737        "/>
    <m/>
    <d v="2021-04-13T00:00:00"/>
    <n v="10"/>
    <n v="28755"/>
    <n v="287550"/>
    <n v="280496"/>
    <n v="5638659"/>
  </r>
  <r>
    <s v="Sucursal: 01  - PRINCIPAL"/>
    <s v="Centro de Costo: 02         - GESTION DE RECURSOS Y APOYO OPERATIVO"/>
    <s v="ITEM: 1004 - Fenobarbital 100 mg Tableta"/>
    <n v="900580962"/>
    <x v="68"/>
    <s v="FNE852        "/>
    <m/>
    <d v="2021-04-29T00:00:00"/>
    <n v="108"/>
    <n v="4756"/>
    <n v="513648"/>
    <n v="280496"/>
    <n v="5638659"/>
  </r>
  <r>
    <s v="Sucursal: 01  - PRINCIPAL"/>
    <s v="Centro de Costo: 02         - GESTION DE RECURSOS Y APOYO OPERATIVO"/>
    <s v="ITEM: 1004 - Fenobarbital 100 mg Tableta"/>
    <n v="900580962"/>
    <x v="68"/>
    <s v="FNE851        "/>
    <m/>
    <d v="2021-04-29T00:00:00"/>
    <n v="12"/>
    <n v="4756"/>
    <n v="57072"/>
    <n v="280496"/>
    <n v="5638659"/>
  </r>
  <r>
    <s v="Sucursal: 01  - PRINCIPAL"/>
    <s v="Centro de Costo: 02         - GESTION DE RECURSOS Y APOYO OPERATIVO"/>
    <s v="ITEM: 1007 - Hidromorfona HCL 2,5 mg"/>
    <n v="900580962"/>
    <x v="68"/>
    <s v="FNE851        "/>
    <m/>
    <d v="2021-04-29T00:00:00"/>
    <n v="24"/>
    <n v="9960"/>
    <n v="239040"/>
    <n v="280496"/>
    <n v="5638659"/>
  </r>
  <r>
    <s v="Sucursal: 01  - PRINCIPAL"/>
    <s v="Centro de Costo: 02         - GESTION DE RECURSOS Y APOYO OPERATIVO"/>
    <s v="ITEM: 1007 - Hidromorfona HCL 2,5 mg"/>
    <n v="900580962"/>
    <x v="68"/>
    <s v="FNE852        "/>
    <m/>
    <d v="2021-04-29T00:00:00"/>
    <n v="18"/>
    <n v="9960"/>
    <n v="179280"/>
    <n v="280496"/>
    <n v="5638659"/>
  </r>
  <r>
    <s v="Sucursal: 01  - PRINCIPAL"/>
    <s v="Centro de Costo: 02         - GESTION DE RECURSOS Y APOYO OPERATIVO"/>
    <s v="ITEM: 1016 - Morfina 3% oral"/>
    <n v="900580962"/>
    <x v="68"/>
    <s v="FNE852        "/>
    <m/>
    <d v="2021-04-29T00:00:00"/>
    <n v="30"/>
    <n v="28755"/>
    <n v="862650"/>
    <n v="280496"/>
    <n v="5638659"/>
  </r>
  <r>
    <s v="Sucursal: 01  - PRINCIPAL"/>
    <s v="Centro de Costo: 02         - GESTION DE RECURSOS Y APOYO OPERATIVO"/>
    <s v="ITEM: 1016 - Morfina 3% oral"/>
    <n v="900580962"/>
    <x v="68"/>
    <s v="FNE851        "/>
    <m/>
    <d v="2021-04-29T00:00:00"/>
    <n v="36"/>
    <n v="28755"/>
    <n v="1035180"/>
    <n v="280496"/>
    <n v="5638659"/>
  </r>
  <r>
    <s v="Sucursal: 01  - PRINCIPAL"/>
    <s v="Centro de Costo: 02         - GESTION DE RECURSOS Y APOYO OPERATIVO"/>
    <s v="ITEM: 1004 - Fenobarbital 100 mg Tableta"/>
    <n v="900589178"/>
    <x v="223"/>
    <s v="FNE719        "/>
    <m/>
    <d v="2021-04-09T00:00:00"/>
    <n v="7"/>
    <n v="4756"/>
    <n v="33292"/>
    <n v="4756"/>
    <n v="33292"/>
  </r>
  <r>
    <s v="Sucursal: 01  - PRINCIPAL"/>
    <s v="Centro de Costo: 02         - GESTION DE RECURSOS Y APOYO OPERATIVO"/>
    <s v="ITEM: 1006 - Fenobarbital 200 mg/mL"/>
    <n v="900613550"/>
    <x v="69"/>
    <s v="FNE743        "/>
    <m/>
    <d v="2021-04-13T00:00:00"/>
    <n v="10"/>
    <n v="81137"/>
    <n v="811370"/>
    <n v="106427"/>
    <n v="1454450"/>
  </r>
  <r>
    <s v="Sucursal: 01  - PRINCIPAL"/>
    <s v="Centro de Costo: 02         - GESTION DE RECURSOS Y APOYO OPERATIVO"/>
    <s v="ITEM: 1007 - Hidromorfona HCL 2,5 mg"/>
    <n v="900613550"/>
    <x v="69"/>
    <s v="FNE743        "/>
    <m/>
    <d v="2021-04-13T00:00:00"/>
    <n v="3"/>
    <n v="9960"/>
    <n v="29880"/>
    <n v="106427"/>
    <n v="1454450"/>
  </r>
  <r>
    <s v="Sucursal: 01  - PRINCIPAL"/>
    <s v="Centro de Costo: 02         - GESTION DE RECURSOS Y APOYO OPERATIVO"/>
    <s v="ITEM: 1009 - Hidromorfona 2 mg/mL"/>
    <n v="900613550"/>
    <x v="69"/>
    <s v="FNE743        "/>
    <m/>
    <d v="2021-04-13T00:00:00"/>
    <n v="40"/>
    <n v="15330"/>
    <n v="613200"/>
    <n v="106427"/>
    <n v="1454450"/>
  </r>
  <r>
    <s v="Sucursal: 01  - PRINCIPAL"/>
    <s v="Centro de Costo: 02         - GESTION DE RECURSOS Y APOYO OPERATIVO"/>
    <s v="ITEM: 1003 - Fenobarbital 50 mg"/>
    <n v="900622551"/>
    <x v="224"/>
    <s v="FNE770        "/>
    <m/>
    <d v="2021-04-15T00:00:00"/>
    <n v="10"/>
    <n v="12667"/>
    <n v="126670"/>
    <n v="27383"/>
    <n v="532790"/>
  </r>
  <r>
    <s v="Sucursal: 01  - PRINCIPAL"/>
    <s v="Centro de Costo: 02         - GESTION DE RECURSOS Y APOYO OPERATIVO"/>
    <s v="ITEM: 1004 - Fenobarbital 100 mg Tableta"/>
    <n v="900622551"/>
    <x v="224"/>
    <s v="FNE770        "/>
    <m/>
    <d v="2021-04-15T00:00:00"/>
    <n v="10"/>
    <n v="4756"/>
    <n v="47560"/>
    <n v="27383"/>
    <n v="532790"/>
  </r>
  <r>
    <s v="Sucursal: 01  - PRINCIPAL"/>
    <s v="Centro de Costo: 02         - GESTION DE RECURSOS Y APOYO OPERATIVO"/>
    <s v="ITEM: 1007 - Hidromorfona HCL 2,5 mg"/>
    <n v="900622551"/>
    <x v="224"/>
    <s v="FNE770        "/>
    <m/>
    <d v="2021-04-15T00:00:00"/>
    <n v="36"/>
    <n v="9960"/>
    <n v="358560"/>
    <n v="27383"/>
    <n v="532790"/>
  </r>
  <r>
    <s v="Sucursal: 01  - PRINCIPAL"/>
    <s v="Centro de Costo: 02         - GESTION DE RECURSOS Y APOYO OPERATIVO"/>
    <s v="ITEM: 1010 - Meperidina 100 mg/2 mL"/>
    <n v="9007408273"/>
    <x v="225"/>
    <s v="FNE793        "/>
    <m/>
    <d v="2021-04-20T00:00:00"/>
    <n v="5"/>
    <n v="28147"/>
    <n v="140735"/>
    <n v="43497"/>
    <n v="294235"/>
  </r>
  <r>
    <s v="Sucursal: 01  - PRINCIPAL"/>
    <s v="Centro de Costo: 02         - GESTION DE RECURSOS Y APOYO OPERATIVO"/>
    <s v="ITEM: 1017 - Morfina 10 mg/mL "/>
    <n v="9007408273"/>
    <x v="225"/>
    <s v="FNE793        "/>
    <m/>
    <d v="2021-04-20T00:00:00"/>
    <n v="10"/>
    <n v="15350"/>
    <n v="153500"/>
    <n v="43497"/>
    <n v="294235"/>
  </r>
  <r>
    <s v="Sucursal: 01  - PRINCIPAL"/>
    <s v="Centro de Costo: 02         - GESTION DE RECURSOS Y APOYO OPERATIVO"/>
    <s v="ITEM: 1005 - Fenobarbital 40 mg/mL"/>
    <n v="900750333"/>
    <x v="71"/>
    <s v="FNE813        "/>
    <m/>
    <d v="2021-04-22T00:00:00"/>
    <n v="6"/>
    <n v="40985"/>
    <n v="245910"/>
    <n v="56335"/>
    <n v="399410"/>
  </r>
  <r>
    <s v="Sucursal: 01  - PRINCIPAL"/>
    <s v="Centro de Costo: 02         - GESTION DE RECURSOS Y APOYO OPERATIVO"/>
    <s v="ITEM: 1017 - Morfina 10 mg/mL "/>
    <n v="900750333"/>
    <x v="71"/>
    <s v="FNE813        "/>
    <m/>
    <d v="2021-04-22T00:00:00"/>
    <n v="10"/>
    <n v="15350"/>
    <n v="153500"/>
    <n v="56335"/>
    <n v="399410"/>
  </r>
  <r>
    <s v="Sucursal: 01  - PRINCIPAL"/>
    <s v="Centro de Costo: 02         - GESTION DE RECURSOS Y APOYO OPERATIVO"/>
    <s v="ITEM: 1017 - Morfina 10 mg/mL "/>
    <n v="900769549"/>
    <x v="226"/>
    <s v="FNE727        "/>
    <m/>
    <d v="2021-04-13T00:00:00"/>
    <n v="20"/>
    <n v="15350"/>
    <n v="307000"/>
    <n v="15350"/>
    <n v="307000"/>
  </r>
  <r>
    <s v="Sucursal: 01  - PRINCIPAL"/>
    <s v="Centro de Costo: 02         - GESTION DE RECURSOS Y APOYO OPERATIVO"/>
    <s v="ITEM: 1017 - Morfina 10 mg/mL "/>
    <n v="900772053"/>
    <x v="184"/>
    <s v="FNE730        "/>
    <m/>
    <d v="2021-04-13T00:00:00"/>
    <n v="20"/>
    <n v="15350"/>
    <n v="307000"/>
    <n v="15350"/>
    <n v="307000"/>
  </r>
  <r>
    <s v="Sucursal: 01  - PRINCIPAL"/>
    <s v="Centro de Costo: 02         - GESTION DE RECURSOS Y APOYO OPERATIVO"/>
    <s v="ITEM: 1003 - Fenobarbital 50 mg"/>
    <n v="900784482"/>
    <x v="72"/>
    <s v="FNE729        "/>
    <m/>
    <d v="2021-04-13T00:00:00"/>
    <n v="20"/>
    <n v="12667"/>
    <n v="253340"/>
    <n v="674383"/>
    <n v="2621791"/>
  </r>
  <r>
    <s v="Sucursal: 01  - PRINCIPAL"/>
    <s v="Centro de Costo: 02         - GESTION DE RECURSOS Y APOYO OPERATIVO"/>
    <s v="ITEM: 1004 - Fenobarbital 100 mg Tableta"/>
    <n v="900784482"/>
    <x v="72"/>
    <s v="FNE729        "/>
    <m/>
    <d v="2021-04-13T00:00:00"/>
    <n v="61"/>
    <n v="4756"/>
    <n v="290116"/>
    <n v="674383"/>
    <n v="2621791"/>
  </r>
  <r>
    <s v="Sucursal: 01  - PRINCIPAL"/>
    <s v="Centro de Costo: 02         - GESTION DE RECURSOS Y APOYO OPERATIVO"/>
    <s v="ITEM: 1007 - Hidromorfona HCL 2,5 mg"/>
    <n v="900784482"/>
    <x v="72"/>
    <s v="FNE729        "/>
    <m/>
    <d v="2021-04-13T00:00:00"/>
    <n v="70"/>
    <n v="9960"/>
    <n v="697200"/>
    <n v="674383"/>
    <n v="2621791"/>
  </r>
  <r>
    <s v="Sucursal: 01  - PRINCIPAL"/>
    <s v="Centro de Costo: 02         - GESTION DE RECURSOS Y APOYO OPERATIVO"/>
    <s v="ITEM: 1011 - Metadona HCL 10 mg"/>
    <n v="900784482"/>
    <x v="72"/>
    <s v="FNE729        "/>
    <m/>
    <d v="2021-04-13T00:00:00"/>
    <n v="10"/>
    <n v="31599"/>
    <n v="315990"/>
    <n v="674383"/>
    <n v="2621791"/>
  </r>
  <r>
    <s v="Sucursal: 01  - PRINCIPAL"/>
    <s v="Centro de Costo: 02         - GESTION DE RECURSOS Y APOYO OPERATIVO"/>
    <s v="ITEM: 01012-1 - Metadona HCL 40 mg"/>
    <n v="900784482"/>
    <x v="72"/>
    <s v="FNE729        "/>
    <m/>
    <d v="2021-04-13T00:00:00"/>
    <n v="1"/>
    <n v="151416"/>
    <n v="151416"/>
    <n v="674383"/>
    <n v="2621791"/>
  </r>
  <r>
    <s v="Sucursal: 01  - PRINCIPAL"/>
    <s v="Centro de Costo: 02         - GESTION DE RECURSOS Y APOYO OPERATIVO"/>
    <s v="ITEM: 1013 - Metilfenidato HCL 10 mg"/>
    <n v="900784482"/>
    <x v="72"/>
    <s v="FNE729        "/>
    <m/>
    <d v="2021-04-13T00:00:00"/>
    <n v="3"/>
    <n v="26530"/>
    <n v="79590"/>
    <n v="674383"/>
    <n v="2621791"/>
  </r>
  <r>
    <s v="Sucursal: 01  - PRINCIPAL"/>
    <s v="Centro de Costo: 02         - GESTION DE RECURSOS Y APOYO OPERATIVO"/>
    <s v="ITEM: 1015 - Metilfenidato 36 mg"/>
    <n v="900784482"/>
    <x v="72"/>
    <s v="FNE729        "/>
    <m/>
    <d v="2021-04-13T00:00:00"/>
    <n v="1"/>
    <n v="377404"/>
    <n v="377404"/>
    <n v="674383"/>
    <n v="2621791"/>
  </r>
  <r>
    <s v="Sucursal: 01  - PRINCIPAL"/>
    <s v="Centro de Costo: 02         - GESTION DE RECURSOS Y APOYO OPERATIVO"/>
    <s v="ITEM: 1016 - Morfina 3% oral"/>
    <n v="900784482"/>
    <x v="72"/>
    <s v="FNE729        "/>
    <m/>
    <d v="2021-04-13T00:00:00"/>
    <n v="5"/>
    <n v="28755"/>
    <n v="143775"/>
    <n v="674383"/>
    <n v="2621791"/>
  </r>
  <r>
    <s v="Sucursal: 01  - PRINCIPAL"/>
    <s v="Centro de Costo: 02         - GESTION DE RECURSOS Y APOYO OPERATIVO"/>
    <s v="ITEM: 01018-1 - Primidona 250 mg Tabletas"/>
    <n v="900784482"/>
    <x v="72"/>
    <s v="FNE729        "/>
    <m/>
    <d v="2021-04-13T00:00:00"/>
    <n v="10"/>
    <n v="31296"/>
    <n v="312960"/>
    <n v="674383"/>
    <n v="2621791"/>
  </r>
  <r>
    <s v="Sucursal: 01  - PRINCIPAL"/>
    <s v="Centro de Costo: 02         - GESTION DE RECURSOS Y APOYO OPERATIVO"/>
    <s v="ITEM: 1006 - Fenobarbital 200 mg/mL"/>
    <n v="900817788"/>
    <x v="73"/>
    <s v="FNE756        "/>
    <m/>
    <d v="2021-04-15T00:00:00"/>
    <n v="2"/>
    <n v="81137"/>
    <n v="162274"/>
    <n v="274112"/>
    <n v="1280284"/>
  </r>
  <r>
    <s v="Sucursal: 01  - PRINCIPAL"/>
    <s v="Centro de Costo: 02         - GESTION DE RECURSOS Y APOYO OPERATIVO"/>
    <s v="ITEM: 1007 - Hidromorfona HCL 2,5 mg"/>
    <n v="900817788"/>
    <x v="73"/>
    <s v="FNE756        "/>
    <m/>
    <d v="2021-04-15T00:00:00"/>
    <n v="2"/>
    <n v="9960"/>
    <n v="19920"/>
    <n v="274112"/>
    <n v="1280284"/>
  </r>
  <r>
    <s v="Sucursal: 01  - PRINCIPAL"/>
    <s v="Centro de Costo: 02         - GESTION DE RECURSOS Y APOYO OPERATIVO"/>
    <s v="ITEM: 1011 - Metadona HCL 10 mg"/>
    <n v="900817788"/>
    <x v="73"/>
    <s v="FNE756        "/>
    <m/>
    <d v="2021-04-15T00:00:00"/>
    <n v="6"/>
    <n v="31599"/>
    <n v="189594"/>
    <n v="274112"/>
    <n v="1280284"/>
  </r>
  <r>
    <s v="Sucursal: 01  - PRINCIPAL"/>
    <s v="Centro de Costo: 02         - GESTION DE RECURSOS Y APOYO OPERATIVO"/>
    <s v="ITEM: 01012-1 - Metadona HCL 40 mg"/>
    <n v="900817788"/>
    <x v="73"/>
    <s v="FNE756        "/>
    <m/>
    <d v="2021-04-15T00:00:00"/>
    <n v="6"/>
    <n v="151416"/>
    <n v="908496"/>
    <n v="274112"/>
    <n v="1280284"/>
  </r>
  <r>
    <s v="Sucursal: 01  - PRINCIPAL"/>
    <s v="Centro de Costo: 02         - GESTION DE RECURSOS Y APOYO OPERATIVO"/>
    <s v="ITEM: 1004 - Fenobarbital 100 mg Tableta"/>
    <n v="900900122"/>
    <x v="142"/>
    <s v="FNE858        "/>
    <m/>
    <d v="2021-04-29T00:00:00"/>
    <n v="10"/>
    <n v="4756"/>
    <n v="47560"/>
    <n v="45741"/>
    <n v="129530"/>
  </r>
  <r>
    <s v="Sucursal: 01  - PRINCIPAL"/>
    <s v="Centro de Costo: 02         - GESTION DE RECURSOS Y APOYO OPERATIVO"/>
    <s v="ITEM: 1005 - Fenobarbital 40 mg/mL"/>
    <n v="900900122"/>
    <x v="142"/>
    <s v="FNE858        "/>
    <m/>
    <d v="2021-04-29T00:00:00"/>
    <n v="2"/>
    <n v="40985"/>
    <n v="81970"/>
    <n v="45741"/>
    <n v="129530"/>
  </r>
  <r>
    <s v="Sucursal: 01  - PRINCIPAL"/>
    <s v="Centro de Costo: 02         - GESTION DE RECURSOS Y APOYO OPERATIVO"/>
    <s v="ITEM: 1001 - Fenobarbital 0,4 % Sol Oral"/>
    <n v="900958564"/>
    <x v="227"/>
    <s v="FNE828        "/>
    <m/>
    <d v="2021-04-23T00:00:00"/>
    <n v="5"/>
    <n v="34368"/>
    <n v="171840"/>
    <n v="219367"/>
    <n v="7947450"/>
  </r>
  <r>
    <s v="Sucursal: 01  - PRINCIPAL"/>
    <s v="Centro de Costo: 02         - GESTION DE RECURSOS Y APOYO OPERATIVO"/>
    <s v="ITEM: 1002 - Fenobarbital 10 mg"/>
    <n v="900958564"/>
    <x v="227"/>
    <s v="FNE828        "/>
    <m/>
    <d v="2021-04-23T00:00:00"/>
    <n v="10"/>
    <n v="17536"/>
    <n v="175360"/>
    <n v="219367"/>
    <n v="7947450"/>
  </r>
  <r>
    <s v="Sucursal: 01  - PRINCIPAL"/>
    <s v="Centro de Costo: 02         - GESTION DE RECURSOS Y APOYO OPERATIVO"/>
    <s v="ITEM: 1003 - Fenobarbital 50 mg"/>
    <n v="900958564"/>
    <x v="227"/>
    <s v="FNE828        "/>
    <m/>
    <d v="2021-04-23T00:00:00"/>
    <n v="5"/>
    <n v="12667"/>
    <n v="63335"/>
    <n v="219367"/>
    <n v="7947450"/>
  </r>
  <r>
    <s v="Sucursal: 01  - PRINCIPAL"/>
    <s v="Centro de Costo: 02         - GESTION DE RECURSOS Y APOYO OPERATIVO"/>
    <s v="ITEM: 1005 - Fenobarbital 40 mg/mL"/>
    <n v="900958564"/>
    <x v="227"/>
    <s v="FNE828        "/>
    <m/>
    <d v="2021-04-23T00:00:00"/>
    <n v="10"/>
    <n v="40985"/>
    <n v="409850"/>
    <n v="219367"/>
    <n v="7947450"/>
  </r>
  <r>
    <s v="Sucursal: 01  - PRINCIPAL"/>
    <s v="Centro de Costo: 02         - GESTION DE RECURSOS Y APOYO OPERATIVO"/>
    <s v="ITEM: 1007 - Hidromorfona HCL 2,5 mg"/>
    <n v="900958564"/>
    <x v="227"/>
    <s v="FNE828        "/>
    <m/>
    <d v="2021-04-23T00:00:00"/>
    <n v="120"/>
    <n v="9960"/>
    <n v="1195200"/>
    <n v="219367"/>
    <n v="7947450"/>
  </r>
  <r>
    <s v="Sucursal: 01  - PRINCIPAL"/>
    <s v="Centro de Costo: 02         - GESTION DE RECURSOS Y APOYO OPERATIVO"/>
    <s v="ITEM: 1010 - Meperidina 100 mg/2 mL"/>
    <n v="900958564"/>
    <x v="227"/>
    <s v="FNE828        "/>
    <m/>
    <d v="2021-04-23T00:00:00"/>
    <n v="15"/>
    <n v="28147"/>
    <n v="422205"/>
    <n v="219367"/>
    <n v="7947450"/>
  </r>
  <r>
    <s v="Sucursal: 01  - PRINCIPAL"/>
    <s v="Centro de Costo: 02         - GESTION DE RECURSOS Y APOYO OPERATIVO"/>
    <s v="ITEM: 1011 - Metadona HCL 10 mg"/>
    <n v="900958564"/>
    <x v="227"/>
    <s v="FNE828        "/>
    <m/>
    <d v="2021-04-23T00:00:00"/>
    <n v="90"/>
    <n v="31599"/>
    <n v="2843910"/>
    <n v="219367"/>
    <n v="7947450"/>
  </r>
  <r>
    <s v="Sucursal: 01  - PRINCIPAL"/>
    <s v="Centro de Costo: 02         - GESTION DE RECURSOS Y APOYO OPERATIVO"/>
    <s v="ITEM: 1016 - Morfina 3% oral"/>
    <n v="900958564"/>
    <x v="227"/>
    <s v="FNE828        "/>
    <m/>
    <d v="2021-04-23T00:00:00"/>
    <n v="50"/>
    <n v="28755"/>
    <n v="1437750"/>
    <n v="219367"/>
    <n v="7947450"/>
  </r>
  <r>
    <s v="Sucursal: 01  - PRINCIPAL"/>
    <s v="Centro de Costo: 02         - GESTION DE RECURSOS Y APOYO OPERATIVO"/>
    <s v="ITEM: 1017 - Morfina 10 mg/mL "/>
    <n v="900958564"/>
    <x v="227"/>
    <s v="FNE828        "/>
    <m/>
    <d v="2021-04-23T00:00:00"/>
    <n v="80"/>
    <n v="15350"/>
    <n v="1228000"/>
    <n v="219367"/>
    <n v="7947450"/>
  </r>
  <r>
    <s v="Sucursal: 01  - PRINCIPAL"/>
    <s v="Centro de Costo: 02         - GESTION DE RECURSOS Y APOYO OPERATIVO"/>
    <s v="ITEM: 1001 - Fenobarbital 0,4 % Sol Oral"/>
    <n v="900959051"/>
    <x v="74"/>
    <s v="FNE699        "/>
    <m/>
    <d v="2021-04-07T00:00:00"/>
    <n v="5"/>
    <n v="34368"/>
    <n v="171840"/>
    <n v="147455"/>
    <n v="7530697"/>
  </r>
  <r>
    <s v="Sucursal: 01  - PRINCIPAL"/>
    <s v="Centro de Costo: 02         - GESTION DE RECURSOS Y APOYO OPERATIVO"/>
    <s v="ITEM: 1003 - Fenobarbital 50 mg"/>
    <n v="900959051"/>
    <x v="74"/>
    <s v="FNE699        "/>
    <m/>
    <d v="2021-04-07T00:00:00"/>
    <n v="1"/>
    <n v="12667"/>
    <n v="12667"/>
    <n v="147455"/>
    <n v="7530697"/>
  </r>
  <r>
    <s v="Sucursal: 01  - PRINCIPAL"/>
    <s v="Centro de Costo: 02         - GESTION DE RECURSOS Y APOYO OPERATIVO"/>
    <s v="ITEM: 1005 - Fenobarbital 40 mg/mL"/>
    <n v="900959051"/>
    <x v="74"/>
    <s v="FNE699        "/>
    <m/>
    <d v="2021-04-07T00:00:00"/>
    <n v="5"/>
    <n v="40985"/>
    <n v="204925"/>
    <n v="147455"/>
    <n v="7530697"/>
  </r>
  <r>
    <s v="Sucursal: 01  - PRINCIPAL"/>
    <s v="Centro de Costo: 02         - GESTION DE RECURSOS Y APOYO OPERATIVO"/>
    <s v="ITEM: 1009 - Hidromorfona 2 mg/mL"/>
    <n v="900959051"/>
    <x v="74"/>
    <s v="FNE699        "/>
    <m/>
    <d v="2021-04-07T00:00:00"/>
    <n v="300"/>
    <n v="15330"/>
    <n v="4599000"/>
    <n v="147455"/>
    <n v="7530697"/>
  </r>
  <r>
    <s v="Sucursal: 01  - PRINCIPAL"/>
    <s v="Centro de Costo: 02         - GESTION DE RECURSOS Y APOYO OPERATIVO"/>
    <s v="ITEM: 1016 - Morfina 3% oral"/>
    <n v="900959051"/>
    <x v="74"/>
    <s v="FNE699        "/>
    <m/>
    <d v="2021-04-07T00:00:00"/>
    <n v="3"/>
    <n v="28755"/>
    <n v="86265"/>
    <n v="147455"/>
    <n v="7530697"/>
  </r>
  <r>
    <s v="Sucursal: 01  - PRINCIPAL"/>
    <s v="Centro de Costo: 02         - GESTION DE RECURSOS Y APOYO OPERATIVO"/>
    <s v="ITEM: 1017 - Morfina 10 mg/mL "/>
    <n v="900959051"/>
    <x v="74"/>
    <s v="FNE699        "/>
    <m/>
    <d v="2021-04-07T00:00:00"/>
    <n v="160"/>
    <n v="15350"/>
    <n v="2456000"/>
    <n v="147455"/>
    <n v="7530697"/>
  </r>
  <r>
    <s v="Sucursal: 01  - PRINCIPAL"/>
    <s v="Centro de Costo: 02         - GESTION DE RECURSOS Y APOYO OPERATIVO"/>
    <s v="ITEM: 1001 - Fenobarbital 0,4 % Sol Oral"/>
    <n v="900971006"/>
    <x v="75"/>
    <s v="FNE717        "/>
    <m/>
    <d v="2021-04-08T00:00:00"/>
    <n v="3"/>
    <n v="34368"/>
    <n v="103104"/>
    <n v="312951"/>
    <n v="4020179"/>
  </r>
  <r>
    <s v="Sucursal: 01  - PRINCIPAL"/>
    <s v="Centro de Costo: 02         - GESTION DE RECURSOS Y APOYO OPERATIVO"/>
    <s v="ITEM: 1006 - Fenobarbital 200 mg/mL"/>
    <n v="900971006"/>
    <x v="75"/>
    <s v="FNE717        "/>
    <m/>
    <d v="2021-04-08T00:00:00"/>
    <n v="3"/>
    <n v="81137"/>
    <n v="243411"/>
    <n v="312951"/>
    <n v="4020179"/>
  </r>
  <r>
    <s v="Sucursal: 01  - PRINCIPAL"/>
    <s v="Centro de Costo: 02         - GESTION DE RECURSOS Y APOYO OPERATIVO"/>
    <s v="ITEM: 1009 - Hidromorfona 2 mg/mL"/>
    <n v="900971006"/>
    <x v="75"/>
    <s v="FNE717        "/>
    <m/>
    <d v="2021-04-08T00:00:00"/>
    <n v="100"/>
    <n v="15330"/>
    <n v="1533000"/>
    <n v="312951"/>
    <n v="4020179"/>
  </r>
  <r>
    <s v="Sucursal: 01  - PRINCIPAL"/>
    <s v="Centro de Costo: 02         - GESTION DE RECURSOS Y APOYO OPERATIVO"/>
    <s v="ITEM: 01012-1 - Metadona HCL 40 mg"/>
    <n v="900971006"/>
    <x v="75"/>
    <s v="FNE717        "/>
    <m/>
    <d v="2021-04-08T00:00:00"/>
    <n v="4"/>
    <n v="151416"/>
    <n v="605664"/>
    <n v="312951"/>
    <n v="4020179"/>
  </r>
  <r>
    <s v="Sucursal: 01  - PRINCIPAL"/>
    <s v="Centro de Costo: 02         - GESTION DE RECURSOS Y APOYO OPERATIVO"/>
    <s v="ITEM: 1017 - Morfina 10 mg/mL "/>
    <n v="900971006"/>
    <x v="75"/>
    <s v="FNE717        "/>
    <m/>
    <d v="2021-04-08T00:00:00"/>
    <n v="80"/>
    <n v="15350"/>
    <n v="1228000"/>
    <n v="312951"/>
    <n v="4020179"/>
  </r>
  <r>
    <s v="Sucursal: 01  - PRINCIPAL"/>
    <s v="Centro de Costo: 02         - GESTION DE RECURSOS Y APOYO OPERATIVO"/>
    <s v="ITEM: 1017 - Morfina 10 mg/mL "/>
    <n v="900971006"/>
    <x v="75"/>
    <s v="FNE839        "/>
    <m/>
    <d v="2021-04-27T00:00:00"/>
    <n v="20"/>
    <n v="15350"/>
    <n v="307000"/>
    <n v="312951"/>
    <n v="4020179"/>
  </r>
  <r>
    <s v="Sucursal: 01  - PRINCIPAL"/>
    <s v="Centro de Costo: 02         - GESTION DE RECURSOS Y APOYO OPERATIVO"/>
    <s v="ITEM: 1016 - Morfina 3% oral"/>
    <n v="900980728"/>
    <x v="228"/>
    <s v="FNE824        "/>
    <m/>
    <d v="2021-04-22T00:00:00"/>
    <n v="10"/>
    <n v="28755"/>
    <n v="287550"/>
    <n v="44105"/>
    <n v="441050"/>
  </r>
  <r>
    <s v="Sucursal: 01  - PRINCIPAL"/>
    <s v="Centro de Costo: 02         - GESTION DE RECURSOS Y APOYO OPERATIVO"/>
    <s v="ITEM: 1017 - Morfina 10 mg/mL "/>
    <n v="900980728"/>
    <x v="228"/>
    <s v="FNE824        "/>
    <m/>
    <d v="2021-04-22T00:00:00"/>
    <n v="10"/>
    <n v="15350"/>
    <n v="153500"/>
    <n v="44105"/>
    <n v="441050"/>
  </r>
  <r>
    <s v="Sucursal: 01  - PRINCIPAL"/>
    <s v="Centro de Costo: 02         - GESTION DE RECURSOS Y APOYO OPERATIVO"/>
    <s v="ITEM: 1009 - Hidromorfona 2 mg/mL"/>
    <n v="9010853520"/>
    <x v="76"/>
    <s v="FNE772        "/>
    <m/>
    <d v="2021-04-15T00:00:00"/>
    <n v="80"/>
    <n v="15330"/>
    <n v="1226400"/>
    <n v="124811"/>
    <n v="2925055"/>
  </r>
  <r>
    <s v="Sucursal: 01  - PRINCIPAL"/>
    <s v="Centro de Costo: 02         - GESTION DE RECURSOS Y APOYO OPERATIVO"/>
    <s v="ITEM: 1011 - Metadona HCL 10 mg"/>
    <n v="9010853520"/>
    <x v="76"/>
    <s v="FNE772        "/>
    <m/>
    <d v="2021-04-15T00:00:00"/>
    <n v="5"/>
    <n v="31599"/>
    <n v="157995"/>
    <n v="124811"/>
    <n v="2925055"/>
  </r>
  <r>
    <s v="Sucursal: 01  - PRINCIPAL"/>
    <s v="Centro de Costo: 02         - GESTION DE RECURSOS Y APOYO OPERATIVO"/>
    <s v="ITEM: 1012 - Metadona HCL 40 mg"/>
    <n v="9010853520"/>
    <x v="76"/>
    <s v="FNE772        "/>
    <m/>
    <d v="2021-04-15T00:00:00"/>
    <n v="5"/>
    <n v="62532"/>
    <n v="312660"/>
    <n v="124811"/>
    <n v="2925055"/>
  </r>
  <r>
    <s v="Sucursal: 01  - PRINCIPAL"/>
    <s v="Centro de Costo: 02         - GESTION DE RECURSOS Y APOYO OPERATIVO"/>
    <s v="ITEM: 1017 - Morfina 10 mg/mL "/>
    <n v="9010853520"/>
    <x v="76"/>
    <s v="FNE772        "/>
    <m/>
    <d v="2021-04-15T00:00:00"/>
    <n v="80"/>
    <n v="15350"/>
    <n v="1228000"/>
    <n v="124811"/>
    <n v="2925055"/>
  </r>
  <r>
    <s v="Sucursal: 01  - PRINCIPAL"/>
    <s v="Centro de Costo: 02         - GESTION DE RECURSOS Y APOYO OPERATIVO"/>
    <s v="ITEM: 1001 - Fenobarbital 0,4 % Sol Oral"/>
    <n v="901104352"/>
    <x v="229"/>
    <s v="FNE815        "/>
    <m/>
    <d v="2021-04-22T00:00:00"/>
    <n v="14"/>
    <n v="34368"/>
    <n v="481152"/>
    <n v="61751"/>
    <n v="1446330"/>
  </r>
  <r>
    <s v="Sucursal: 01  - PRINCIPAL"/>
    <s v="Centro de Costo: 02         - GESTION DE RECURSOS Y APOYO OPERATIVO"/>
    <s v="ITEM: 1003 - Fenobarbital 50 mg"/>
    <n v="901104352"/>
    <x v="229"/>
    <s v="FNE815        "/>
    <m/>
    <d v="2021-04-22T00:00:00"/>
    <n v="14"/>
    <n v="12667"/>
    <n v="177338"/>
    <n v="61751"/>
    <n v="1446330"/>
  </r>
  <r>
    <s v="Sucursal: 01  - PRINCIPAL"/>
    <s v="Centro de Costo: 02         - GESTION DE RECURSOS Y APOYO OPERATIVO"/>
    <s v="ITEM: 1004 - Fenobarbital 100 mg Tableta"/>
    <n v="901104352"/>
    <x v="229"/>
    <s v="FNE815        "/>
    <m/>
    <d v="2021-04-22T00:00:00"/>
    <n v="40"/>
    <n v="4756"/>
    <n v="190240"/>
    <n v="61751"/>
    <n v="1446330"/>
  </r>
  <r>
    <s v="Sucursal: 01  - PRINCIPAL"/>
    <s v="Centro de Costo: 02         - GESTION DE RECURSOS Y APOYO OPERATIVO"/>
    <s v="ITEM: 1007 - Hidromorfona HCL 2,5 mg"/>
    <n v="901104352"/>
    <x v="229"/>
    <s v="FNE815        "/>
    <m/>
    <d v="2021-04-22T00:00:00"/>
    <n v="60"/>
    <n v="9960"/>
    <n v="597600"/>
    <n v="61751"/>
    <n v="1446330"/>
  </r>
  <r>
    <s v="Sucursal: 01  - PRINCIPAL"/>
    <s v="Centro de Costo: 02         - GESTION DE RECURSOS Y APOYO OPERATIVO"/>
    <s v="ITEM: 1007 - Hidromorfona HCL 2,5 mg"/>
    <n v="901145394"/>
    <x v="77"/>
    <s v="FNE795        "/>
    <m/>
    <d v="2021-04-21T00:00:00"/>
    <n v="3"/>
    <n v="9960"/>
    <n v="29880"/>
    <n v="35270"/>
    <n v="1253780"/>
  </r>
  <r>
    <s v="Sucursal: 01  - PRINCIPAL"/>
    <s v="Centro de Costo: 02         - GESTION DE RECURSOS Y APOYO OPERATIVO"/>
    <s v="ITEM: 1017 - Morfina 10 mg/mL "/>
    <n v="901145394"/>
    <x v="77"/>
    <s v="FNE795        "/>
    <m/>
    <d v="2021-04-21T00:00:00"/>
    <n v="70"/>
    <n v="15350"/>
    <n v="1074500"/>
    <n v="35270"/>
    <n v="1253780"/>
  </r>
  <r>
    <s v="Sucursal: 01  - PRINCIPAL"/>
    <s v="Centro de Costo: 02         - GESTION DE RECURSOS Y APOYO OPERATIVO"/>
    <s v="ITEM: 1007 - Hidromorfona HCL 2,5 mg"/>
    <n v="901145394"/>
    <x v="77"/>
    <s v="FNE827        "/>
    <m/>
    <d v="2021-04-23T00:00:00"/>
    <n v="15"/>
    <n v="9960"/>
    <n v="149400"/>
    <n v="35270"/>
    <n v="1253780"/>
  </r>
  <r>
    <s v="Sucursal: 01  - PRINCIPAL"/>
    <s v="Centro de Costo: 02         - GESTION DE RECURSOS Y APOYO OPERATIVO"/>
    <s v="ITEM: 1003 - Fenobarbital 50 mg"/>
    <n v="901153925"/>
    <x v="78"/>
    <s v="FNE713        "/>
    <m/>
    <d v="2021-04-08T00:00:00"/>
    <n v="1"/>
    <n v="12667"/>
    <n v="12667"/>
    <n v="100256"/>
    <n v="5648414"/>
  </r>
  <r>
    <s v="Sucursal: 01  - PRINCIPAL"/>
    <s v="Centro de Costo: 02         - GESTION DE RECURSOS Y APOYO OPERATIVO"/>
    <s v="ITEM: 1007 - Hidromorfona HCL 2,5 mg"/>
    <n v="901153925"/>
    <x v="78"/>
    <s v="FNE713        "/>
    <m/>
    <d v="2021-04-08T00:00:00"/>
    <n v="1"/>
    <n v="9960"/>
    <n v="9960"/>
    <n v="100256"/>
    <n v="5648414"/>
  </r>
  <r>
    <s v="Sucursal: 01  - PRINCIPAL"/>
    <s v="Centro de Costo: 02         - GESTION DE RECURSOS Y APOYO OPERATIVO"/>
    <s v="ITEM: 1009 - Hidromorfona 2 mg/mL"/>
    <n v="901153925"/>
    <x v="78"/>
    <s v="FNE713        "/>
    <m/>
    <d v="2021-04-08T00:00:00"/>
    <n v="200"/>
    <n v="15330"/>
    <n v="3066000"/>
    <n v="100256"/>
    <n v="5648414"/>
  </r>
  <r>
    <s v="Sucursal: 01  - PRINCIPAL"/>
    <s v="Centro de Costo: 02         - GESTION DE RECURSOS Y APOYO OPERATIVO"/>
    <s v="ITEM: 1011 - Metadona HCL 10 mg"/>
    <n v="901153925"/>
    <x v="78"/>
    <s v="FNE713        "/>
    <m/>
    <d v="2021-04-08T00:00:00"/>
    <n v="13"/>
    <n v="31599"/>
    <n v="410787"/>
    <n v="100256"/>
    <n v="5648414"/>
  </r>
  <r>
    <s v="Sucursal: 01  - PRINCIPAL"/>
    <s v="Centro de Costo: 02         - GESTION DE RECURSOS Y APOYO OPERATIVO"/>
    <s v="ITEM: 1017 - Morfina 10 mg/mL "/>
    <n v="901153925"/>
    <x v="78"/>
    <s v="FNE713        "/>
    <m/>
    <d v="2021-04-08T00:00:00"/>
    <n v="60"/>
    <n v="15350"/>
    <n v="921000"/>
    <n v="100256"/>
    <n v="5648414"/>
  </r>
  <r>
    <s v="Sucursal: 01  - PRINCIPAL"/>
    <s v="Centro de Costo: 02         - GESTION DE RECURSOS Y APOYO OPERATIVO"/>
    <s v="ITEM: 1017 - Morfina 10 mg/mL "/>
    <n v="901153925"/>
    <x v="78"/>
    <s v="FNE816        "/>
    <m/>
    <d v="2021-04-22T00:00:00"/>
    <n v="80"/>
    <n v="15350"/>
    <n v="1228000"/>
    <n v="100256"/>
    <n v="5648414"/>
  </r>
  <r>
    <s v="Sucursal: 01  - PRINCIPAL"/>
    <s v="Centro de Costo: 02         - GESTION DE RECURSOS Y APOYO OPERATIVO"/>
    <s v="ITEM: 1006 - Fenobarbital 200 mg/mL"/>
    <n v="901164974"/>
    <x v="143"/>
    <s v="FNE792        "/>
    <m/>
    <d v="2021-04-20T00:00:00"/>
    <n v="2"/>
    <n v="81137"/>
    <n v="162274"/>
    <n v="109284"/>
    <n v="218568"/>
  </r>
  <r>
    <s v="Sucursal: 01  - PRINCIPAL"/>
    <s v="Centro de Costo: 02         - GESTION DE RECURSOS Y APOYO OPERATIVO"/>
    <s v="ITEM: 1010 - Meperidina 100 mg/2 mL"/>
    <n v="901164974"/>
    <x v="143"/>
    <s v="FNE792        "/>
    <m/>
    <d v="2021-04-20T00:00:00"/>
    <n v="2"/>
    <n v="28147"/>
    <n v="56294"/>
    <n v="109284"/>
    <n v="218568"/>
  </r>
  <r>
    <s v="Sucursal: 01  - PRINCIPAL"/>
    <s v="Centro de Costo: 02         - GESTION DE RECURSOS Y APOYO OPERATIVO"/>
    <s v="ITEM: 1003 - Fenobarbital 50 mg"/>
    <n v="901236226"/>
    <x v="79"/>
    <s v="FNE733        "/>
    <m/>
    <d v="2021-04-13T00:00:00"/>
    <n v="92"/>
    <n v="12667"/>
    <n v="1165364"/>
    <n v="445522"/>
    <n v="12649715"/>
  </r>
  <r>
    <s v="Sucursal: 01  - PRINCIPAL"/>
    <s v="Centro de Costo: 02         - GESTION DE RECURSOS Y APOYO OPERATIVO"/>
    <s v="ITEM: 1004 - Fenobarbital 100 mg Tableta"/>
    <n v="901236226"/>
    <x v="79"/>
    <s v="FNE733        "/>
    <m/>
    <d v="2021-04-13T00:00:00"/>
    <n v="120"/>
    <n v="4756"/>
    <n v="570720"/>
    <n v="445522"/>
    <n v="12649715"/>
  </r>
  <r>
    <s v="Sucursal: 01  - PRINCIPAL"/>
    <s v="Centro de Costo: 02         - GESTION DE RECURSOS Y APOYO OPERATIVO"/>
    <s v="ITEM: 1007 - Hidromorfona HCL 2,5 mg"/>
    <n v="901236226"/>
    <x v="79"/>
    <s v="FNE733        "/>
    <m/>
    <d v="2021-04-13T00:00:00"/>
    <n v="488"/>
    <n v="9960"/>
    <n v="4860480"/>
    <n v="445522"/>
    <n v="12649715"/>
  </r>
  <r>
    <s v="Sucursal: 01  - PRINCIPAL"/>
    <s v="Centro de Costo: 02         - GESTION DE RECURSOS Y APOYO OPERATIVO"/>
    <s v="ITEM: 1009 - Hidromorfona 2 mg/mL"/>
    <n v="901236226"/>
    <x v="79"/>
    <s v="FNE732        "/>
    <m/>
    <d v="2021-04-13T00:00:00"/>
    <n v="100"/>
    <n v="15330"/>
    <n v="1533000"/>
    <n v="445522"/>
    <n v="12649715"/>
  </r>
  <r>
    <s v="Sucursal: 01  - PRINCIPAL"/>
    <s v="Centro de Costo: 02         - GESTION DE RECURSOS Y APOYO OPERATIVO"/>
    <s v="ITEM: 1010 - Meperidina 100 mg/2 mL"/>
    <n v="901236226"/>
    <x v="79"/>
    <s v="FNE732        "/>
    <m/>
    <d v="2021-04-13T00:00:00"/>
    <n v="4"/>
    <n v="28147"/>
    <n v="112588"/>
    <n v="445522"/>
    <n v="12649715"/>
  </r>
  <r>
    <s v="Sucursal: 01  - PRINCIPAL"/>
    <s v="Centro de Costo: 02         - GESTION DE RECURSOS Y APOYO OPERATIVO"/>
    <s v="ITEM: 1011 - Metadona HCL 10 mg"/>
    <n v="901236226"/>
    <x v="79"/>
    <s v="FNE733        "/>
    <m/>
    <d v="2021-04-13T00:00:00"/>
    <n v="8"/>
    <n v="31599"/>
    <n v="252792"/>
    <n v="445522"/>
    <n v="12649715"/>
  </r>
  <r>
    <s v="Sucursal: 01  - PRINCIPAL"/>
    <s v="Centro de Costo: 02         - GESTION DE RECURSOS Y APOYO OPERATIVO"/>
    <s v="ITEM: 01012-1 - Metadona HCL 40 mg"/>
    <n v="901236226"/>
    <x v="79"/>
    <s v="FNE733        "/>
    <m/>
    <d v="2021-04-13T00:00:00"/>
    <n v="13"/>
    <n v="151416"/>
    <n v="1968408"/>
    <n v="445522"/>
    <n v="12649715"/>
  </r>
  <r>
    <s v="Sucursal: 01  - PRINCIPAL"/>
    <s v="Centro de Costo: 02         - GESTION DE RECURSOS Y APOYO OPERATIVO"/>
    <s v="ITEM: 1013 - Metilfenidato HCL 10 mg"/>
    <n v="901236226"/>
    <x v="79"/>
    <s v="FNE733        "/>
    <m/>
    <d v="2021-04-13T00:00:00"/>
    <n v="43"/>
    <n v="26530"/>
    <n v="1140790"/>
    <n v="445522"/>
    <n v="12649715"/>
  </r>
  <r>
    <s v="Sucursal: 01  - PRINCIPAL"/>
    <s v="Centro de Costo: 02         - GESTION DE RECURSOS Y APOYO OPERATIVO"/>
    <s v="ITEM: 1013 - Metilfenidato HCL 10 mg"/>
    <n v="901236226"/>
    <x v="79"/>
    <s v="FNE732        "/>
    <m/>
    <d v="2021-04-13T00:00:00"/>
    <n v="3"/>
    <n v="26530"/>
    <n v="79590"/>
    <n v="445522"/>
    <n v="12649715"/>
  </r>
  <r>
    <s v="Sucursal: 01  - PRINCIPAL"/>
    <s v="Centro de Costo: 02         - GESTION DE RECURSOS Y APOYO OPERATIVO"/>
    <s v="ITEM: 1016 - Morfina 3% oral"/>
    <n v="901236226"/>
    <x v="79"/>
    <s v="FNE733        "/>
    <m/>
    <d v="2021-04-13T00:00:00"/>
    <n v="5"/>
    <n v="28755"/>
    <n v="143775"/>
    <n v="445522"/>
    <n v="12649715"/>
  </r>
  <r>
    <s v="Sucursal: 01  - PRINCIPAL"/>
    <s v="Centro de Costo: 02         - GESTION DE RECURSOS Y APOYO OPERATIVO"/>
    <s v="ITEM: 1017 - Morfina 10 mg/mL "/>
    <n v="901236226"/>
    <x v="79"/>
    <s v="FNE733        "/>
    <m/>
    <d v="2021-04-13T00:00:00"/>
    <n v="1"/>
    <n v="15350"/>
    <n v="15350"/>
    <n v="445522"/>
    <n v="12649715"/>
  </r>
  <r>
    <s v="Sucursal: 01  - PRINCIPAL"/>
    <s v="Centro de Costo: 02         - GESTION DE RECURSOS Y APOYO OPERATIVO"/>
    <s v="ITEM: 1003 - Fenobarbital 50 mg"/>
    <n v="901236226"/>
    <x v="79"/>
    <s v="FNE853        "/>
    <m/>
    <d v="2021-04-29T00:00:00"/>
    <n v="4"/>
    <n v="12667"/>
    <n v="50668"/>
    <n v="445522"/>
    <n v="12649715"/>
  </r>
  <r>
    <s v="Sucursal: 01  - PRINCIPAL"/>
    <s v="Centro de Costo: 02         - GESTION DE RECURSOS Y APOYO OPERATIVO"/>
    <s v="ITEM: 1013 - Metilfenidato HCL 10 mg"/>
    <n v="901236226"/>
    <x v="79"/>
    <s v="FNE853        "/>
    <m/>
    <d v="2021-04-29T00:00:00"/>
    <n v="4"/>
    <n v="26530"/>
    <n v="106120"/>
    <n v="445522"/>
    <n v="12649715"/>
  </r>
  <r>
    <s v="Sucursal: 01  - PRINCIPAL"/>
    <s v="Centro de Costo: 02         - GESTION DE RECURSOS Y APOYO OPERATIVO"/>
    <s v="ITEM: 1013 - Metilfenidato HCL 10 mg"/>
    <n v="901236226"/>
    <x v="79"/>
    <s v="FNE854        "/>
    <m/>
    <d v="2021-04-29T00:00:00"/>
    <n v="18"/>
    <n v="26530"/>
    <n v="477540"/>
    <n v="445522"/>
    <n v="12649715"/>
  </r>
  <r>
    <s v="Sucursal: 01  - PRINCIPAL"/>
    <s v="Centro de Costo: 02         - GESTION DE RECURSOS Y APOYO OPERATIVO"/>
    <s v="ITEM: 1016 - Morfina 3% oral"/>
    <n v="901236226"/>
    <x v="79"/>
    <s v="FNE854        "/>
    <m/>
    <d v="2021-04-29T00:00:00"/>
    <n v="6"/>
    <n v="28755"/>
    <n v="172530"/>
    <n v="445522"/>
    <n v="12649715"/>
  </r>
  <r>
    <s v="Sucursal: 01  - PRINCIPAL"/>
    <s v="Centro de Costo: 02         - GESTION DE RECURSOS Y APOYO OPERATIVO"/>
    <s v="ITEM: 1007 - Hidromorfona HCL 2,5 mg"/>
    <n v="901241016"/>
    <x v="80"/>
    <s v="FNE769        "/>
    <m/>
    <d v="2021-04-15T00:00:00"/>
    <n v="30"/>
    <n v="9960"/>
    <n v="298800"/>
    <n v="82192"/>
    <n v="3817584"/>
  </r>
  <r>
    <s v="Sucursal: 01  - PRINCIPAL"/>
    <s v="Centro de Costo: 02         - GESTION DE RECURSOS Y APOYO OPERATIVO"/>
    <s v="ITEM: 1009 - Hidromorfona 2 mg/mL"/>
    <n v="901241016"/>
    <x v="80"/>
    <s v="FNE769        "/>
    <m/>
    <d v="2021-04-15T00:00:00"/>
    <n v="200"/>
    <n v="15330"/>
    <n v="3066000"/>
    <n v="82192"/>
    <n v="3817584"/>
  </r>
  <r>
    <s v="Sucursal: 01  - PRINCIPAL"/>
    <s v="Centro de Costo: 02         - GESTION DE RECURSOS Y APOYO OPERATIVO"/>
    <s v="ITEM: 1010 - Meperidina 100 mg/2 mL"/>
    <n v="901241016"/>
    <x v="80"/>
    <s v="FNE769        "/>
    <m/>
    <d v="2021-04-15T00:00:00"/>
    <n v="12"/>
    <n v="28147"/>
    <n v="337764"/>
    <n v="82192"/>
    <n v="3817584"/>
  </r>
  <r>
    <s v="Sucursal: 01  - PRINCIPAL"/>
    <s v="Centro de Costo: 02         - GESTION DE RECURSOS Y APOYO OPERATIVO"/>
    <s v="ITEM: 1016 - Morfina 3% oral"/>
    <n v="901241016"/>
    <x v="80"/>
    <s v="FNE769        "/>
    <m/>
    <d v="2021-04-15T00:00:00"/>
    <n v="4"/>
    <n v="28755"/>
    <n v="115020"/>
    <n v="82192"/>
    <n v="3817584"/>
  </r>
  <r>
    <s v="Sucursal: 01  - PRINCIPAL"/>
    <s v="Centro de Costo: 02         - GESTION DE RECURSOS Y APOYO OPERATIVO"/>
    <s v="ITEM: 1009 - Hidromorfona 2 mg/mL"/>
    <n v="901313691"/>
    <x v="230"/>
    <s v="FNE768        "/>
    <m/>
    <d v="2021-04-15T00:00:00"/>
    <n v="4"/>
    <n v="15330"/>
    <n v="61320"/>
    <n v="30680"/>
    <n v="92020"/>
  </r>
  <r>
    <s v="Sucursal: 01  - PRINCIPAL"/>
    <s v="Centro de Costo: 02         - GESTION DE RECURSOS Y APOYO OPERATIVO"/>
    <s v="ITEM: 1017 - Morfina 10 mg/mL "/>
    <n v="901313691"/>
    <x v="230"/>
    <s v="FNE768        "/>
    <m/>
    <d v="2021-04-15T00:00:00"/>
    <n v="2"/>
    <n v="15350"/>
    <n v="30700"/>
    <n v="30680"/>
    <n v="92020"/>
  </r>
  <r>
    <s v="Sucursal: 01  - PRINCIPAL"/>
    <s v="Centro de Costo: 02         - GESTION DE RECURSOS Y APOYO OPERATIVO"/>
    <s v="ITEM: 1010 - Meperidina 100 mg/2 mL"/>
    <n v="901339938"/>
    <x v="231"/>
    <s v="FNE714        "/>
    <m/>
    <d v="2021-04-08T00:00:00"/>
    <n v="10"/>
    <n v="28147"/>
    <n v="281470"/>
    <n v="43497"/>
    <n v="358220"/>
  </r>
  <r>
    <s v="Sucursal: 01  - PRINCIPAL"/>
    <s v="Centro de Costo: 02         - GESTION DE RECURSOS Y APOYO OPERATIVO"/>
    <s v="ITEM: 1017 - Morfina 10 mg/mL "/>
    <n v="901339938"/>
    <x v="231"/>
    <s v="FNE714        "/>
    <m/>
    <d v="2021-04-08T00:00:00"/>
    <n v="5"/>
    <n v="15350"/>
    <n v="76750"/>
    <n v="43497"/>
    <n v="358220"/>
  </r>
  <r>
    <s v="Sucursal: 01  - PRINCIPAL"/>
    <s v="Centro de Costo: 02         - GESTION DE RECURSOS Y APOYO OPERATIVO"/>
    <s v="ITEM: 1004 - Fenobarbital 100 mg Tableta"/>
    <n v="901381381"/>
    <x v="82"/>
    <s v="FNE687        "/>
    <m/>
    <d v="2021-04-06T00:00:00"/>
    <n v="10"/>
    <n v="4756"/>
    <n v="47560"/>
    <n v="715002"/>
    <n v="8517457"/>
  </r>
  <r>
    <s v="Sucursal: 01  - PRINCIPAL"/>
    <s v="Centro de Costo: 02         - GESTION DE RECURSOS Y APOYO OPERATIVO"/>
    <s v="ITEM: 1004 - Fenobarbital 100 mg Tableta"/>
    <n v="901381381"/>
    <x v="82"/>
    <s v="FNE686        "/>
    <m/>
    <d v="2021-04-06T00:00:00"/>
    <n v="4"/>
    <n v="4756"/>
    <n v="19024"/>
    <n v="715002"/>
    <n v="8517457"/>
  </r>
  <r>
    <s v="Sucursal: 01  - PRINCIPAL"/>
    <s v="Centro de Costo: 02         - GESTION DE RECURSOS Y APOYO OPERATIVO"/>
    <s v="ITEM: 1011 - Metadona HCL 10 mg"/>
    <n v="901381381"/>
    <x v="82"/>
    <s v="FNE687        "/>
    <m/>
    <d v="2021-04-06T00:00:00"/>
    <n v="10"/>
    <n v="31599"/>
    <n v="315990"/>
    <n v="715002"/>
    <n v="8517457"/>
  </r>
  <r>
    <s v="Sucursal: 01  - PRINCIPAL"/>
    <s v="Centro de Costo: 02         - GESTION DE RECURSOS Y APOYO OPERATIVO"/>
    <s v="ITEM: 1017 - Morfina 10 mg/mL "/>
    <n v="901381381"/>
    <x v="82"/>
    <s v="FNE686        "/>
    <m/>
    <d v="2021-04-06T00:00:00"/>
    <n v="1"/>
    <n v="15350"/>
    <n v="15350"/>
    <n v="715002"/>
    <n v="8517457"/>
  </r>
  <r>
    <s v="Sucursal: 01  - PRINCIPAL"/>
    <s v="Centro de Costo: 02         - GESTION DE RECURSOS Y APOYO OPERATIVO"/>
    <s v="ITEM: 1003 - Fenobarbital 50 mg"/>
    <n v="901381381"/>
    <x v="82"/>
    <s v="FNE701        "/>
    <m/>
    <d v="2021-04-08T00:00:00"/>
    <n v="16"/>
    <n v="12667"/>
    <n v="202672"/>
    <n v="715002"/>
    <n v="8517457"/>
  </r>
  <r>
    <s v="Sucursal: 01  - PRINCIPAL"/>
    <s v="Centro de Costo: 02         - GESTION DE RECURSOS Y APOYO OPERATIVO"/>
    <s v="ITEM: 1007 - Hidromorfona HCL 2,5 mg"/>
    <n v="901381381"/>
    <x v="82"/>
    <s v="FNE701        "/>
    <m/>
    <d v="2021-04-08T00:00:00"/>
    <n v="24"/>
    <n v="9960"/>
    <n v="239040"/>
    <n v="715002"/>
    <n v="8517457"/>
  </r>
  <r>
    <s v="Sucursal: 01  - PRINCIPAL"/>
    <s v="Centro de Costo: 02         - GESTION DE RECURSOS Y APOYO OPERATIVO"/>
    <s v="ITEM: 1011 - Metadona HCL 10 mg"/>
    <n v="901381381"/>
    <x v="82"/>
    <s v="FNE701        "/>
    <m/>
    <d v="2021-04-08T00:00:00"/>
    <n v="4"/>
    <n v="31599"/>
    <n v="126396"/>
    <n v="715002"/>
    <n v="8517457"/>
  </r>
  <r>
    <s v="Sucursal: 01  - PRINCIPAL"/>
    <s v="Centro de Costo: 02         - GESTION DE RECURSOS Y APOYO OPERATIVO"/>
    <s v="ITEM: 1016 - Morfina 3% oral"/>
    <n v="901381381"/>
    <x v="82"/>
    <s v="FNE701        "/>
    <m/>
    <d v="2021-04-08T00:00:00"/>
    <n v="2"/>
    <n v="28755"/>
    <n v="57510"/>
    <n v="715002"/>
    <n v="8517457"/>
  </r>
  <r>
    <s v="Sucursal: 01  - PRINCIPAL"/>
    <s v="Centro de Costo: 02         - GESTION DE RECURSOS Y APOYO OPERATIVO"/>
    <s v="ITEM: 1009 - Hidromorfona 2 mg/mL"/>
    <n v="901381381"/>
    <x v="82"/>
    <s v="FNE759        "/>
    <m/>
    <d v="2021-04-15T00:00:00"/>
    <n v="24"/>
    <n v="15330"/>
    <n v="367920"/>
    <n v="715002"/>
    <n v="8517457"/>
  </r>
  <r>
    <s v="Sucursal: 01  - PRINCIPAL"/>
    <s v="Centro de Costo: 02         - GESTION DE RECURSOS Y APOYO OPERATIVO"/>
    <s v="ITEM: 1016 - Morfina 3% oral"/>
    <n v="901381381"/>
    <x v="82"/>
    <s v="FNE759        "/>
    <m/>
    <d v="2021-04-15T00:00:00"/>
    <n v="7"/>
    <n v="28755"/>
    <n v="201285"/>
    <n v="715002"/>
    <n v="8517457"/>
  </r>
  <r>
    <s v="Sucursal: 01  - PRINCIPAL"/>
    <s v="Centro de Costo: 02         - GESTION DE RECURSOS Y APOYO OPERATIVO"/>
    <s v="ITEM: 1002 - Fenobarbital 10 mg"/>
    <n v="901381381"/>
    <x v="82"/>
    <s v="FNE781        "/>
    <m/>
    <d v="2021-04-16T00:00:00"/>
    <n v="20"/>
    <n v="17536"/>
    <n v="350720"/>
    <n v="715002"/>
    <n v="8517457"/>
  </r>
  <r>
    <s v="Sucursal: 01  - PRINCIPAL"/>
    <s v="Centro de Costo: 02         - GESTION DE RECURSOS Y APOYO OPERATIVO"/>
    <s v="ITEM: 1003 - Fenobarbital 50 mg"/>
    <n v="901381381"/>
    <x v="82"/>
    <s v="FNE781        "/>
    <m/>
    <d v="2021-04-16T00:00:00"/>
    <n v="10"/>
    <n v="12667"/>
    <n v="126670"/>
    <n v="715002"/>
    <n v="8517457"/>
  </r>
  <r>
    <s v="Sucursal: 01  - PRINCIPAL"/>
    <s v="Centro de Costo: 02         - GESTION DE RECURSOS Y APOYO OPERATIVO"/>
    <s v="ITEM: 1004 - Fenobarbital 100 mg Tableta"/>
    <n v="901381381"/>
    <x v="82"/>
    <s v="FNE781        "/>
    <m/>
    <d v="2021-04-16T00:00:00"/>
    <n v="30"/>
    <n v="4756"/>
    <n v="142680"/>
    <n v="715002"/>
    <n v="8517457"/>
  </r>
  <r>
    <s v="Sucursal: 01  - PRINCIPAL"/>
    <s v="Centro de Costo: 02         - GESTION DE RECURSOS Y APOYO OPERATIVO"/>
    <s v="ITEM: 1007 - Hidromorfona HCL 2,5 mg"/>
    <n v="901381381"/>
    <x v="82"/>
    <s v="FNE781        "/>
    <m/>
    <d v="2021-04-16T00:00:00"/>
    <n v="50"/>
    <n v="9960"/>
    <n v="498000"/>
    <n v="715002"/>
    <n v="8517457"/>
  </r>
  <r>
    <s v="Sucursal: 01  - PRINCIPAL"/>
    <s v="Centro de Costo: 02         - GESTION DE RECURSOS Y APOYO OPERATIVO"/>
    <s v="ITEM: 1011 - Metadona HCL 10 mg"/>
    <n v="901381381"/>
    <x v="82"/>
    <s v="FNE781        "/>
    <m/>
    <d v="2021-04-16T00:00:00"/>
    <n v="15"/>
    <n v="31599"/>
    <n v="473985"/>
    <n v="715002"/>
    <n v="8517457"/>
  </r>
  <r>
    <s v="Sucursal: 01  - PRINCIPAL"/>
    <s v="Centro de Costo: 02         - GESTION DE RECURSOS Y APOYO OPERATIVO"/>
    <s v="ITEM: 01012-1 - Metadona HCL 40 mg"/>
    <n v="901381381"/>
    <x v="82"/>
    <s v="FNE781        "/>
    <m/>
    <d v="2021-04-16T00:00:00"/>
    <n v="10"/>
    <n v="151416"/>
    <n v="1514160"/>
    <n v="715002"/>
    <n v="8517457"/>
  </r>
  <r>
    <s v="Sucursal: 01  - PRINCIPAL"/>
    <s v="Centro de Costo: 02         - GESTION DE RECURSOS Y APOYO OPERATIVO"/>
    <s v="ITEM: 1016 - Morfina 3% oral"/>
    <n v="901381381"/>
    <x v="82"/>
    <s v="FNE781        "/>
    <m/>
    <d v="2021-04-16T00:00:00"/>
    <n v="8"/>
    <n v="28755"/>
    <n v="230040"/>
    <n v="715002"/>
    <n v="8517457"/>
  </r>
  <r>
    <s v="Sucursal: 01  - PRINCIPAL"/>
    <s v="Centro de Costo: 02         - GESTION DE RECURSOS Y APOYO OPERATIVO"/>
    <s v="ITEM: 1017 - Morfina 10 mg/mL "/>
    <n v="901381381"/>
    <x v="82"/>
    <s v="FNE781        "/>
    <m/>
    <d v="2021-04-16T00:00:00"/>
    <n v="10"/>
    <n v="15350"/>
    <n v="153500"/>
    <n v="715002"/>
    <n v="8517457"/>
  </r>
  <r>
    <s v="Sucursal: 01  - PRINCIPAL"/>
    <s v="Centro de Costo: 02         - GESTION DE RECURSOS Y APOYO OPERATIVO"/>
    <s v="ITEM: 01018-1 - Primidona 250 mg Tabletas"/>
    <n v="901381381"/>
    <x v="82"/>
    <s v="FNE781        "/>
    <m/>
    <d v="2021-04-16T00:00:00"/>
    <n v="10"/>
    <n v="31296"/>
    <n v="312960"/>
    <n v="715002"/>
    <n v="8517457"/>
  </r>
  <r>
    <s v="Sucursal: 01  - PRINCIPAL"/>
    <s v="Centro de Costo: 02         - GESTION DE RECURSOS Y APOYO OPERATIVO"/>
    <s v="ITEM: 1001 - Fenobarbital 0,4 % Sol Oral"/>
    <n v="901381381"/>
    <x v="82"/>
    <s v="FNE800        "/>
    <m/>
    <d v="2021-04-21T00:00:00"/>
    <n v="5"/>
    <n v="34368"/>
    <n v="171840"/>
    <n v="715002"/>
    <n v="8517457"/>
  </r>
  <r>
    <s v="Sucursal: 01  - PRINCIPAL"/>
    <s v="Centro de Costo: 02         - GESTION DE RECURSOS Y APOYO OPERATIVO"/>
    <s v="ITEM: 1007 - Hidromorfona HCL 2,5 mg"/>
    <n v="901381381"/>
    <x v="82"/>
    <s v="FNE800        "/>
    <m/>
    <d v="2021-04-21T00:00:00"/>
    <n v="50"/>
    <n v="9960"/>
    <n v="498000"/>
    <n v="715002"/>
    <n v="8517457"/>
  </r>
  <r>
    <s v="Sucursal: 01  - PRINCIPAL"/>
    <s v="Centro de Costo: 02         - GESTION DE RECURSOS Y APOYO OPERATIVO"/>
    <s v="ITEM: 1007 - Hidromorfona HCL 2,5 mg"/>
    <n v="901381381"/>
    <x v="82"/>
    <s v="FNE797        "/>
    <m/>
    <d v="2021-04-21T00:00:00"/>
    <n v="35"/>
    <n v="9960"/>
    <n v="348600"/>
    <n v="715002"/>
    <n v="8517457"/>
  </r>
  <r>
    <s v="Sucursal: 01  - PRINCIPAL"/>
    <s v="Centro de Costo: 02         - GESTION DE RECURSOS Y APOYO OPERATIVO"/>
    <s v="ITEM: 1016 - Morfina 3% oral"/>
    <n v="901381381"/>
    <x v="82"/>
    <s v="FNE797        "/>
    <m/>
    <d v="2021-04-21T00:00:00"/>
    <n v="4"/>
    <n v="28755"/>
    <n v="115020"/>
    <n v="715002"/>
    <n v="8517457"/>
  </r>
  <r>
    <s v="Sucursal: 01  - PRINCIPAL"/>
    <s v="Centro de Costo: 02         - GESTION DE RECURSOS Y APOYO OPERATIVO"/>
    <s v="ITEM: 1016 - Morfina 3% oral"/>
    <n v="901381381"/>
    <x v="82"/>
    <s v="FNE800        "/>
    <m/>
    <d v="2021-04-21T00:00:00"/>
    <n v="30"/>
    <n v="28755"/>
    <n v="862650"/>
    <n v="715002"/>
    <n v="8517457"/>
  </r>
  <r>
    <s v="Sucursal: 01  - PRINCIPAL"/>
    <s v="Centro de Costo: 02         - GESTION DE RECURSOS Y APOYO OPERATIVO"/>
    <s v="ITEM: 1004 - Fenobarbital 100 mg Tableta"/>
    <n v="901381381"/>
    <x v="82"/>
    <s v="FNE806        "/>
    <m/>
    <d v="2021-04-22T00:00:00"/>
    <n v="48"/>
    <n v="4756"/>
    <n v="228288"/>
    <n v="715002"/>
    <n v="8517457"/>
  </r>
  <r>
    <s v="Sucursal: 01  - PRINCIPAL"/>
    <s v="Centro de Costo: 02         - GESTION DE RECURSOS Y APOYO OPERATIVO"/>
    <s v="ITEM: 1007 - Hidromorfona HCL 2,5 mg"/>
    <n v="901381381"/>
    <x v="82"/>
    <s v="FNE806        "/>
    <m/>
    <d v="2021-04-22T00:00:00"/>
    <n v="18"/>
    <n v="9960"/>
    <n v="179280"/>
    <n v="715002"/>
    <n v="8517457"/>
  </r>
  <r>
    <s v="Sucursal: 01  - PRINCIPAL"/>
    <s v="Centro de Costo: 02         - GESTION DE RECURSOS Y APOYO OPERATIVO"/>
    <s v="ITEM: 1010 - Meperidina 100 mg/2 mL"/>
    <n v="901381381"/>
    <x v="82"/>
    <s v="FNE806        "/>
    <m/>
    <d v="2021-04-22T00:00:00"/>
    <n v="10"/>
    <n v="28147"/>
    <n v="281470"/>
    <n v="715002"/>
    <n v="8517457"/>
  </r>
  <r>
    <s v="Sucursal: 01  - PRINCIPAL"/>
    <s v="Centro de Costo: 02         - GESTION DE RECURSOS Y APOYO OPERATIVO"/>
    <s v="ITEM: 1011 - Metadona HCL 10 mg"/>
    <n v="901381381"/>
    <x v="82"/>
    <s v="FNE806        "/>
    <m/>
    <d v="2021-04-22T00:00:00"/>
    <n v="3"/>
    <n v="31599"/>
    <n v="94797"/>
    <n v="715002"/>
    <n v="8517457"/>
  </r>
  <r>
    <s v="Sucursal: 01  - PRINCIPAL"/>
    <s v="Centro de Costo: 02         - GESTION DE RECURSOS Y APOYO OPERATIVO"/>
    <s v="ITEM: 1013 - Metilfenidato HCL 10 mg"/>
    <n v="901381381"/>
    <x v="82"/>
    <s v="FNE806        "/>
    <m/>
    <d v="2021-04-22T00:00:00"/>
    <n v="10"/>
    <n v="26530"/>
    <n v="265300"/>
    <n v="715002"/>
    <n v="8517457"/>
  </r>
  <r>
    <s v="Sucursal: 01  - PRINCIPAL"/>
    <s v="Centro de Costo: 02         - GESTION DE RECURSOS Y APOYO OPERATIVO"/>
    <s v="ITEM: 1017 - Morfina 10 mg/mL "/>
    <n v="901381381"/>
    <x v="82"/>
    <s v="FNE806        "/>
    <m/>
    <d v="2021-04-22T00:00:00"/>
    <n v="5"/>
    <n v="15350"/>
    <n v="76750"/>
    <n v="715002"/>
    <n v="8517457"/>
  </r>
  <r>
    <s v="Sucursal: 01  - PRINCIPAL"/>
    <s v="Centro de Costo: 02         - GESTION DE RECURSOS Y APOYO OPERATIVO"/>
    <s v="ITEM: 1004 - Fenobarbital 100 mg Tableta"/>
    <n v="8000370217"/>
    <x v="232"/>
    <s v="FNE895        "/>
    <m/>
    <d v="2021-05-11T00:00:00"/>
    <n v="110"/>
    <n v="4756"/>
    <n v="523160"/>
    <n v="89846"/>
    <n v="1444875"/>
  </r>
  <r>
    <s v="Sucursal: 01  - PRINCIPAL"/>
    <s v="Centro de Costo: 02         - GESTION DE RECURSOS Y APOYO OPERATIVO"/>
    <s v="ITEM: 1005 - Fenobarbital 40 mg/mL"/>
    <n v="8000370217"/>
    <x v="232"/>
    <s v="FNE895        "/>
    <m/>
    <d v="2021-05-11T00:00:00"/>
    <n v="4"/>
    <n v="40985"/>
    <n v="163940"/>
    <n v="89846"/>
    <n v="1444875"/>
  </r>
  <r>
    <s v="Sucursal: 01  - PRINCIPAL"/>
    <s v="Centro de Costo: 02         - GESTION DE RECURSOS Y APOYO OPERATIVO"/>
    <s v="ITEM: 1016 - Morfina 3% oral"/>
    <n v="8000370217"/>
    <x v="232"/>
    <s v="FNE895        "/>
    <m/>
    <d v="2021-05-11T00:00:00"/>
    <n v="5"/>
    <n v="28755"/>
    <n v="143775"/>
    <n v="89846"/>
    <n v="1444875"/>
  </r>
  <r>
    <s v="Sucursal: 01  - PRINCIPAL"/>
    <s v="Centro de Costo: 02         - GESTION DE RECURSOS Y APOYO OPERATIVO"/>
    <s v="ITEM: 1017 - Morfina 10 mg/mL "/>
    <n v="8000370217"/>
    <x v="232"/>
    <s v="FNE895        "/>
    <m/>
    <d v="2021-05-11T00:00:00"/>
    <n v="40"/>
    <n v="15350"/>
    <n v="614000"/>
    <n v="89846"/>
    <n v="1444875"/>
  </r>
  <r>
    <s v="Sucursal: 01  - PRINCIPAL"/>
    <s v="Centro de Costo: 02         - GESTION DE RECURSOS Y APOYO OPERATIVO"/>
    <s v="ITEM: 1004 - Fenobarbital 100 mg Tableta"/>
    <n v="800067515"/>
    <x v="1"/>
    <s v="FNE865        "/>
    <m/>
    <d v="2021-05-04T00:00:00"/>
    <n v="2"/>
    <n v="4756"/>
    <n v="9512"/>
    <n v="101243"/>
    <n v="1281382"/>
  </r>
  <r>
    <s v="Sucursal: 01  - PRINCIPAL"/>
    <s v="Centro de Costo: 02         - GESTION DE RECURSOS Y APOYO OPERATIVO"/>
    <s v="ITEM: 1006 - Fenobarbital 200 mg/mL"/>
    <n v="800067515"/>
    <x v="1"/>
    <s v="FNE865        "/>
    <m/>
    <d v="2021-05-04T00:00:00"/>
    <n v="10"/>
    <n v="81137"/>
    <n v="811370"/>
    <n v="101243"/>
    <n v="1281382"/>
  </r>
  <r>
    <s v="Sucursal: 01  - PRINCIPAL"/>
    <s v="Centro de Costo: 02         - GESTION DE RECURSOS Y APOYO OPERATIVO"/>
    <s v="ITEM: 1017 - Morfina 10 mg/mL "/>
    <n v="800067515"/>
    <x v="1"/>
    <s v="FNE865        "/>
    <m/>
    <d v="2021-05-04T00:00:00"/>
    <n v="30"/>
    <n v="15350"/>
    <n v="460500"/>
    <n v="101243"/>
    <n v="1281382"/>
  </r>
  <r>
    <s v="Sucursal: 01  - PRINCIPAL"/>
    <s v="Centro de Costo: 02         - GESTION DE RECURSOS Y APOYO OPERATIVO"/>
    <s v="ITEM: 1001 - Fenobarbital 0,4 % Sol Oral"/>
    <n v="800094067"/>
    <x v="3"/>
    <s v="FNE1002       "/>
    <m/>
    <d v="2021-05-31T00:00:00"/>
    <n v="9"/>
    <n v="30686"/>
    <n v="276174"/>
    <n v="263661"/>
    <n v="6932375"/>
  </r>
  <r>
    <s v="Sucursal: 01  - PRINCIPAL"/>
    <s v="Centro de Costo: 02         - GESTION DE RECURSOS Y APOYO OPERATIVO"/>
    <s v="ITEM: 1002 - Fenobarbital 10 mg"/>
    <n v="800094067"/>
    <x v="3"/>
    <s v="FNE1002       "/>
    <m/>
    <d v="2021-05-31T00:00:00"/>
    <n v="4"/>
    <n v="15657"/>
    <n v="62628"/>
    <n v="263661"/>
    <n v="6932375"/>
  </r>
  <r>
    <s v="Sucursal: 01  - PRINCIPAL"/>
    <s v="Centro de Costo: 02         - GESTION DE RECURSOS Y APOYO OPERATIVO"/>
    <s v="ITEM: 1003 - Fenobarbital 50 mg"/>
    <n v="800094067"/>
    <x v="3"/>
    <s v="FNE1002       "/>
    <m/>
    <d v="2021-05-31T00:00:00"/>
    <n v="70"/>
    <n v="11310"/>
    <n v="791700"/>
    <n v="263661"/>
    <n v="6932375"/>
  </r>
  <r>
    <s v="Sucursal: 01  - PRINCIPAL"/>
    <s v="Centro de Costo: 02         - GESTION DE RECURSOS Y APOYO OPERATIVO"/>
    <s v="ITEM: 1004 - Fenobarbital 100 mg Tableta"/>
    <n v="800094067"/>
    <x v="3"/>
    <s v="FNE1002       "/>
    <m/>
    <d v="2021-05-31T00:00:00"/>
    <n v="100"/>
    <n v="4247"/>
    <n v="424700"/>
    <n v="263661"/>
    <n v="6932375"/>
  </r>
  <r>
    <s v="Sucursal: 01  - PRINCIPAL"/>
    <s v="Centro de Costo: 02         - GESTION DE RECURSOS Y APOYO OPERATIVO"/>
    <s v="ITEM: 1005 - Fenobarbital 40 mg/mL"/>
    <n v="800094067"/>
    <x v="3"/>
    <s v="FNE1002       "/>
    <m/>
    <d v="2021-05-31T00:00:00"/>
    <n v="10"/>
    <n v="36594"/>
    <n v="365940"/>
    <n v="263661"/>
    <n v="6932375"/>
  </r>
  <r>
    <s v="Sucursal: 01  - PRINCIPAL"/>
    <s v="Centro de Costo: 02         - GESTION DE RECURSOS Y APOYO OPERATIVO"/>
    <s v="ITEM: 1006 - Fenobarbital 200 mg/mL"/>
    <n v="800094067"/>
    <x v="3"/>
    <s v="FNE1002       "/>
    <m/>
    <d v="2021-05-31T00:00:00"/>
    <n v="25"/>
    <n v="72444"/>
    <n v="1811100"/>
    <n v="263661"/>
    <n v="6932375"/>
  </r>
  <r>
    <s v="Sucursal: 01  - PRINCIPAL"/>
    <s v="Centro de Costo: 02         - GESTION DE RECURSOS Y APOYO OPERATIVO"/>
    <s v="ITEM: 1010 - Meperidina 100 mg/2 mL"/>
    <n v="800094067"/>
    <x v="3"/>
    <s v="FNE1002       "/>
    <m/>
    <d v="2021-05-31T00:00:00"/>
    <n v="5"/>
    <n v="25131"/>
    <n v="125655"/>
    <n v="263661"/>
    <n v="6932375"/>
  </r>
  <r>
    <s v="Sucursal: 01  - PRINCIPAL"/>
    <s v="Centro de Costo: 02         - GESTION DE RECURSOS Y APOYO OPERATIVO"/>
    <s v="ITEM: 1011 - Metadona HCL 10 mg"/>
    <n v="800094067"/>
    <x v="3"/>
    <s v="FNE1002       "/>
    <m/>
    <d v="2021-05-31T00:00:00"/>
    <n v="10"/>
    <n v="28213"/>
    <n v="282130"/>
    <n v="263661"/>
    <n v="6932375"/>
  </r>
  <r>
    <s v="Sucursal: 01  - PRINCIPAL"/>
    <s v="Centro de Costo: 02         - GESTION DE RECURSOS Y APOYO OPERATIVO"/>
    <s v="ITEM: 1016 - Morfina 3% oral"/>
    <n v="800094067"/>
    <x v="3"/>
    <s v="FNE1002       "/>
    <m/>
    <d v="2021-05-31T00:00:00"/>
    <n v="2"/>
    <n v="25674"/>
    <n v="51348"/>
    <n v="263661"/>
    <n v="6932375"/>
  </r>
  <r>
    <s v="Sucursal: 01  - PRINCIPAL"/>
    <s v="Centro de Costo: 02         - GESTION DE RECURSOS Y APOYO OPERATIVO"/>
    <s v="ITEM: 1017 - Morfina 10 mg/mL "/>
    <n v="800094067"/>
    <x v="3"/>
    <s v="FNE1002       "/>
    <m/>
    <d v="2021-05-31T00:00:00"/>
    <n v="200"/>
    <n v="13705"/>
    <n v="2741000"/>
    <n v="263661"/>
    <n v="6932375"/>
  </r>
  <r>
    <s v="Sucursal: 01  - PRINCIPAL"/>
    <s v="Centro de Costo: 02         - GESTION DE RECURSOS Y APOYO OPERATIVO"/>
    <s v="ITEM: 1005 - Fenobarbital 40 mg/mL"/>
    <n v="800197111"/>
    <x v="7"/>
    <s v="FNE917        "/>
    <m/>
    <d v="2021-05-13T00:00:00"/>
    <n v="100"/>
    <n v="36594"/>
    <n v="3659400"/>
    <n v="542260"/>
    <n v="29796890"/>
  </r>
  <r>
    <s v="Sucursal: 01  - PRINCIPAL"/>
    <s v="Centro de Costo: 02         - GESTION DE RECURSOS Y APOYO OPERATIVO"/>
    <s v="ITEM: 1006 - Fenobarbital 200 mg/mL"/>
    <n v="800197111"/>
    <x v="7"/>
    <s v="FNE917        "/>
    <m/>
    <d v="2021-05-13T00:00:00"/>
    <n v="200"/>
    <n v="72444"/>
    <n v="14488800"/>
    <n v="542260"/>
    <n v="29796890"/>
  </r>
  <r>
    <s v="Sucursal: 01  - PRINCIPAL"/>
    <s v="Centro de Costo: 02         - GESTION DE RECURSOS Y APOYO OPERATIVO"/>
    <s v="ITEM: 1012 - Metadona HCL 40 mg"/>
    <n v="800197111"/>
    <x v="7"/>
    <s v="FNE918        "/>
    <m/>
    <d v="2021-05-13T00:00:00"/>
    <n v="100"/>
    <n v="55832"/>
    <n v="5583200"/>
    <n v="542260"/>
    <n v="29796890"/>
  </r>
  <r>
    <s v="Sucursal: 01  - PRINCIPAL"/>
    <s v="Centro de Costo: 02         - GESTION DE RECURSOS Y APOYO OPERATIVO"/>
    <s v="ITEM: 1015 - Metilfenidato 36 mg"/>
    <n v="800197111"/>
    <x v="7"/>
    <s v="FNE918        "/>
    <m/>
    <d v="2021-05-13T00:00:00"/>
    <n v="12"/>
    <n v="349448"/>
    <n v="4193376"/>
    <n v="542260"/>
    <n v="29796890"/>
  </r>
  <r>
    <s v="Sucursal: 01  - PRINCIPAL"/>
    <s v="Centro de Costo: 02         - GESTION DE RECURSOS Y APOYO OPERATIVO"/>
    <s v="ITEM: 01018-1 - Primidona 250 mg Tabletas"/>
    <n v="800197111"/>
    <x v="7"/>
    <s v="FNE918        "/>
    <m/>
    <d v="2021-05-13T00:00:00"/>
    <n v="67"/>
    <n v="27942"/>
    <n v="1872114"/>
    <n v="542260"/>
    <n v="29796890"/>
  </r>
  <r>
    <s v="Sucursal: 01  - PRINCIPAL"/>
    <s v="Centro de Costo: 02         - GESTION DE RECURSOS Y APOYO OPERATIVO"/>
    <s v="ITEM: 1001 - Fenobarbital 0,4 % Sol Oral"/>
    <n v="800227072"/>
    <x v="8"/>
    <s v="FNE940        "/>
    <m/>
    <d v="2021-05-18T00:00:00"/>
    <n v="1"/>
    <n v="34368"/>
    <n v="34368"/>
    <n v="94114"/>
    <n v="153860"/>
  </r>
  <r>
    <s v="Sucursal: 01  - PRINCIPAL"/>
    <s v="Centro de Costo: 02         - GESTION DE RECURSOS Y APOYO OPERATIVO"/>
    <s v="ITEM: 1010 - Meperidina 100 mg/2 mL"/>
    <n v="800227072"/>
    <x v="8"/>
    <s v="FNE940        "/>
    <m/>
    <d v="2021-05-18T00:00:00"/>
    <n v="2"/>
    <n v="28147"/>
    <n v="56294"/>
    <n v="94114"/>
    <n v="153860"/>
  </r>
  <r>
    <s v="Sucursal: 01  - PRINCIPAL"/>
    <s v="Centro de Costo: 02         - GESTION DE RECURSOS Y APOYO OPERATIVO"/>
    <s v="ITEM: 1011 - Metadona HCL 10 mg"/>
    <n v="800227072"/>
    <x v="8"/>
    <s v="FNE940        "/>
    <m/>
    <d v="2021-05-18T00:00:00"/>
    <n v="2"/>
    <n v="31599"/>
    <n v="63198"/>
    <n v="94114"/>
    <n v="153860"/>
  </r>
  <r>
    <s v="Sucursal: 01  - PRINCIPAL"/>
    <s v="Centro de Costo: 02         - GESTION DE RECURSOS Y APOYO OPERATIVO"/>
    <s v="ITEM: 1020 - Morfina 10 mg/mL ampolla x 5 mL"/>
    <n v="802000608"/>
    <x v="92"/>
    <s v="FNE954        "/>
    <m/>
    <d v="2021-05-20T00:00:00"/>
    <n v="80"/>
    <n v="27092"/>
    <n v="2167360"/>
    <n v="54184"/>
    <n v="13004160"/>
  </r>
  <r>
    <s v="Sucursal: 01  - PRINCIPAL"/>
    <s v="Centro de Costo: 02         - GESTION DE RECURSOS Y APOYO OPERATIVO"/>
    <s v="ITEM: 1020 - Morfina 10 mg/mL ampolla x 5 mL"/>
    <n v="802000608"/>
    <x v="92"/>
    <s v="FNE991        "/>
    <m/>
    <d v="2021-05-26T00:00:00"/>
    <n v="400"/>
    <n v="27092"/>
    <n v="10836800"/>
    <n v="54184"/>
    <n v="13004160"/>
  </r>
  <r>
    <s v="Sucursal: 01  - PRINCIPAL"/>
    <s v="Centro de Costo: 02         - GESTION DE RECURSOS Y APOYO OPERATIVO"/>
    <s v="ITEM: 1004 - Fenobarbital 100 mg Tableta"/>
    <n v="808002168"/>
    <x v="99"/>
    <s v="FNE939        "/>
    <m/>
    <d v="2021-05-18T00:00:00"/>
    <n v="30"/>
    <n v="4756"/>
    <n v="142680"/>
    <n v="43471"/>
    <n v="972405"/>
  </r>
  <r>
    <s v="Sucursal: 01  - PRINCIPAL"/>
    <s v="Centro de Costo: 02         - GESTION DE RECURSOS Y APOYO OPERATIVO"/>
    <s v="ITEM: 1007 - Hidromorfona HCL 2,5 mg"/>
    <n v="808002168"/>
    <x v="99"/>
    <s v="FNE939        "/>
    <m/>
    <d v="2021-05-18T00:00:00"/>
    <n v="40"/>
    <n v="9960"/>
    <n v="398400"/>
    <n v="43471"/>
    <n v="972405"/>
  </r>
  <r>
    <s v="Sucursal: 01  - PRINCIPAL"/>
    <s v="Centro de Costo: 02         - GESTION DE RECURSOS Y APOYO OPERATIVO"/>
    <s v="ITEM: 1016 - Morfina 3% oral"/>
    <n v="808002168"/>
    <x v="99"/>
    <s v="FNE939        "/>
    <m/>
    <d v="2021-05-18T00:00:00"/>
    <n v="15"/>
    <n v="28755"/>
    <n v="431325"/>
    <n v="43471"/>
    <n v="972405"/>
  </r>
  <r>
    <s v="Sucursal: 01  - PRINCIPAL"/>
    <s v="Centro de Costo: 02         - GESTION DE RECURSOS Y APOYO OPERATIVO"/>
    <s v="ITEM: 1010 - Meperidina 100 mg/2 mL"/>
    <n v="808003500"/>
    <x v="233"/>
    <s v="FNE900        "/>
    <m/>
    <d v="2021-05-11T00:00:00"/>
    <n v="5"/>
    <n v="28147"/>
    <n v="140735"/>
    <n v="43497"/>
    <n v="232835"/>
  </r>
  <r>
    <s v="Sucursal: 01  - PRINCIPAL"/>
    <s v="Centro de Costo: 02         - GESTION DE RECURSOS Y APOYO OPERATIVO"/>
    <s v="ITEM: 1017 - Morfina 10 mg/mL "/>
    <n v="808003500"/>
    <x v="233"/>
    <s v="FNE900        "/>
    <m/>
    <d v="2021-05-11T00:00:00"/>
    <n v="6"/>
    <n v="15350"/>
    <n v="92100"/>
    <n v="43497"/>
    <n v="232835"/>
  </r>
  <r>
    <s v="Sucursal: 01  - PRINCIPAL"/>
    <s v="Centro de Costo: 02         - GESTION DE RECURSOS Y APOYO OPERATIVO"/>
    <s v="ITEM: 1010 - Meperidina 100 mg/2 mL"/>
    <n v="811007601"/>
    <x v="102"/>
    <s v="FNE958        "/>
    <m/>
    <d v="2021-05-21T00:00:00"/>
    <n v="1"/>
    <n v="28147"/>
    <n v="28147"/>
    <n v="28147"/>
    <n v="28147"/>
  </r>
  <r>
    <s v="Sucursal: 01  - PRINCIPAL"/>
    <s v="Centro de Costo: 02         - GESTION DE RECURSOS Y APOYO OPERATIVO"/>
    <s v="ITEM: 1007 - Hidromorfona HCL 2,5 mg"/>
    <n v="812001561"/>
    <x v="234"/>
    <s v="FNE927        "/>
    <m/>
    <d v="2021-05-14T00:00:00"/>
    <n v="17"/>
    <n v="9960"/>
    <n v="169320"/>
    <n v="9960"/>
    <n v="169320"/>
  </r>
  <r>
    <s v="Sucursal: 01  - PRINCIPAL"/>
    <s v="Centro de Costo: 02         - GESTION DE RECURSOS Y APOYO OPERATIVO"/>
    <s v="ITEM: 1002 - Fenobarbital 10 mg"/>
    <n v="816001182"/>
    <x v="13"/>
    <s v="FNE926        "/>
    <m/>
    <d v="2021-05-14T00:00:00"/>
    <n v="153"/>
    <n v="17536"/>
    <n v="2683008"/>
    <n v="1292526"/>
    <n v="71423592"/>
  </r>
  <r>
    <s v="Sucursal: 01  - PRINCIPAL"/>
    <s v="Centro de Costo: 02         - GESTION DE RECURSOS Y APOYO OPERATIVO"/>
    <s v="ITEM: 1003 - Fenobarbital 50 mg"/>
    <n v="816001182"/>
    <x v="13"/>
    <s v="FNE926        "/>
    <m/>
    <d v="2021-05-14T00:00:00"/>
    <n v="114"/>
    <n v="12667"/>
    <n v="1444038"/>
    <n v="1292526"/>
    <n v="71423592"/>
  </r>
  <r>
    <s v="Sucursal: 01  - PRINCIPAL"/>
    <s v="Centro de Costo: 02         - GESTION DE RECURSOS Y APOYO OPERATIVO"/>
    <s v="ITEM: 1007 - Hidromorfona HCL 2,5 mg"/>
    <n v="816001182"/>
    <x v="13"/>
    <s v="FNE926        "/>
    <m/>
    <d v="2021-05-14T00:00:00"/>
    <n v="1133"/>
    <n v="9960"/>
    <n v="11284680"/>
    <n v="1292526"/>
    <n v="71423592"/>
  </r>
  <r>
    <s v="Sucursal: 01  - PRINCIPAL"/>
    <s v="Centro de Costo: 02         - GESTION DE RECURSOS Y APOYO OPERATIVO"/>
    <s v="ITEM: 1007 - Hidromorfona HCL 2,5 mg"/>
    <n v="816001182"/>
    <x v="13"/>
    <s v="FNE926        "/>
    <m/>
    <d v="2021-05-14T00:00:00"/>
    <n v="19"/>
    <n v="9960"/>
    <n v="189240"/>
    <n v="1292526"/>
    <n v="71423592"/>
  </r>
  <r>
    <s v="Sucursal: 01  - PRINCIPAL"/>
    <s v="Centro de Costo: 02         - GESTION DE RECURSOS Y APOYO OPERATIVO"/>
    <s v="ITEM: 1010 - Meperidina 100 mg/2 mL"/>
    <n v="816001182"/>
    <x v="13"/>
    <s v="FNE926        "/>
    <m/>
    <d v="2021-05-14T00:00:00"/>
    <n v="7"/>
    <n v="28147"/>
    <n v="197029"/>
    <n v="1292526"/>
    <n v="71423592"/>
  </r>
  <r>
    <s v="Sucursal: 01  - PRINCIPAL"/>
    <s v="Centro de Costo: 02         - GESTION DE RECURSOS Y APOYO OPERATIVO"/>
    <s v="ITEM: 1011 - Metadona HCL 10 mg"/>
    <n v="816001182"/>
    <x v="13"/>
    <s v="FNE926        "/>
    <m/>
    <d v="2021-05-14T00:00:00"/>
    <n v="120"/>
    <n v="31599"/>
    <n v="3791880"/>
    <n v="1292526"/>
    <n v="71423592"/>
  </r>
  <r>
    <s v="Sucursal: 01  - PRINCIPAL"/>
    <s v="Centro de Costo: 02         - GESTION DE RECURSOS Y APOYO OPERATIVO"/>
    <s v="ITEM: 1012 - Metadona HCL 40 mg"/>
    <n v="816001182"/>
    <x v="13"/>
    <s v="FNE926        "/>
    <m/>
    <d v="2021-05-14T00:00:00"/>
    <n v="8"/>
    <n v="62532"/>
    <n v="500256"/>
    <n v="1292526"/>
    <n v="71423592"/>
  </r>
  <r>
    <s v="Sucursal: 01  - PRINCIPAL"/>
    <s v="Centro de Costo: 02         - GESTION DE RECURSOS Y APOYO OPERATIVO"/>
    <s v="ITEM: 1013 - Metilfenidato HCL 10 mg"/>
    <n v="816001182"/>
    <x v="13"/>
    <s v="FNE926        "/>
    <m/>
    <d v="2021-05-14T00:00:00"/>
    <n v="47"/>
    <n v="26530"/>
    <n v="1246910"/>
    <n v="1292526"/>
    <n v="71423592"/>
  </r>
  <r>
    <s v="Sucursal: 01  - PRINCIPAL"/>
    <s v="Centro de Costo: 02         - GESTION DE RECURSOS Y APOYO OPERATIVO"/>
    <s v="ITEM: 1014 - Metilfenidato 18 mg"/>
    <n v="816001182"/>
    <x v="13"/>
    <s v="FNE926        "/>
    <m/>
    <d v="2021-05-14T00:00:00"/>
    <n v="22"/>
    <n v="193937"/>
    <n v="4266614"/>
    <n v="1292526"/>
    <n v="71423592"/>
  </r>
  <r>
    <s v="Sucursal: 01  - PRINCIPAL"/>
    <s v="Centro de Costo: 02         - GESTION DE RECURSOS Y APOYO OPERATIVO"/>
    <s v="ITEM: 1016 - Morfina 3% oral"/>
    <n v="816001182"/>
    <x v="13"/>
    <s v="FNE926        "/>
    <m/>
    <d v="2021-05-14T00:00:00"/>
    <n v="72"/>
    <n v="28755"/>
    <n v="2070360"/>
    <n v="1292526"/>
    <n v="71423592"/>
  </r>
  <r>
    <s v="Sucursal: 01  - PRINCIPAL"/>
    <s v="Centro de Costo: 02         - GESTION DE RECURSOS Y APOYO OPERATIVO"/>
    <s v="ITEM: 01018-1 - Primidona 250 mg Tabletas"/>
    <n v="816001182"/>
    <x v="13"/>
    <s v="FNE926        "/>
    <m/>
    <d v="2021-05-14T00:00:00"/>
    <n v="2"/>
    <n v="31296"/>
    <n v="62592"/>
    <n v="1292526"/>
    <n v="71423592"/>
  </r>
  <r>
    <s v="Sucursal: 01  - PRINCIPAL"/>
    <s v="Centro de Costo: 02         - GESTION DE RECURSOS Y APOYO OPERATIVO"/>
    <s v="ITEM: 1001 - Fenobarbital 0,4 % Sol Oral"/>
    <n v="816001182"/>
    <x v="13"/>
    <s v="FNE980        "/>
    <m/>
    <d v="2021-05-25T00:00:00"/>
    <n v="158"/>
    <n v="35758"/>
    <n v="5649764"/>
    <n v="1292526"/>
    <n v="71423592"/>
  </r>
  <r>
    <s v="Sucursal: 01  - PRINCIPAL"/>
    <s v="Centro de Costo: 02         - GESTION DE RECURSOS Y APOYO OPERATIVO"/>
    <s v="ITEM: 1002 - Fenobarbital 10 mg"/>
    <n v="816001182"/>
    <x v="13"/>
    <s v="FNE980        "/>
    <m/>
    <d v="2021-05-25T00:00:00"/>
    <n v="155"/>
    <n v="17536"/>
    <n v="2718080"/>
    <n v="1292526"/>
    <n v="71423592"/>
  </r>
  <r>
    <s v="Sucursal: 01  - PRINCIPAL"/>
    <s v="Centro de Costo: 02         - GESTION DE RECURSOS Y APOYO OPERATIVO"/>
    <s v="ITEM: 1003 - Fenobarbital 50 mg"/>
    <n v="816001182"/>
    <x v="13"/>
    <s v="FNE980        "/>
    <m/>
    <d v="2021-05-25T00:00:00"/>
    <n v="83"/>
    <n v="12667"/>
    <n v="1051361"/>
    <n v="1292526"/>
    <n v="71423592"/>
  </r>
  <r>
    <s v="Sucursal: 01  - PRINCIPAL"/>
    <s v="Centro de Costo: 02         - GESTION DE RECURSOS Y APOYO OPERATIVO"/>
    <s v="ITEM: 1007 - Hidromorfona HCL 2,5 mg"/>
    <n v="816001182"/>
    <x v="13"/>
    <s v="FNE980        "/>
    <m/>
    <d v="2021-05-25T00:00:00"/>
    <n v="420"/>
    <n v="9960"/>
    <n v="4183200"/>
    <n v="1292526"/>
    <n v="71423592"/>
  </r>
  <r>
    <s v="Sucursal: 01  - PRINCIPAL"/>
    <s v="Centro de Costo: 02         - GESTION DE RECURSOS Y APOYO OPERATIVO"/>
    <s v="ITEM: 1010 - Meperidina 100 mg/2 mL"/>
    <n v="816001182"/>
    <x v="13"/>
    <s v="FNE980        "/>
    <m/>
    <d v="2021-05-25T00:00:00"/>
    <n v="4"/>
    <n v="28147"/>
    <n v="112588"/>
    <n v="1292526"/>
    <n v="71423592"/>
  </r>
  <r>
    <s v="Sucursal: 01  - PRINCIPAL"/>
    <s v="Centro de Costo: 02         - GESTION DE RECURSOS Y APOYO OPERATIVO"/>
    <s v="ITEM: 1011 - Metadona HCL 10 mg"/>
    <n v="816001182"/>
    <x v="13"/>
    <s v="FNE980        "/>
    <m/>
    <d v="2021-05-25T00:00:00"/>
    <n v="84"/>
    <n v="31599"/>
    <n v="2654316"/>
    <n v="1292526"/>
    <n v="71423592"/>
  </r>
  <r>
    <s v="Sucursal: 01  - PRINCIPAL"/>
    <s v="Centro de Costo: 02         - GESTION DE RECURSOS Y APOYO OPERATIVO"/>
    <s v="ITEM: 1013 - Metilfenidato HCL 10 mg"/>
    <n v="816001182"/>
    <x v="13"/>
    <s v="FNE980        "/>
    <m/>
    <d v="2021-05-25T00:00:00"/>
    <n v="26"/>
    <n v="26530"/>
    <n v="689780"/>
    <n v="1292526"/>
    <n v="71423592"/>
  </r>
  <r>
    <s v="Sucursal: 01  - PRINCIPAL"/>
    <s v="Centro de Costo: 02         - GESTION DE RECURSOS Y APOYO OPERATIVO"/>
    <s v="ITEM: 1014 - Metilfenidato 18 mg"/>
    <n v="816001182"/>
    <x v="13"/>
    <s v="FNE980        "/>
    <m/>
    <d v="2021-05-25T00:00:00"/>
    <n v="22"/>
    <n v="193937"/>
    <n v="4266614"/>
    <n v="1292526"/>
    <n v="71423592"/>
  </r>
  <r>
    <s v="Sucursal: 01  - PRINCIPAL"/>
    <s v="Centro de Costo: 02         - GESTION DE RECURSOS Y APOYO OPERATIVO"/>
    <s v="ITEM: 1016 - Morfina 3% oral"/>
    <n v="816001182"/>
    <x v="13"/>
    <s v="FNE980        "/>
    <m/>
    <d v="2021-05-25T00:00:00"/>
    <n v="20"/>
    <n v="28755"/>
    <n v="575100"/>
    <n v="1292526"/>
    <n v="71423592"/>
  </r>
  <r>
    <s v="Sucursal: 01  - PRINCIPAL"/>
    <s v="Centro de Costo: 02         - GESTION DE RECURSOS Y APOYO OPERATIVO"/>
    <s v="ITEM: 1001 - Fenobarbital 0,4 % Sol Oral"/>
    <n v="816001182"/>
    <x v="13"/>
    <s v="FNE994        "/>
    <m/>
    <d v="2021-05-27T00:00:00"/>
    <n v="35"/>
    <n v="35758"/>
    <n v="1251530"/>
    <n v="1292526"/>
    <n v="71423592"/>
  </r>
  <r>
    <s v="Sucursal: 01  - PRINCIPAL"/>
    <s v="Centro de Costo: 02         - GESTION DE RECURSOS Y APOYO OPERATIVO"/>
    <s v="ITEM: 1002 - Fenobarbital 10 mg"/>
    <n v="816001182"/>
    <x v="13"/>
    <s v="FNE994        "/>
    <m/>
    <d v="2021-05-27T00:00:00"/>
    <n v="155"/>
    <n v="17536"/>
    <n v="2718080"/>
    <n v="1292526"/>
    <n v="71423592"/>
  </r>
  <r>
    <s v="Sucursal: 01  - PRINCIPAL"/>
    <s v="Centro de Costo: 02         - GESTION DE RECURSOS Y APOYO OPERATIVO"/>
    <s v="ITEM: 1003 - Fenobarbital 50 mg"/>
    <n v="816001182"/>
    <x v="13"/>
    <s v="FNE994        "/>
    <m/>
    <d v="2021-05-27T00:00:00"/>
    <n v="83"/>
    <n v="12667"/>
    <n v="1051361"/>
    <n v="1292526"/>
    <n v="71423592"/>
  </r>
  <r>
    <s v="Sucursal: 01  - PRINCIPAL"/>
    <s v="Centro de Costo: 02         - GESTION DE RECURSOS Y APOYO OPERATIVO"/>
    <s v="ITEM: 1004 - Fenobarbital 100 mg Tableta"/>
    <n v="816001182"/>
    <x v="13"/>
    <s v="FNE994        "/>
    <m/>
    <d v="2021-05-27T00:00:00"/>
    <n v="200"/>
    <n v="4756"/>
    <n v="951200"/>
    <n v="1292526"/>
    <n v="71423592"/>
  </r>
  <r>
    <s v="Sucursal: 01  - PRINCIPAL"/>
    <s v="Centro de Costo: 02         - GESTION DE RECURSOS Y APOYO OPERATIVO"/>
    <s v="ITEM: 1007 - Hidromorfona HCL 2,5 mg"/>
    <n v="816001182"/>
    <x v="13"/>
    <s v="FNE994        "/>
    <m/>
    <d v="2021-05-27T00:00:00"/>
    <n v="576"/>
    <n v="9960"/>
    <n v="5736960"/>
    <n v="1292526"/>
    <n v="71423592"/>
  </r>
  <r>
    <s v="Sucursal: 01  - PRINCIPAL"/>
    <s v="Centro de Costo: 02         - GESTION DE RECURSOS Y APOYO OPERATIVO"/>
    <s v="ITEM: 1010 - Meperidina 100 mg/2 mL"/>
    <n v="816001182"/>
    <x v="13"/>
    <s v="FNE994        "/>
    <m/>
    <d v="2021-05-27T00:00:00"/>
    <n v="5"/>
    <n v="28147"/>
    <n v="140735"/>
    <n v="1292526"/>
    <n v="71423592"/>
  </r>
  <r>
    <s v="Sucursal: 01  - PRINCIPAL"/>
    <s v="Centro de Costo: 02         - GESTION DE RECURSOS Y APOYO OPERATIVO"/>
    <s v="ITEM: 1011 - Metadona HCL 10 mg"/>
    <n v="816001182"/>
    <x v="13"/>
    <s v="FNE994        "/>
    <m/>
    <d v="2021-05-27T00:00:00"/>
    <n v="118"/>
    <n v="31599"/>
    <n v="3728682"/>
    <n v="1292526"/>
    <n v="71423592"/>
  </r>
  <r>
    <s v="Sucursal: 01  - PRINCIPAL"/>
    <s v="Centro de Costo: 02         - GESTION DE RECURSOS Y APOYO OPERATIVO"/>
    <s v="ITEM: 1012 - Metadona HCL 40 mg"/>
    <n v="816001182"/>
    <x v="13"/>
    <s v="FNE994        "/>
    <m/>
    <d v="2021-05-27T00:00:00"/>
    <n v="10"/>
    <n v="62532"/>
    <n v="625320"/>
    <n v="1292526"/>
    <n v="71423592"/>
  </r>
  <r>
    <s v="Sucursal: 01  - PRINCIPAL"/>
    <s v="Centro de Costo: 02         - GESTION DE RECURSOS Y APOYO OPERATIVO"/>
    <s v="ITEM: 1013 - Metilfenidato HCL 10 mg"/>
    <n v="816001182"/>
    <x v="13"/>
    <s v="FNE994        "/>
    <m/>
    <d v="2021-05-27T00:00:00"/>
    <n v="26"/>
    <n v="26530"/>
    <n v="689780"/>
    <n v="1292526"/>
    <n v="71423592"/>
  </r>
  <r>
    <s v="Sucursal: 01  - PRINCIPAL"/>
    <s v="Centro de Costo: 02         - GESTION DE RECURSOS Y APOYO OPERATIVO"/>
    <s v="ITEM: 1014 - Metilfenidato 18 mg"/>
    <n v="816001182"/>
    <x v="13"/>
    <s v="FNE994        "/>
    <m/>
    <d v="2021-05-27T00:00:00"/>
    <n v="22"/>
    <n v="193937"/>
    <n v="4266614"/>
    <n v="1292526"/>
    <n v="71423592"/>
  </r>
  <r>
    <s v="Sucursal: 01  - PRINCIPAL"/>
    <s v="Centro de Costo: 02         - GESTION DE RECURSOS Y APOYO OPERATIVO"/>
    <s v="ITEM: 01018-1 - Primidona 250 mg Tabletas"/>
    <n v="816001182"/>
    <x v="13"/>
    <s v="FNE994        "/>
    <m/>
    <d v="2021-05-27T00:00:00"/>
    <n v="20"/>
    <n v="31296"/>
    <n v="625920"/>
    <n v="1292526"/>
    <n v="71423592"/>
  </r>
  <r>
    <s v="Sucursal: 01  - PRINCIPAL"/>
    <s v="Centro de Costo: 02         - GESTION DE RECURSOS Y APOYO OPERATIVO"/>
    <s v="ITEM: 1003 - Fenobarbital 50 mg"/>
    <n v="830007229"/>
    <x v="18"/>
    <s v="FNE952        "/>
    <m/>
    <d v="2021-05-20T00:00:00"/>
    <n v="7"/>
    <n v="12667"/>
    <n v="88669"/>
    <n v="87434"/>
    <n v="3834413"/>
  </r>
  <r>
    <s v="Sucursal: 01  - PRINCIPAL"/>
    <s v="Centro de Costo: 02         - GESTION DE RECURSOS Y APOYO OPERATIVO"/>
    <s v="ITEM: 1004 - Fenobarbital 100 mg Tableta"/>
    <n v="830007229"/>
    <x v="18"/>
    <s v="FNE952        "/>
    <m/>
    <d v="2021-05-20T00:00:00"/>
    <n v="22"/>
    <n v="4756"/>
    <n v="104632"/>
    <n v="87434"/>
    <n v="3834413"/>
  </r>
  <r>
    <s v="Sucursal: 01  - PRINCIPAL"/>
    <s v="Centro de Costo: 02         - GESTION DE RECURSOS Y APOYO OPERATIVO"/>
    <s v="ITEM: 1007 - Hidromorfona HCL 2,5 mg"/>
    <n v="830007229"/>
    <x v="18"/>
    <s v="FNE952        "/>
    <m/>
    <d v="2021-05-20T00:00:00"/>
    <n v="120"/>
    <n v="9960"/>
    <n v="1195200"/>
    <n v="87434"/>
    <n v="3834413"/>
  </r>
  <r>
    <s v="Sucursal: 01  - PRINCIPAL"/>
    <s v="Centro de Costo: 02         - GESTION DE RECURSOS Y APOYO OPERATIVO"/>
    <s v="ITEM: 1016 - Morfina 3% oral"/>
    <n v="830007229"/>
    <x v="18"/>
    <s v="FNE952        "/>
    <m/>
    <d v="2021-05-20T00:00:00"/>
    <n v="72"/>
    <n v="28755"/>
    <n v="2070360"/>
    <n v="87434"/>
    <n v="3834413"/>
  </r>
  <r>
    <s v="Sucursal: 01  - PRINCIPAL"/>
    <s v="Centro de Costo: 02         - GESTION DE RECURSOS Y APOYO OPERATIVO"/>
    <s v="ITEM: 01018-1 - Primidona 250 mg Tabletas"/>
    <n v="830007229"/>
    <x v="18"/>
    <s v="FNE952        "/>
    <m/>
    <d v="2021-05-20T00:00:00"/>
    <n v="12"/>
    <n v="31296"/>
    <n v="375552"/>
    <n v="87434"/>
    <n v="3834413"/>
  </r>
  <r>
    <s v="Sucursal: 01  - PRINCIPAL"/>
    <s v="Centro de Costo: 02         - GESTION DE RECURSOS Y APOYO OPERATIVO"/>
    <s v="ITEM: 1010 - Meperidina 100 mg/2 mL"/>
    <n v="830018305"/>
    <x v="235"/>
    <s v="FNE931        "/>
    <m/>
    <d v="2021-05-14T00:00:00"/>
    <n v="6"/>
    <n v="28147"/>
    <n v="168882"/>
    <n v="28147"/>
    <n v="168882"/>
  </r>
  <r>
    <s v="Sucursal: 01  - PRINCIPAL"/>
    <s v="Centro de Costo: 02         - GESTION DE RECURSOS Y APOYO OPERATIVO"/>
    <s v="ITEM: 1017 - Morfina 10 mg/mL "/>
    <n v="830090073"/>
    <x v="108"/>
    <s v="FNE878        "/>
    <m/>
    <d v="2021-05-06T00:00:00"/>
    <n v="10"/>
    <n v="15350"/>
    <n v="153500"/>
    <n v="15350"/>
    <n v="153500"/>
  </r>
  <r>
    <s v="Sucursal: 01  - PRINCIPAL"/>
    <s v="Centro de Costo: 02         - GESTION DE RECURSOS Y APOYO OPERATIVO"/>
    <s v="ITEM: 1020 - Morfina 10 mg/mL ampolla x 5 mL"/>
    <n v="830095842"/>
    <x v="20"/>
    <s v="FNE913        "/>
    <m/>
    <d v="2021-05-13T00:00:00"/>
    <n v="80"/>
    <n v="27092"/>
    <n v="2167360"/>
    <n v="27092"/>
    <n v="2167360"/>
  </r>
  <r>
    <s v="Sucursal: 01  - PRINCIPAL"/>
    <s v="Centro de Costo: 02         - GESTION DE RECURSOS Y APOYO OPERATIVO"/>
    <s v="ITEM: 1016 - Morfina 3% oral"/>
    <n v="830099212"/>
    <x v="109"/>
    <s v="FNE993        "/>
    <m/>
    <d v="2021-05-27T00:00:00"/>
    <n v="40"/>
    <n v="28755"/>
    <n v="1150200"/>
    <n v="28755"/>
    <n v="1150200"/>
  </r>
  <r>
    <s v="Sucursal: 01  - PRINCIPAL"/>
    <s v="Centro de Costo: 02         - GESTION DE RECURSOS Y APOYO OPERATIVO"/>
    <s v="ITEM: 1002 - Fenobarbital 10 mg"/>
    <n v="830104627"/>
    <x v="200"/>
    <s v="FNE892        "/>
    <m/>
    <d v="2021-05-10T00:00:00"/>
    <n v="1"/>
    <n v="17536"/>
    <n v="17536"/>
    <n v="254643"/>
    <n v="6342155"/>
  </r>
  <r>
    <s v="Sucursal: 01  - PRINCIPAL"/>
    <s v="Centro de Costo: 02         - GESTION DE RECURSOS Y APOYO OPERATIVO"/>
    <s v="ITEM: 1005 - Fenobarbital 40 mg/mL"/>
    <n v="830104627"/>
    <x v="200"/>
    <s v="FNE892        "/>
    <m/>
    <d v="2021-05-10T00:00:00"/>
    <n v="1"/>
    <n v="40985"/>
    <n v="40985"/>
    <n v="254643"/>
    <n v="6342155"/>
  </r>
  <r>
    <s v="Sucursal: 01  - PRINCIPAL"/>
    <s v="Centro de Costo: 02         - GESTION DE RECURSOS Y APOYO OPERATIVO"/>
    <s v="ITEM: 1006 - Fenobarbital 200 mg/mL"/>
    <n v="830104627"/>
    <x v="200"/>
    <s v="FNE892        "/>
    <m/>
    <d v="2021-05-10T00:00:00"/>
    <n v="2"/>
    <n v="81137"/>
    <n v="162274"/>
    <n v="254643"/>
    <n v="6342155"/>
  </r>
  <r>
    <s v="Sucursal: 01  - PRINCIPAL"/>
    <s v="Centro de Costo: 02         - GESTION DE RECURSOS Y APOYO OPERATIVO"/>
    <s v="ITEM: 1010 - Meperidina 100 mg/2 mL"/>
    <n v="830104627"/>
    <x v="200"/>
    <s v="FNE892        "/>
    <m/>
    <d v="2021-05-10T00:00:00"/>
    <n v="10"/>
    <n v="28147"/>
    <n v="281470"/>
    <n v="254643"/>
    <n v="6342155"/>
  </r>
  <r>
    <s v="Sucursal: 01  - PRINCIPAL"/>
    <s v="Centro de Costo: 02         - GESTION DE RECURSOS Y APOYO OPERATIVO"/>
    <s v="ITEM: 1011 - Metadona HCL 10 mg"/>
    <n v="830104627"/>
    <x v="200"/>
    <s v="FNE892        "/>
    <m/>
    <d v="2021-05-10T00:00:00"/>
    <n v="10"/>
    <n v="31599"/>
    <n v="315990"/>
    <n v="254643"/>
    <n v="6342155"/>
  </r>
  <r>
    <s v="Sucursal: 01  - PRINCIPAL"/>
    <s v="Centro de Costo: 02         - GESTION DE RECURSOS Y APOYO OPERATIVO"/>
    <s v="ITEM: 1010 - Meperidina 100 mg/2 mL"/>
    <n v="830104627"/>
    <x v="200"/>
    <s v="FNE963        "/>
    <m/>
    <d v="2021-05-21T00:00:00"/>
    <n v="100"/>
    <n v="28147"/>
    <n v="2814700"/>
    <n v="254643"/>
    <n v="6342155"/>
  </r>
  <r>
    <s v="Sucursal: 01  - PRINCIPAL"/>
    <s v="Centro de Costo: 02         - GESTION DE RECURSOS Y APOYO OPERATIVO"/>
    <s v="ITEM: 1020 - Morfina 10 mg/mL ampolla x 5 mL"/>
    <n v="830104627"/>
    <x v="200"/>
    <s v="FNE963        "/>
    <m/>
    <d v="2021-05-21T00:00:00"/>
    <n v="100"/>
    <n v="27092"/>
    <n v="2709200"/>
    <n v="254643"/>
    <n v="6342155"/>
  </r>
  <r>
    <s v="Sucursal: 01  - PRINCIPAL"/>
    <s v="Centro de Costo: 02         - GESTION DE RECURSOS Y APOYO OPERATIVO"/>
    <s v="ITEM: 1004 - Fenobarbital 100 mg Tableta"/>
    <n v="830507718"/>
    <x v="22"/>
    <s v="FNE863        "/>
    <m/>
    <d v="2021-05-04T00:00:00"/>
    <n v="1"/>
    <n v="4756"/>
    <n v="4756"/>
    <n v="135242"/>
    <n v="392124"/>
  </r>
  <r>
    <s v="Sucursal: 01  - PRINCIPAL"/>
    <s v="Centro de Costo: 02         - GESTION DE RECURSOS Y APOYO OPERATIVO"/>
    <s v="ITEM: 1012 - Metadona HCL 40 mg"/>
    <n v="830507718"/>
    <x v="22"/>
    <s v="FNE863        "/>
    <m/>
    <d v="2021-05-04T00:00:00"/>
    <n v="2"/>
    <n v="62532"/>
    <n v="125064"/>
    <n v="135242"/>
    <n v="392124"/>
  </r>
  <r>
    <s v="Sucursal: 01  - PRINCIPAL"/>
    <s v="Centro de Costo: 02         - GESTION DE RECURSOS Y APOYO OPERATIVO"/>
    <s v="ITEM: 1004 - Fenobarbital 100 mg Tableta"/>
    <n v="830507718"/>
    <x v="22"/>
    <s v="FNE965        "/>
    <m/>
    <d v="2021-05-21T00:00:00"/>
    <n v="2"/>
    <n v="4756"/>
    <n v="9512"/>
    <n v="135242"/>
    <n v="392124"/>
  </r>
  <r>
    <s v="Sucursal: 01  - PRINCIPAL"/>
    <s v="Centro de Costo: 02         - GESTION DE RECURSOS Y APOYO OPERATIVO"/>
    <s v="ITEM: 1011 - Metadona HCL 10 mg"/>
    <n v="830507718"/>
    <x v="22"/>
    <s v="FNE965        "/>
    <m/>
    <d v="2021-05-21T00:00:00"/>
    <n v="2"/>
    <n v="31599"/>
    <n v="63198"/>
    <n v="135242"/>
    <n v="392124"/>
  </r>
  <r>
    <s v="Sucursal: 01  - PRINCIPAL"/>
    <s v="Centro de Costo: 02         - GESTION DE RECURSOS Y APOYO OPERATIVO"/>
    <s v="ITEM: 1011 - Metadona HCL 10 mg"/>
    <n v="830507718"/>
    <x v="22"/>
    <s v="FNE964        "/>
    <m/>
    <d v="2021-05-21T00:00:00"/>
    <n v="6"/>
    <n v="31599"/>
    <n v="189594"/>
    <n v="135242"/>
    <n v="392124"/>
  </r>
  <r>
    <s v="Sucursal: 01  - PRINCIPAL"/>
    <s v="Centro de Costo: 02         - GESTION DE RECURSOS Y APOYO OPERATIVO"/>
    <s v="ITEM: 1001 - Fenobarbital 0,4 % Sol Oral"/>
    <n v="830512772"/>
    <x v="236"/>
    <s v="FNE881        "/>
    <m/>
    <d v="2021-05-07T00:00:00"/>
    <n v="20"/>
    <n v="34368"/>
    <n v="687360"/>
    <n v="139641"/>
    <n v="7326532"/>
  </r>
  <r>
    <s v="Sucursal: 01  - PRINCIPAL"/>
    <s v="Centro de Costo: 02         - GESTION DE RECURSOS Y APOYO OPERATIVO"/>
    <s v="ITEM: 1002 - Fenobarbital 10 mg"/>
    <n v="830512772"/>
    <x v="236"/>
    <s v="FNE881        "/>
    <m/>
    <d v="2021-05-07T00:00:00"/>
    <n v="10"/>
    <n v="17536"/>
    <n v="175360"/>
    <n v="139641"/>
    <n v="7326532"/>
  </r>
  <r>
    <s v="Sucursal: 01  - PRINCIPAL"/>
    <s v="Centro de Costo: 02         - GESTION DE RECURSOS Y APOYO OPERATIVO"/>
    <s v="ITEM: 1003 - Fenobarbital 50 mg"/>
    <n v="830512772"/>
    <x v="236"/>
    <s v="FNE881        "/>
    <m/>
    <d v="2021-05-07T00:00:00"/>
    <n v="10"/>
    <n v="12667"/>
    <n v="126670"/>
    <n v="139641"/>
    <n v="7326532"/>
  </r>
  <r>
    <s v="Sucursal: 01  - PRINCIPAL"/>
    <s v="Centro de Costo: 02         - GESTION DE RECURSOS Y APOYO OPERATIVO"/>
    <s v="ITEM: 1004 - Fenobarbital 100 mg Tableta"/>
    <n v="830512772"/>
    <x v="236"/>
    <s v="FNE881        "/>
    <m/>
    <d v="2021-05-07T00:00:00"/>
    <n v="800"/>
    <n v="4756"/>
    <n v="3804800"/>
    <n v="139641"/>
    <n v="7326532"/>
  </r>
  <r>
    <s v="Sucursal: 01  - PRINCIPAL"/>
    <s v="Centro de Costo: 02         - GESTION DE RECURSOS Y APOYO OPERATIVO"/>
    <s v="ITEM: 1007 - Hidromorfona HCL 2,5 mg"/>
    <n v="830512772"/>
    <x v="236"/>
    <s v="FNE881        "/>
    <m/>
    <d v="2021-05-07T00:00:00"/>
    <n v="200"/>
    <n v="9960"/>
    <n v="1992000"/>
    <n v="139641"/>
    <n v="7326532"/>
  </r>
  <r>
    <s v="Sucursal: 01  - PRINCIPAL"/>
    <s v="Centro de Costo: 02         - GESTION DE RECURSOS Y APOYO OPERATIVO"/>
    <s v="ITEM: 1011 - Metadona HCL 10 mg"/>
    <n v="830512772"/>
    <x v="236"/>
    <s v="FNE881        "/>
    <m/>
    <d v="2021-05-07T00:00:00"/>
    <n v="8"/>
    <n v="31599"/>
    <n v="252792"/>
    <n v="139641"/>
    <n v="7326532"/>
  </r>
  <r>
    <s v="Sucursal: 01  - PRINCIPAL"/>
    <s v="Centro de Costo: 02         - GESTION DE RECURSOS Y APOYO OPERATIVO"/>
    <s v="ITEM: 1016 - Morfina 3% oral"/>
    <n v="830512772"/>
    <x v="236"/>
    <s v="FNE881        "/>
    <m/>
    <d v="2021-05-07T00:00:00"/>
    <n v="10"/>
    <n v="28755"/>
    <n v="287550"/>
    <n v="139641"/>
    <n v="7326532"/>
  </r>
  <r>
    <s v="Sucursal: 01  - PRINCIPAL"/>
    <s v="Centro de Costo: 02         - GESTION DE RECURSOS Y APOYO OPERATIVO"/>
    <s v="ITEM: 1017 - Morfina 10 mg/mL "/>
    <n v="832001966"/>
    <x v="112"/>
    <s v="FNE930        "/>
    <m/>
    <d v="2021-05-14T00:00:00"/>
    <n v="30"/>
    <n v="15350"/>
    <n v="460500"/>
    <n v="15350"/>
    <n v="460500"/>
  </r>
  <r>
    <s v="Sucursal: 01  - PRINCIPAL"/>
    <s v="Centro de Costo: 02         - GESTION DE RECURSOS Y APOYO OPERATIVO"/>
    <s v="ITEM: 1010 - Meperidina 100 mg/2 mL"/>
    <n v="860002541"/>
    <x v="27"/>
    <s v="FNE876        "/>
    <m/>
    <d v="2021-05-06T00:00:00"/>
    <n v="3"/>
    <n v="28147"/>
    <n v="84441"/>
    <n v="115593"/>
    <n v="2855341"/>
  </r>
  <r>
    <s v="Sucursal: 01  - PRINCIPAL"/>
    <s v="Centro de Costo: 02         - GESTION DE RECURSOS Y APOYO OPERATIVO"/>
    <s v="ITEM: 1016 - Morfina 3% oral"/>
    <n v="860002541"/>
    <x v="27"/>
    <s v="FNE876        "/>
    <m/>
    <d v="2021-05-06T00:00:00"/>
    <n v="10"/>
    <n v="28755"/>
    <n v="287550"/>
    <n v="115593"/>
    <n v="2855341"/>
  </r>
  <r>
    <s v="Sucursal: 01  - PRINCIPAL"/>
    <s v="Centro de Costo: 02         - GESTION DE RECURSOS Y APOYO OPERATIVO"/>
    <s v="ITEM: 1020 - Morfina 10 mg/mL ampolla x 5 mL"/>
    <n v="860002541"/>
    <x v="27"/>
    <s v="FNE876        "/>
    <m/>
    <d v="2021-05-06T00:00:00"/>
    <n v="80"/>
    <n v="27092"/>
    <n v="2167360"/>
    <n v="115593"/>
    <n v="2855341"/>
  </r>
  <r>
    <s v="Sucursal: 01  - PRINCIPAL"/>
    <s v="Centro de Costo: 02         - GESTION DE RECURSOS Y APOYO OPERATIVO"/>
    <s v="ITEM: 1011 - Metadona HCL 10 mg"/>
    <n v="860002541"/>
    <x v="27"/>
    <s v="FNE978        "/>
    <m/>
    <d v="2021-05-25T00:00:00"/>
    <n v="10"/>
    <n v="31599"/>
    <n v="315990"/>
    <n v="115593"/>
    <n v="2855341"/>
  </r>
  <r>
    <s v="Sucursal: 01  - PRINCIPAL"/>
    <s v="Centro de Costo: 02         - GESTION DE RECURSOS Y APOYO OPERATIVO"/>
    <s v="ITEM: 1007 - Hidromorfona HCL 2,5 mg"/>
    <n v="860006656"/>
    <x v="29"/>
    <s v="FNE870        "/>
    <m/>
    <d v="2021-05-05T00:00:00"/>
    <n v="30"/>
    <n v="9960"/>
    <n v="298800"/>
    <n v="115600"/>
    <n v="5851396"/>
  </r>
  <r>
    <s v="Sucursal: 01  - PRINCIPAL"/>
    <s v="Centro de Costo: 02         - GESTION DE RECURSOS Y APOYO OPERATIVO"/>
    <s v="ITEM: 1017 - Morfina 10 mg/mL "/>
    <n v="860006656"/>
    <x v="29"/>
    <s v="FNE871        "/>
    <m/>
    <d v="2021-05-05T00:00:00"/>
    <n v="30"/>
    <n v="15350"/>
    <n v="460500"/>
    <n v="115600"/>
    <n v="5851396"/>
  </r>
  <r>
    <s v="Sucursal: 01  - PRINCIPAL"/>
    <s v="Centro de Costo: 02         - GESTION DE RECURSOS Y APOYO OPERATIVO"/>
    <s v="ITEM: 1011 - Metadona HCL 10 mg"/>
    <n v="860006656"/>
    <x v="29"/>
    <s v="FNE938        "/>
    <m/>
    <d v="2021-05-18T00:00:00"/>
    <n v="60"/>
    <n v="31599"/>
    <n v="1895940"/>
    <n v="115600"/>
    <n v="5851396"/>
  </r>
  <r>
    <s v="Sucursal: 01  - PRINCIPAL"/>
    <s v="Centro de Costo: 02         - GESTION DE RECURSOS Y APOYO OPERATIVO"/>
    <s v="ITEM: 1011 - Metadona HCL 10 mg"/>
    <n v="860006656"/>
    <x v="29"/>
    <s v="FNE960        "/>
    <m/>
    <d v="2021-05-21T00:00:00"/>
    <n v="84"/>
    <n v="31599"/>
    <n v="2654316"/>
    <n v="115600"/>
    <n v="5851396"/>
  </r>
  <r>
    <s v="Sucursal: 01  - PRINCIPAL"/>
    <s v="Centro de Costo: 02         - GESTION DE RECURSOS Y APOYO OPERATIVO"/>
    <s v="ITEM: 1020 - Morfina 10 mg/mL ampolla x 5 mL"/>
    <n v="860006656"/>
    <x v="29"/>
    <s v="FNE997        "/>
    <m/>
    <d v="2021-05-28T00:00:00"/>
    <n v="20"/>
    <n v="27092"/>
    <n v="541840"/>
    <n v="115600"/>
    <n v="5851396"/>
  </r>
  <r>
    <s v="Sucursal: 01  - PRINCIPAL"/>
    <s v="Centro de Costo: 02         - GESTION DE RECURSOS Y APOYO OPERATIVO"/>
    <s v="ITEM: 1002 - Fenobarbital 10 mg"/>
    <n v="860006745"/>
    <x v="30"/>
    <s v="FNE959        "/>
    <m/>
    <d v="2021-05-21T00:00:00"/>
    <n v="4"/>
    <n v="17536"/>
    <n v="70144"/>
    <n v="133129"/>
    <n v="18367469"/>
  </r>
  <r>
    <s v="Sucursal: 01  - PRINCIPAL"/>
    <s v="Centro de Costo: 02         - GESTION DE RECURSOS Y APOYO OPERATIVO"/>
    <s v="ITEM: 1010 - Meperidina 100 mg/2 mL"/>
    <n v="860006745"/>
    <x v="30"/>
    <s v="FNE959        "/>
    <m/>
    <d v="2021-05-21T00:00:00"/>
    <n v="2"/>
    <n v="28147"/>
    <n v="56294"/>
    <n v="133129"/>
    <n v="18367469"/>
  </r>
  <r>
    <s v="Sucursal: 01  - PRINCIPAL"/>
    <s v="Centro de Costo: 02         - GESTION DE RECURSOS Y APOYO OPERATIVO"/>
    <s v="ITEM: 1011 - Metadona HCL 10 mg"/>
    <n v="860006745"/>
    <x v="30"/>
    <s v="FNE959        "/>
    <m/>
    <d v="2021-05-21T00:00:00"/>
    <n v="24"/>
    <n v="31599"/>
    <n v="758376"/>
    <n v="133129"/>
    <n v="18367469"/>
  </r>
  <r>
    <s v="Sucursal: 01  - PRINCIPAL"/>
    <s v="Centro de Costo: 02         - GESTION DE RECURSOS Y APOYO OPERATIVO"/>
    <s v="ITEM: 1016 - Morfina 3% oral"/>
    <n v="860006745"/>
    <x v="30"/>
    <s v="FNE959        "/>
    <m/>
    <d v="2021-05-21T00:00:00"/>
    <n v="5"/>
    <n v="28755"/>
    <n v="143775"/>
    <n v="133129"/>
    <n v="18367469"/>
  </r>
  <r>
    <s v="Sucursal: 01  - PRINCIPAL"/>
    <s v="Centro de Costo: 02         - GESTION DE RECURSOS Y APOYO OPERATIVO"/>
    <s v="ITEM: 1020 - Morfina 10 mg/mL ampolla x 5 mL"/>
    <n v="860006745"/>
    <x v="30"/>
    <s v="FNE959        "/>
    <m/>
    <d v="2021-05-21T00:00:00"/>
    <n v="640"/>
    <n v="27092"/>
    <n v="17338880"/>
    <n v="133129"/>
    <n v="18367469"/>
  </r>
  <r>
    <s v="Sucursal: 01  - PRINCIPAL"/>
    <s v="Centro de Costo: 02         - GESTION DE RECURSOS Y APOYO OPERATIVO"/>
    <s v="ITEM: 1002 - Fenobarbital 10 mg"/>
    <n v="860007336"/>
    <x v="31"/>
    <s v="FNE986        "/>
    <m/>
    <d v="2021-05-25T00:00:00"/>
    <n v="1"/>
    <n v="17536"/>
    <n v="17536"/>
    <n v="844830"/>
    <n v="63953946"/>
  </r>
  <r>
    <s v="Sucursal: 01  - PRINCIPAL"/>
    <s v="Centro de Costo: 02         - GESTION DE RECURSOS Y APOYO OPERATIVO"/>
    <s v="ITEM: 1003 - Fenobarbital 50 mg"/>
    <n v="860007336"/>
    <x v="31"/>
    <s v="FNE986        "/>
    <m/>
    <d v="2021-05-25T00:00:00"/>
    <n v="3"/>
    <n v="12667"/>
    <n v="38001"/>
    <n v="844830"/>
    <n v="63953946"/>
  </r>
  <r>
    <s v="Sucursal: 01  - PRINCIPAL"/>
    <s v="Centro de Costo: 02         - GESTION DE RECURSOS Y APOYO OPERATIVO"/>
    <s v="ITEM: 1007 - Hidromorfona HCL 2,5 mg"/>
    <n v="860007336"/>
    <x v="31"/>
    <s v="FNE986        "/>
    <m/>
    <d v="2021-05-25T00:00:00"/>
    <n v="15"/>
    <n v="9960"/>
    <n v="149400"/>
    <n v="844830"/>
    <n v="63953946"/>
  </r>
  <r>
    <s v="Sucursal: 01  - PRINCIPAL"/>
    <s v="Centro de Costo: 02         - GESTION DE RECURSOS Y APOYO OPERATIVO"/>
    <s v="ITEM: 1010 - Meperidina 100 mg/2 mL"/>
    <n v="860007336"/>
    <x v="31"/>
    <s v="FNE986        "/>
    <m/>
    <d v="2021-05-25T00:00:00"/>
    <n v="30"/>
    <n v="28147"/>
    <n v="844410"/>
    <n v="844830"/>
    <n v="63953946"/>
  </r>
  <r>
    <s v="Sucursal: 01  - PRINCIPAL"/>
    <s v="Centro de Costo: 02         - GESTION DE RECURSOS Y APOYO OPERATIVO"/>
    <s v="ITEM: 1011 - Metadona HCL 10 mg"/>
    <n v="860007336"/>
    <x v="31"/>
    <s v="FNE986        "/>
    <m/>
    <d v="2021-05-25T00:00:00"/>
    <n v="53"/>
    <n v="31599"/>
    <n v="1674747"/>
    <n v="844830"/>
    <n v="63953946"/>
  </r>
  <r>
    <s v="Sucursal: 01  - PRINCIPAL"/>
    <s v="Centro de Costo: 02         - GESTION DE RECURSOS Y APOYO OPERATIVO"/>
    <s v="ITEM: 1016 - Morfina 3% oral"/>
    <n v="860007336"/>
    <x v="31"/>
    <s v="FNE986        "/>
    <m/>
    <d v="2021-05-25T00:00:00"/>
    <n v="30"/>
    <n v="28755"/>
    <n v="862650"/>
    <n v="844830"/>
    <n v="63953946"/>
  </r>
  <r>
    <s v="Sucursal: 01  - PRINCIPAL"/>
    <s v="Centro de Costo: 02         - GESTION DE RECURSOS Y APOYO OPERATIVO"/>
    <s v="ITEM: 1020 - Morfina 10 mg/mL ampolla x 5 mL"/>
    <n v="860007336"/>
    <x v="31"/>
    <s v="FNE985        "/>
    <m/>
    <d v="2021-05-25T00:00:00"/>
    <n v="300"/>
    <n v="27092"/>
    <n v="8127600"/>
    <n v="844830"/>
    <n v="63953946"/>
  </r>
  <r>
    <s v="Sucursal: 01  - PRINCIPAL"/>
    <s v="Centro de Costo: 02         - GESTION DE RECURSOS Y APOYO OPERATIVO"/>
    <s v="ITEM: 1002 - Fenobarbital 10 mg"/>
    <n v="860007336"/>
    <x v="31"/>
    <s v="FNE992        "/>
    <m/>
    <d v="2021-05-27T00:00:00"/>
    <n v="100"/>
    <n v="15657"/>
    <n v="1565700"/>
    <n v="844830"/>
    <n v="63953946"/>
  </r>
  <r>
    <s v="Sucursal: 01  - PRINCIPAL"/>
    <s v="Centro de Costo: 02         - GESTION DE RECURSOS Y APOYO OPERATIVO"/>
    <s v="ITEM: 1003 - Fenobarbital 50 mg"/>
    <n v="860007336"/>
    <x v="31"/>
    <s v="FNE992        "/>
    <m/>
    <d v="2021-05-27T00:00:00"/>
    <n v="138"/>
    <n v="11310"/>
    <n v="1560780"/>
    <n v="844830"/>
    <n v="63953946"/>
  </r>
  <r>
    <s v="Sucursal: 01  - PRINCIPAL"/>
    <s v="Centro de Costo: 02         - GESTION DE RECURSOS Y APOYO OPERATIVO"/>
    <s v="ITEM: 1003 - Fenobarbital 50 mg"/>
    <n v="860007336"/>
    <x v="31"/>
    <s v="FNE992        "/>
    <m/>
    <d v="2021-05-27T00:00:00"/>
    <n v="112"/>
    <n v="11310"/>
    <n v="1266720"/>
    <n v="844830"/>
    <n v="63953946"/>
  </r>
  <r>
    <s v="Sucursal: 01  - PRINCIPAL"/>
    <s v="Centro de Costo: 02         - GESTION DE RECURSOS Y APOYO OPERATIVO"/>
    <s v="ITEM: 1004 - Fenobarbital 100 mg Tableta"/>
    <n v="860007336"/>
    <x v="31"/>
    <s v="FNE992        "/>
    <m/>
    <d v="2021-05-27T00:00:00"/>
    <n v="4032"/>
    <n v="4247"/>
    <n v="17123904"/>
    <n v="844830"/>
    <n v="63953946"/>
  </r>
  <r>
    <s v="Sucursal: 01  - PRINCIPAL"/>
    <s v="Centro de Costo: 02         - GESTION DE RECURSOS Y APOYO OPERATIVO"/>
    <s v="ITEM: 1007 - Hidromorfona HCL 2,5 mg"/>
    <n v="860007336"/>
    <x v="31"/>
    <s v="FNE992        "/>
    <m/>
    <d v="2021-05-27T00:00:00"/>
    <n v="1152"/>
    <n v="8893"/>
    <n v="10244736"/>
    <n v="844830"/>
    <n v="63953946"/>
  </r>
  <r>
    <s v="Sucursal: 01  - PRINCIPAL"/>
    <s v="Centro de Costo: 02         - GESTION DE RECURSOS Y APOYO OPERATIVO"/>
    <s v="ITEM: 1010 - Meperidina 100 mg/2 mL"/>
    <n v="860007336"/>
    <x v="31"/>
    <s v="FNE992        "/>
    <m/>
    <d v="2021-05-27T00:00:00"/>
    <n v="5"/>
    <n v="25131"/>
    <n v="125655"/>
    <n v="844830"/>
    <n v="63953946"/>
  </r>
  <r>
    <s v="Sucursal: 01  - PRINCIPAL"/>
    <s v="Centro de Costo: 02         - GESTION DE RECURSOS Y APOYO OPERATIVO"/>
    <s v="ITEM: 1011 - Metadona HCL 10 mg"/>
    <n v="860007336"/>
    <x v="31"/>
    <s v="FNE992        "/>
    <m/>
    <d v="2021-05-27T00:00:00"/>
    <n v="96"/>
    <n v="28213"/>
    <n v="2708448"/>
    <n v="844830"/>
    <n v="63953946"/>
  </r>
  <r>
    <s v="Sucursal: 01  - PRINCIPAL"/>
    <s v="Centro de Costo: 02         - GESTION DE RECURSOS Y APOYO OPERATIVO"/>
    <s v="ITEM: 1014 - Metilfenidato 18 mg"/>
    <n v="860007336"/>
    <x v="31"/>
    <s v="FNE992        "/>
    <m/>
    <d v="2021-05-27T00:00:00"/>
    <n v="21"/>
    <n v="181249"/>
    <n v="3806229"/>
    <n v="844830"/>
    <n v="63953946"/>
  </r>
  <r>
    <s v="Sucursal: 01  - PRINCIPAL"/>
    <s v="Centro de Costo: 02         - GESTION DE RECURSOS Y APOYO OPERATIVO"/>
    <s v="ITEM: 1015 - Metilfenidato 36 mg"/>
    <n v="860007336"/>
    <x v="31"/>
    <s v="FNE992        "/>
    <m/>
    <d v="2021-05-27T00:00:00"/>
    <n v="25"/>
    <n v="349448"/>
    <n v="8736200"/>
    <n v="844830"/>
    <n v="63953946"/>
  </r>
  <r>
    <s v="Sucursal: 01  - PRINCIPAL"/>
    <s v="Centro de Costo: 02         - GESTION DE RECURSOS Y APOYO OPERATIVO"/>
    <s v="ITEM: 1016 - Morfina 3% oral"/>
    <n v="860007336"/>
    <x v="31"/>
    <s v="FNE992        "/>
    <m/>
    <d v="2021-05-27T00:00:00"/>
    <n v="30"/>
    <n v="25674"/>
    <n v="770220"/>
    <n v="844830"/>
    <n v="63953946"/>
  </r>
  <r>
    <s v="Sucursal: 01  - PRINCIPAL"/>
    <s v="Centro de Costo: 02         - GESTION DE RECURSOS Y APOYO OPERATIVO"/>
    <s v="ITEM: 01018-1 - Primidona 250 mg Tabletas"/>
    <n v="860007336"/>
    <x v="31"/>
    <s v="FNE992        "/>
    <m/>
    <d v="2021-05-27T00:00:00"/>
    <n v="155"/>
    <n v="27942"/>
    <n v="4331010"/>
    <n v="844830"/>
    <n v="63953946"/>
  </r>
  <r>
    <s v="Sucursal: 01  - PRINCIPAL"/>
    <s v="Centro de Costo: 02         - GESTION DE RECURSOS Y APOYO OPERATIVO"/>
    <s v="ITEM: 1020 - Morfina 10 mg/mL ampolla x 5 mL"/>
    <n v="860009555"/>
    <x v="160"/>
    <s v="FNE962        "/>
    <m/>
    <d v="2021-05-21T00:00:00"/>
    <n v="12"/>
    <n v="27092"/>
    <n v="325104"/>
    <n v="27092"/>
    <n v="325104"/>
  </r>
  <r>
    <s v="Sucursal: 01  - PRINCIPAL"/>
    <s v="Centro de Costo: 02         - GESTION DE RECURSOS Y APOYO OPERATIVO"/>
    <s v="ITEM: 1007 - Hidromorfona HCL 2,5 mg"/>
    <n v="860010783"/>
    <x v="33"/>
    <s v="FNE869        "/>
    <m/>
    <d v="2021-05-04T00:00:00"/>
    <n v="15"/>
    <n v="9960"/>
    <n v="149400"/>
    <n v="97406"/>
    <n v="14255650"/>
  </r>
  <r>
    <s v="Sucursal: 01  - PRINCIPAL"/>
    <s v="Centro de Costo: 02         - GESTION DE RECURSOS Y APOYO OPERATIVO"/>
    <s v="ITEM: 1011 - Metadona HCL 10 mg"/>
    <n v="860010783"/>
    <x v="33"/>
    <s v="FNE869        "/>
    <m/>
    <d v="2021-05-04T00:00:00"/>
    <n v="15"/>
    <n v="31599"/>
    <n v="473985"/>
    <n v="97406"/>
    <n v="14255650"/>
  </r>
  <r>
    <s v="Sucursal: 01  - PRINCIPAL"/>
    <s v="Centro de Costo: 02         - GESTION DE RECURSOS Y APOYO OPERATIVO"/>
    <s v="ITEM: 1016 - Morfina 3% oral"/>
    <n v="860010783"/>
    <x v="33"/>
    <s v="FNE869        "/>
    <m/>
    <d v="2021-05-04T00:00:00"/>
    <n v="3"/>
    <n v="28755"/>
    <n v="86265"/>
    <n v="97406"/>
    <n v="14255650"/>
  </r>
  <r>
    <s v="Sucursal: 01  - PRINCIPAL"/>
    <s v="Centro de Costo: 02         - GESTION DE RECURSOS Y APOYO OPERATIVO"/>
    <s v="ITEM: 1020 - Morfina 10 mg/mL ampolla x 5 mL"/>
    <n v="860010783"/>
    <x v="33"/>
    <s v="FNE915        "/>
    <m/>
    <d v="2021-05-13T00:00:00"/>
    <n v="500"/>
    <n v="27092"/>
    <n v="13546000"/>
    <n v="97406"/>
    <n v="14255650"/>
  </r>
  <r>
    <s v="Sucursal: 01  - PRINCIPAL"/>
    <s v="Centro de Costo: 02         - GESTION DE RECURSOS Y APOYO OPERATIVO"/>
    <s v="ITEM: 1001 - Fenobarbital 0,4 % Sol Oral"/>
    <n v="860013570"/>
    <x v="34"/>
    <s v="FNE885        "/>
    <m/>
    <d v="2021-05-10T00:00:00"/>
    <n v="24"/>
    <n v="34368"/>
    <n v="824832"/>
    <n v="882274"/>
    <n v="40325454"/>
  </r>
  <r>
    <s v="Sucursal: 01  - PRINCIPAL"/>
    <s v="Centro de Costo: 02         - GESTION DE RECURSOS Y APOYO OPERATIVO"/>
    <s v="ITEM: 1004 - Fenobarbital 100 mg Tableta"/>
    <n v="860013570"/>
    <x v="34"/>
    <s v="FNE885        "/>
    <m/>
    <d v="2021-05-10T00:00:00"/>
    <n v="850"/>
    <n v="4756"/>
    <n v="4042600"/>
    <n v="882274"/>
    <n v="40325454"/>
  </r>
  <r>
    <s v="Sucursal: 01  - PRINCIPAL"/>
    <s v="Centro de Costo: 02         - GESTION DE RECURSOS Y APOYO OPERATIVO"/>
    <s v="ITEM: 1006 - Fenobarbital 200 mg/mL"/>
    <n v="860013570"/>
    <x v="34"/>
    <s v="FNE885        "/>
    <m/>
    <d v="2021-05-10T00:00:00"/>
    <n v="10"/>
    <n v="81137"/>
    <n v="811370"/>
    <n v="882274"/>
    <n v="40325454"/>
  </r>
  <r>
    <s v="Sucursal: 01  - PRINCIPAL"/>
    <s v="Centro de Costo: 02         - GESTION DE RECURSOS Y APOYO OPERATIVO"/>
    <s v="ITEM: 1007 - Hidromorfona HCL 2,5 mg"/>
    <n v="860013570"/>
    <x v="34"/>
    <s v="FNE885        "/>
    <m/>
    <d v="2021-05-10T00:00:00"/>
    <n v="1152"/>
    <n v="9960"/>
    <n v="11473920"/>
    <n v="882274"/>
    <n v="40325454"/>
  </r>
  <r>
    <s v="Sucursal: 01  - PRINCIPAL"/>
    <s v="Centro de Costo: 02         - GESTION DE RECURSOS Y APOYO OPERATIVO"/>
    <s v="ITEM: 1011 - Metadona HCL 10 mg"/>
    <n v="860013570"/>
    <x v="34"/>
    <s v="FNE885        "/>
    <m/>
    <d v="2021-05-10T00:00:00"/>
    <n v="100"/>
    <n v="31599"/>
    <n v="3159900"/>
    <n v="882274"/>
    <n v="40325454"/>
  </r>
  <r>
    <s v="Sucursal: 01  - PRINCIPAL"/>
    <s v="Centro de Costo: 02         - GESTION DE RECURSOS Y APOYO OPERATIVO"/>
    <s v="ITEM: 1012 - Metadona HCL 40 mg"/>
    <n v="860013570"/>
    <x v="34"/>
    <s v="FNE885        "/>
    <m/>
    <d v="2021-05-10T00:00:00"/>
    <n v="20"/>
    <n v="62532"/>
    <n v="1250640"/>
    <n v="882274"/>
    <n v="40325454"/>
  </r>
  <r>
    <s v="Sucursal: 01  - PRINCIPAL"/>
    <s v="Centro de Costo: 02         - GESTION DE RECURSOS Y APOYO OPERATIVO"/>
    <s v="ITEM: 1013 - Metilfenidato HCL 10 mg"/>
    <n v="860013570"/>
    <x v="34"/>
    <s v="FNE885        "/>
    <m/>
    <d v="2021-05-10T00:00:00"/>
    <n v="100"/>
    <n v="26530"/>
    <n v="2653000"/>
    <n v="882274"/>
    <n v="40325454"/>
  </r>
  <r>
    <s v="Sucursal: 01  - PRINCIPAL"/>
    <s v="Centro de Costo: 02         - GESTION DE RECURSOS Y APOYO OPERATIVO"/>
    <s v="ITEM: 1014 - Metilfenidato 18 mg"/>
    <n v="860013570"/>
    <x v="34"/>
    <s v="FNE885        "/>
    <m/>
    <d v="2021-05-10T00:00:00"/>
    <n v="8"/>
    <n v="193937"/>
    <n v="1551496"/>
    <n v="882274"/>
    <n v="40325454"/>
  </r>
  <r>
    <s v="Sucursal: 01  - PRINCIPAL"/>
    <s v="Centro de Costo: 02         - GESTION DE RECURSOS Y APOYO OPERATIVO"/>
    <s v="ITEM: 1015 - Metilfenidato 36 mg"/>
    <n v="860013570"/>
    <x v="34"/>
    <s v="FNE885        "/>
    <m/>
    <d v="2021-05-10T00:00:00"/>
    <n v="4"/>
    <n v="377404"/>
    <n v="1509616"/>
    <n v="882274"/>
    <n v="40325454"/>
  </r>
  <r>
    <s v="Sucursal: 01  - PRINCIPAL"/>
    <s v="Centro de Costo: 02         - GESTION DE RECURSOS Y APOYO OPERATIVO"/>
    <s v="ITEM: 1016 - Morfina 3% oral"/>
    <n v="860013570"/>
    <x v="34"/>
    <s v="FNE885        "/>
    <m/>
    <d v="2021-05-10T00:00:00"/>
    <n v="432"/>
    <n v="28755"/>
    <n v="12422160"/>
    <n v="882274"/>
    <n v="40325454"/>
  </r>
  <r>
    <s v="Sucursal: 01  - PRINCIPAL"/>
    <s v="Centro de Costo: 02         - GESTION DE RECURSOS Y APOYO OPERATIVO"/>
    <s v="ITEM: 01018-1 - Primidona 250 mg Tabletas"/>
    <n v="860013570"/>
    <x v="34"/>
    <s v="FNE885        "/>
    <m/>
    <d v="2021-05-10T00:00:00"/>
    <n v="20"/>
    <n v="31296"/>
    <n v="625920"/>
    <n v="882274"/>
    <n v="40325454"/>
  </r>
  <r>
    <s v="Sucursal: 01  - PRINCIPAL"/>
    <s v="Centro de Costo: 02         - GESTION DE RECURSOS Y APOYO OPERATIVO"/>
    <s v="ITEM: 1002 - Fenobarbital 10 mg"/>
    <n v="860013874"/>
    <x v="35"/>
    <s v="FNE882        "/>
    <m/>
    <d v="2021-05-07T00:00:00"/>
    <n v="10"/>
    <n v="17536"/>
    <n v="175360"/>
    <n v="49135"/>
    <n v="270157"/>
  </r>
  <r>
    <s v="Sucursal: 01  - PRINCIPAL"/>
    <s v="Centro de Costo: 02         - GESTION DE RECURSOS Y APOYO OPERATIVO"/>
    <s v="ITEM: 1011 - Metadona HCL 10 mg"/>
    <n v="860013874"/>
    <x v="35"/>
    <s v="FNE882        "/>
    <m/>
    <d v="2021-05-07T00:00:00"/>
    <n v="3"/>
    <n v="31599"/>
    <n v="94797"/>
    <n v="49135"/>
    <n v="270157"/>
  </r>
  <r>
    <s v="Sucursal: 01  - PRINCIPAL"/>
    <s v="Centro de Costo: 02         - GESTION DE RECURSOS Y APOYO OPERATIVO"/>
    <s v="ITEM: 1004 - Fenobarbital 100 mg Tableta"/>
    <n v="860015536"/>
    <x v="36"/>
    <s v="FNE884        "/>
    <m/>
    <d v="2021-05-07T00:00:00"/>
    <n v="1"/>
    <n v="4756"/>
    <n v="4756"/>
    <n v="139695"/>
    <n v="11432251"/>
  </r>
  <r>
    <s v="Sucursal: 01  - PRINCIPAL"/>
    <s v="Centro de Costo: 02         - GESTION DE RECURSOS Y APOYO OPERATIVO"/>
    <s v="ITEM: 1005 - Fenobarbital 40 mg/mL"/>
    <n v="860015536"/>
    <x v="36"/>
    <s v="FNE884        "/>
    <m/>
    <d v="2021-05-07T00:00:00"/>
    <n v="6"/>
    <n v="40985"/>
    <n v="245910"/>
    <n v="139695"/>
    <n v="11432251"/>
  </r>
  <r>
    <s v="Sucursal: 01  - PRINCIPAL"/>
    <s v="Centro de Costo: 02         - GESTION DE RECURSOS Y APOYO OPERATIVO"/>
    <s v="ITEM: 1007 - Hidromorfona HCL 2,5 mg"/>
    <n v="860015536"/>
    <x v="36"/>
    <s v="FNE884        "/>
    <m/>
    <d v="2021-05-07T00:00:00"/>
    <n v="36"/>
    <n v="9960"/>
    <n v="358560"/>
    <n v="139695"/>
    <n v="11432251"/>
  </r>
  <r>
    <s v="Sucursal: 01  - PRINCIPAL"/>
    <s v="Centro de Costo: 02         - GESTION DE RECURSOS Y APOYO OPERATIVO"/>
    <s v="ITEM: 1010 - Meperidina 100 mg/2 mL"/>
    <n v="860015536"/>
    <x v="36"/>
    <s v="FNE884        "/>
    <m/>
    <d v="2021-05-07T00:00:00"/>
    <n v="5"/>
    <n v="28147"/>
    <n v="140735"/>
    <n v="139695"/>
    <n v="11432251"/>
  </r>
  <r>
    <s v="Sucursal: 01  - PRINCIPAL"/>
    <s v="Centro de Costo: 02         - GESTION DE RECURSOS Y APOYO OPERATIVO"/>
    <s v="ITEM: 1016 - Morfina 3% oral"/>
    <n v="860015536"/>
    <x v="36"/>
    <s v="FNE884        "/>
    <m/>
    <d v="2021-05-07T00:00:00"/>
    <n v="70"/>
    <n v="28755"/>
    <n v="2012850"/>
    <n v="139695"/>
    <n v="11432251"/>
  </r>
  <r>
    <s v="Sucursal: 01  - PRINCIPAL"/>
    <s v="Centro de Costo: 02         - GESTION DE RECURSOS Y APOYO OPERATIVO"/>
    <s v="ITEM: 1020 - Morfina 10 mg/mL ampolla x 5 mL"/>
    <n v="860015536"/>
    <x v="36"/>
    <s v="FNE884        "/>
    <m/>
    <d v="2021-05-07T00:00:00"/>
    <n v="320"/>
    <n v="27092"/>
    <n v="8669440"/>
    <n v="139695"/>
    <n v="11432251"/>
  </r>
  <r>
    <s v="Sucursal: 01  - PRINCIPAL"/>
    <s v="Centro de Costo: 02         - GESTION DE RECURSOS Y APOYO OPERATIVO"/>
    <s v="ITEM: 1010 - Meperidina 100 mg/2 mL"/>
    <n v="860015888"/>
    <x v="37"/>
    <s v="FNE911        "/>
    <m/>
    <d v="2021-05-11T00:00:00"/>
    <n v="20"/>
    <n v="28147"/>
    <n v="562940"/>
    <n v="120100"/>
    <n v="2665853"/>
  </r>
  <r>
    <s v="Sucursal: 01  - PRINCIPAL"/>
    <s v="Centro de Costo: 02         - GESTION DE RECURSOS Y APOYO OPERATIVO"/>
    <s v="ITEM: 1011 - Metadona HCL 10 mg"/>
    <n v="860015888"/>
    <x v="37"/>
    <s v="FNE911        "/>
    <m/>
    <d v="2021-05-11T00:00:00"/>
    <n v="6"/>
    <n v="31599"/>
    <n v="189594"/>
    <n v="120100"/>
    <n v="2665853"/>
  </r>
  <r>
    <s v="Sucursal: 01  - PRINCIPAL"/>
    <s v="Centro de Costo: 02         - GESTION DE RECURSOS Y APOYO OPERATIVO"/>
    <s v="ITEM: 1016 - Morfina 3% oral"/>
    <n v="860015888"/>
    <x v="37"/>
    <s v="FNE911        "/>
    <m/>
    <d v="2021-05-11T00:00:00"/>
    <n v="5"/>
    <n v="28755"/>
    <n v="143775"/>
    <n v="120100"/>
    <n v="2665853"/>
  </r>
  <r>
    <s v="Sucursal: 01  - PRINCIPAL"/>
    <s v="Centro de Costo: 02         - GESTION DE RECURSOS Y APOYO OPERATIVO"/>
    <s v="ITEM: 1011 - Metadona HCL 10 mg"/>
    <n v="860015888"/>
    <x v="37"/>
    <s v="FNE998        "/>
    <m/>
    <d v="2021-05-28T00:00:00"/>
    <n v="56"/>
    <n v="31599"/>
    <n v="1769544"/>
    <n v="120100"/>
    <n v="2665853"/>
  </r>
  <r>
    <s v="Sucursal: 01  - PRINCIPAL"/>
    <s v="Centro de Costo: 02         - GESTION DE RECURSOS Y APOYO OPERATIVO"/>
    <s v="ITEM: 1007 - Hidromorfona HCL 2,5 mg"/>
    <n v="860015905"/>
    <x v="38"/>
    <s v="FNE866        "/>
    <m/>
    <d v="2021-05-04T00:00:00"/>
    <n v="3"/>
    <n v="9960"/>
    <n v="29880"/>
    <n v="54226"/>
    <n v="516532"/>
  </r>
  <r>
    <s v="Sucursal: 01  - PRINCIPAL"/>
    <s v="Centro de Costo: 02         - GESTION DE RECURSOS Y APOYO OPERATIVO"/>
    <s v="ITEM: 1011 - Metadona HCL 10 mg"/>
    <n v="860015905"/>
    <x v="38"/>
    <s v="FNE866        "/>
    <m/>
    <d v="2021-05-04T00:00:00"/>
    <n v="15"/>
    <n v="31599"/>
    <n v="473985"/>
    <n v="54226"/>
    <n v="516532"/>
  </r>
  <r>
    <s v="Sucursal: 01  - PRINCIPAL"/>
    <s v="Centro de Costo: 02         - GESTION DE RECURSOS Y APOYO OPERATIVO"/>
    <s v="ITEM: 1003 - Fenobarbital 50 mg"/>
    <n v="860015905"/>
    <x v="38"/>
    <s v="FNE949        "/>
    <m/>
    <d v="2021-05-20T00:00:00"/>
    <n v="1"/>
    <n v="12667"/>
    <n v="12667"/>
    <n v="54226"/>
    <n v="516532"/>
  </r>
  <r>
    <s v="Sucursal: 01  - PRINCIPAL"/>
    <s v="Centro de Costo: 02         - GESTION DE RECURSOS Y APOYO OPERATIVO"/>
    <s v="ITEM: 1010 - Meperidina 100 mg/2 mL"/>
    <n v="860023878"/>
    <x v="237"/>
    <s v="FNE974        "/>
    <m/>
    <d v="2021-05-24T00:00:00"/>
    <n v="5"/>
    <n v="28147"/>
    <n v="140735"/>
    <n v="86838"/>
    <n v="285209"/>
  </r>
  <r>
    <s v="Sucursal: 01  - PRINCIPAL"/>
    <s v="Centro de Costo: 02         - GESTION DE RECURSOS Y APOYO OPERATIVO"/>
    <s v="ITEM: 1011 - Metadona HCL 10 mg"/>
    <n v="860023878"/>
    <x v="237"/>
    <s v="FNE974        "/>
    <m/>
    <d v="2021-05-24T00:00:00"/>
    <n v="2"/>
    <n v="31599"/>
    <n v="63198"/>
    <n v="86838"/>
    <n v="285209"/>
  </r>
  <r>
    <s v="Sucursal: 01  - PRINCIPAL"/>
    <s v="Centro de Costo: 02         - GESTION DE RECURSOS Y APOYO OPERATIVO"/>
    <s v="ITEM: 1020 - Morfina 10 mg/mL ampolla x 5 mL"/>
    <n v="860023878"/>
    <x v="237"/>
    <s v="FNE974        "/>
    <m/>
    <d v="2021-05-24T00:00:00"/>
    <n v="3"/>
    <n v="27092"/>
    <n v="81276"/>
    <n v="86838"/>
    <n v="285209"/>
  </r>
  <r>
    <s v="Sucursal: 01  - PRINCIPAL"/>
    <s v="Centro de Costo: 02         - GESTION DE RECURSOS Y APOYO OPERATIVO"/>
    <s v="ITEM: 1017 - Morfina 10 mg/mL "/>
    <n v="860024766"/>
    <x v="202"/>
    <s v="FNE936        "/>
    <m/>
    <d v="2021-05-14T00:00:00"/>
    <n v="10"/>
    <n v="15350"/>
    <n v="153500"/>
    <n v="15350"/>
    <n v="153500"/>
  </r>
  <r>
    <s v="Sucursal: 01  - PRINCIPAL"/>
    <s v="Centro de Costo: 02         - GESTION DE RECURSOS Y APOYO OPERATIVO"/>
    <s v="ITEM: 1011 - Metadona HCL 10 mg"/>
    <n v="860035992"/>
    <x v="39"/>
    <s v="FNE877        "/>
    <m/>
    <d v="2021-05-06T00:00:00"/>
    <n v="34"/>
    <n v="31599"/>
    <n v="1074366"/>
    <n v="192478"/>
    <n v="41411081"/>
  </r>
  <r>
    <s v="Sucursal: 01  - PRINCIPAL"/>
    <s v="Centro de Costo: 02         - GESTION DE RECURSOS Y APOYO OPERATIVO"/>
    <s v="ITEM: 1017 - Morfina 10 mg/mL "/>
    <n v="860035992"/>
    <x v="39"/>
    <s v="FNE877        "/>
    <m/>
    <d v="2021-05-06T00:00:00"/>
    <n v="20"/>
    <n v="15350"/>
    <n v="307000"/>
    <n v="192478"/>
    <n v="41411081"/>
  </r>
  <r>
    <s v="Sucursal: 01  - PRINCIPAL"/>
    <s v="Centro de Costo: 02         - GESTION DE RECURSOS Y APOYO OPERATIVO"/>
    <s v="ITEM: 1010 - Meperidina 100 mg/2 mL"/>
    <n v="860035992"/>
    <x v="39"/>
    <s v="FNE898        "/>
    <m/>
    <d v="2021-05-11T00:00:00"/>
    <n v="2"/>
    <n v="28147"/>
    <n v="56294"/>
    <n v="192478"/>
    <n v="41411081"/>
  </r>
  <r>
    <s v="Sucursal: 01  - PRINCIPAL"/>
    <s v="Centro de Costo: 02         - GESTION DE RECURSOS Y APOYO OPERATIVO"/>
    <s v="ITEM: 1011 - Metadona HCL 10 mg"/>
    <n v="860035992"/>
    <x v="39"/>
    <s v="FNE898        "/>
    <m/>
    <d v="2021-05-11T00:00:00"/>
    <n v="51"/>
    <n v="31599"/>
    <n v="1611549"/>
    <n v="192478"/>
    <n v="41411081"/>
  </r>
  <r>
    <s v="Sucursal: 01  - PRINCIPAL"/>
    <s v="Centro de Costo: 02         - GESTION DE RECURSOS Y APOYO OPERATIVO"/>
    <s v="ITEM: 1020 - Morfina 10 mg/mL ampolla x 5 mL"/>
    <n v="860035992"/>
    <x v="39"/>
    <s v="FNE898        "/>
    <m/>
    <d v="2021-05-11T00:00:00"/>
    <n v="800"/>
    <n v="27092"/>
    <n v="21673600"/>
    <n v="192478"/>
    <n v="41411081"/>
  </r>
  <r>
    <s v="Sucursal: 01  - PRINCIPAL"/>
    <s v="Centro de Costo: 02         - GESTION DE RECURSOS Y APOYO OPERATIVO"/>
    <s v="ITEM: 1011 - Metadona HCL 10 mg"/>
    <n v="860035992"/>
    <x v="39"/>
    <s v="FNE987        "/>
    <m/>
    <d v="2021-05-25T00:00:00"/>
    <n v="48"/>
    <n v="31599"/>
    <n v="1516752"/>
    <n v="192478"/>
    <n v="41411081"/>
  </r>
  <r>
    <s v="Sucursal: 01  - PRINCIPAL"/>
    <s v="Centro de Costo: 02         - GESTION DE RECURSOS Y APOYO OPERATIVO"/>
    <s v="ITEM: 1020 - Morfina 10 mg/mL ampolla x 5 mL"/>
    <n v="860035992"/>
    <x v="39"/>
    <s v="FNE987        "/>
    <m/>
    <d v="2021-05-25T00:00:00"/>
    <n v="560"/>
    <n v="27092"/>
    <n v="15171520"/>
    <n v="192478"/>
    <n v="41411081"/>
  </r>
  <r>
    <s v="Sucursal: 01  - PRINCIPAL"/>
    <s v="Centro de Costo: 02         - GESTION DE RECURSOS Y APOYO OPERATIVO"/>
    <s v="ITEM: 1001 - Fenobarbital 0,4 % Sol Oral"/>
    <n v="860037950"/>
    <x v="40"/>
    <s v="FNE873        "/>
    <m/>
    <d v="2021-05-05T00:00:00"/>
    <n v="2"/>
    <n v="34368"/>
    <n v="68736"/>
    <n v="284287"/>
    <n v="4122448"/>
  </r>
  <r>
    <s v="Sucursal: 01  - PRINCIPAL"/>
    <s v="Centro de Costo: 02         - GESTION DE RECURSOS Y APOYO OPERATIVO"/>
    <s v="ITEM: 1017 - Morfina 10 mg/mL "/>
    <n v="860037950"/>
    <x v="40"/>
    <s v="FNE873        "/>
    <m/>
    <d v="2021-05-05T00:00:00"/>
    <n v="20"/>
    <n v="15350"/>
    <n v="307000"/>
    <n v="284287"/>
    <n v="4122448"/>
  </r>
  <r>
    <s v="Sucursal: 01  - PRINCIPAL"/>
    <s v="Centro de Costo: 02         - GESTION DE RECURSOS Y APOYO OPERATIVO"/>
    <s v="ITEM: 01018-1 - Primidona 250 mg Tabletas"/>
    <n v="860037950"/>
    <x v="40"/>
    <s v="FNE873        "/>
    <m/>
    <d v="2021-05-05T00:00:00"/>
    <n v="1"/>
    <n v="31296"/>
    <n v="31296"/>
    <n v="284287"/>
    <n v="4122448"/>
  </r>
  <r>
    <s v="Sucursal: 01  - PRINCIPAL"/>
    <s v="Centro de Costo: 02         - GESTION DE RECURSOS Y APOYO OPERATIVO"/>
    <s v="ITEM: 1011 - Metadona HCL 10 mg"/>
    <n v="860037950"/>
    <x v="40"/>
    <s v="FNE912        "/>
    <m/>
    <d v="2021-05-11T00:00:00"/>
    <n v="40"/>
    <n v="31599"/>
    <n v="1263960"/>
    <n v="284287"/>
    <n v="4122448"/>
  </r>
  <r>
    <s v="Sucursal: 01  - PRINCIPAL"/>
    <s v="Centro de Costo: 02         - GESTION DE RECURSOS Y APOYO OPERATIVO"/>
    <s v="ITEM: 1001 - Fenobarbital 0,4 % Sol Oral"/>
    <n v="860037950"/>
    <x v="40"/>
    <s v="FNE935        "/>
    <m/>
    <d v="2021-05-14T00:00:00"/>
    <n v="5"/>
    <n v="35758"/>
    <n v="178790"/>
    <n v="284287"/>
    <n v="4122448"/>
  </r>
  <r>
    <s v="Sucursal: 01  - PRINCIPAL"/>
    <s v="Centro de Costo: 02         - GESTION DE RECURSOS Y APOYO OPERATIVO"/>
    <s v="ITEM: 1011 - Metadona HCL 10 mg"/>
    <n v="860037950"/>
    <x v="40"/>
    <s v="FNE935        "/>
    <m/>
    <d v="2021-05-14T00:00:00"/>
    <n v="40"/>
    <n v="31599"/>
    <n v="1263960"/>
    <n v="284287"/>
    <n v="4122448"/>
  </r>
  <r>
    <s v="Sucursal: 01  - PRINCIPAL"/>
    <s v="Centro de Costo: 02         - GESTION DE RECURSOS Y APOYO OPERATIVO"/>
    <s v="ITEM: 1016 - Morfina 3% oral"/>
    <n v="860037950"/>
    <x v="40"/>
    <s v="FNE935        "/>
    <m/>
    <d v="2021-05-14T00:00:00"/>
    <n v="5"/>
    <n v="28755"/>
    <n v="143775"/>
    <n v="284287"/>
    <n v="4122448"/>
  </r>
  <r>
    <s v="Sucursal: 01  - PRINCIPAL"/>
    <s v="Centro de Costo: 02         - GESTION DE RECURSOS Y APOYO OPERATIVO"/>
    <s v="ITEM: 01018-1 - Primidona 250 mg Tabletas"/>
    <n v="860037950"/>
    <x v="40"/>
    <s v="FNE935        "/>
    <m/>
    <d v="2021-05-14T00:00:00"/>
    <n v="3"/>
    <n v="31296"/>
    <n v="93888"/>
    <n v="284287"/>
    <n v="4122448"/>
  </r>
  <r>
    <s v="Sucursal: 01  - PRINCIPAL"/>
    <s v="Centro de Costo: 02         - GESTION DE RECURSOS Y APOYO OPERATIVO"/>
    <s v="ITEM: 1003 - Fenobarbital 50 mg"/>
    <n v="860037950"/>
    <x v="40"/>
    <s v="FNE996        "/>
    <m/>
    <d v="2021-05-28T00:00:00"/>
    <n v="1"/>
    <n v="12667"/>
    <n v="12667"/>
    <n v="284287"/>
    <n v="4122448"/>
  </r>
  <r>
    <s v="Sucursal: 01  - PRINCIPAL"/>
    <s v="Centro de Costo: 02         - GESTION DE RECURSOS Y APOYO OPERATIVO"/>
    <s v="ITEM: 1011 - Metadona HCL 10 mg"/>
    <n v="860037950"/>
    <x v="40"/>
    <s v="FNE996        "/>
    <m/>
    <d v="2021-05-28T00:00:00"/>
    <n v="24"/>
    <n v="31599"/>
    <n v="758376"/>
    <n v="284287"/>
    <n v="4122448"/>
  </r>
  <r>
    <s v="Sucursal: 01  - PRINCIPAL"/>
    <s v="Centro de Costo: 02         - GESTION DE RECURSOS Y APOYO OPERATIVO"/>
    <s v="ITEM: 1010 - Meperidina 100 mg/2 mL"/>
    <n v="860070301"/>
    <x v="41"/>
    <s v="FNE886        "/>
    <m/>
    <d v="2021-05-10T00:00:00"/>
    <n v="2"/>
    <n v="28147"/>
    <n v="56294"/>
    <n v="125828"/>
    <n v="598883"/>
  </r>
  <r>
    <s v="Sucursal: 01  - PRINCIPAL"/>
    <s v="Centro de Costo: 02         - GESTION DE RECURSOS Y APOYO OPERATIVO"/>
    <s v="ITEM: 1017 - Morfina 10 mg/mL "/>
    <n v="860070301"/>
    <x v="41"/>
    <s v="FNE929        "/>
    <m/>
    <d v="2021-05-14T00:00:00"/>
    <n v="5"/>
    <n v="15350"/>
    <n v="76750"/>
    <n v="125828"/>
    <n v="598883"/>
  </r>
  <r>
    <s v="Sucursal: 01  - PRINCIPAL"/>
    <s v="Centro de Costo: 02         - GESTION DE RECURSOS Y APOYO OPERATIVO"/>
    <s v="ITEM: 1010 - Meperidina 100 mg/2 mL"/>
    <n v="860070301"/>
    <x v="41"/>
    <s v="FNE983        "/>
    <m/>
    <d v="2021-05-25T00:00:00"/>
    <n v="5"/>
    <n v="28147"/>
    <n v="140735"/>
    <n v="125828"/>
    <n v="598883"/>
  </r>
  <r>
    <s v="Sucursal: 01  - PRINCIPAL"/>
    <s v="Centro de Costo: 02         - GESTION DE RECURSOS Y APOYO OPERATIVO"/>
    <s v="ITEM: 1020 - Morfina 10 mg/mL ampolla x 5 mL"/>
    <n v="860070301"/>
    <x v="41"/>
    <s v="FNE983        "/>
    <m/>
    <d v="2021-05-25T00:00:00"/>
    <n v="10"/>
    <n v="27092"/>
    <n v="270920"/>
    <n v="125828"/>
    <n v="598883"/>
  </r>
  <r>
    <s v="Sucursal: 01  - PRINCIPAL"/>
    <s v="Centro de Costo: 02         - GESTION DE RECURSOS Y APOYO OPERATIVO"/>
    <s v="ITEM: 1020 - Morfina 10 mg/mL ampolla x 5 mL"/>
    <n v="860070301"/>
    <x v="41"/>
    <s v="FNE984        "/>
    <m/>
    <d v="2021-05-25T00:00:00"/>
    <n v="2"/>
    <n v="27092"/>
    <n v="54184"/>
    <n v="125828"/>
    <n v="598883"/>
  </r>
  <r>
    <s v="Sucursal: 01  - PRINCIPAL"/>
    <s v="Centro de Costo: 02         - GESTION DE RECURSOS Y APOYO OPERATIVO"/>
    <s v="ITEM: 1005 - Fenobarbital 40 mg/mL"/>
    <n v="860090566"/>
    <x v="42"/>
    <s v="FNE937        "/>
    <m/>
    <d v="2021-05-18T00:00:00"/>
    <n v="5"/>
    <n v="40985"/>
    <n v="204925"/>
    <n v="72584"/>
    <n v="868504"/>
  </r>
  <r>
    <s v="Sucursal: 01  - PRINCIPAL"/>
    <s v="Centro de Costo: 02         - GESTION DE RECURSOS Y APOYO OPERATIVO"/>
    <s v="ITEM: 1011 - Metadona HCL 10 mg"/>
    <n v="860090566"/>
    <x v="42"/>
    <s v="FNE937        "/>
    <m/>
    <d v="2021-05-18T00:00:00"/>
    <n v="21"/>
    <n v="31599"/>
    <n v="663579"/>
    <n v="72584"/>
    <n v="868504"/>
  </r>
  <r>
    <s v="Sucursal: 01  - PRINCIPAL"/>
    <s v="Centro de Costo: 02         - GESTION DE RECURSOS Y APOYO OPERATIVO"/>
    <s v="ITEM: 1004 - Fenobarbital 100 mg Tableta"/>
    <n v="860400547"/>
    <x v="118"/>
    <s v="FNE923        "/>
    <m/>
    <d v="2021-05-13T00:00:00"/>
    <n v="10"/>
    <n v="4756"/>
    <n v="47560"/>
    <n v="33511"/>
    <n v="335110"/>
  </r>
  <r>
    <s v="Sucursal: 01  - PRINCIPAL"/>
    <s v="Centro de Costo: 02         - GESTION DE RECURSOS Y APOYO OPERATIVO"/>
    <s v="ITEM: 1016 - Morfina 3% oral"/>
    <n v="860400547"/>
    <x v="118"/>
    <s v="FNE923        "/>
    <m/>
    <d v="2021-05-13T00:00:00"/>
    <n v="10"/>
    <n v="28755"/>
    <n v="287550"/>
    <n v="33511"/>
    <n v="335110"/>
  </r>
  <r>
    <s v="Sucursal: 01  - PRINCIPAL"/>
    <s v="Centro de Costo: 02         - GESTION DE RECURSOS Y APOYO OPERATIVO"/>
    <s v="ITEM: 1005 - Fenobarbital 40 mg/mL"/>
    <n v="860502092"/>
    <x v="43"/>
    <s v="FNE1001       "/>
    <m/>
    <d v="2021-05-31T00:00:00"/>
    <n v="1"/>
    <n v="40985"/>
    <n v="40985"/>
    <n v="102526"/>
    <n v="258026"/>
  </r>
  <r>
    <s v="Sucursal: 01  - PRINCIPAL"/>
    <s v="Centro de Costo: 02         - GESTION DE RECURSOS Y APOYO OPERATIVO"/>
    <s v="ITEM: 01009-1 - Hidromorfona 2 mg/mL"/>
    <n v="860502092"/>
    <x v="43"/>
    <s v="FNE1001       "/>
    <m/>
    <d v="2021-05-31T00:00:00"/>
    <n v="5"/>
    <n v="16209"/>
    <n v="81045"/>
    <n v="102526"/>
    <n v="258026"/>
  </r>
  <r>
    <s v="Sucursal: 01  - PRINCIPAL"/>
    <s v="Centro de Costo: 02         - GESTION DE RECURSOS Y APOYO OPERATIVO"/>
    <s v="ITEM: 1010 - Meperidina 100 mg/2 mL"/>
    <n v="860502092"/>
    <x v="43"/>
    <s v="FNE1001       "/>
    <m/>
    <d v="2021-05-31T00:00:00"/>
    <n v="3"/>
    <n v="28147"/>
    <n v="84441"/>
    <n v="102526"/>
    <n v="258026"/>
  </r>
  <r>
    <s v="Sucursal: 01  - PRINCIPAL"/>
    <s v="Centro de Costo: 02         - GESTION DE RECURSOS Y APOYO OPERATIVO"/>
    <s v="ITEM: 1017 - Morfina 10 mg/mL "/>
    <n v="860502092"/>
    <x v="43"/>
    <s v="FNE1001       "/>
    <m/>
    <d v="2021-05-31T00:00:00"/>
    <n v="3"/>
    <n v="17185"/>
    <n v="51555"/>
    <n v="102526"/>
    <n v="258026"/>
  </r>
  <r>
    <s v="Sucursal: 01  - PRINCIPAL"/>
    <s v="Centro de Costo: 02         - GESTION DE RECURSOS Y APOYO OPERATIVO"/>
    <s v="ITEM: 1001 - Fenobarbital 0,4 % Sol Oral"/>
    <n v="890001639"/>
    <x v="238"/>
    <s v="FNE889        "/>
    <m/>
    <d v="2021-05-10T00:00:00"/>
    <n v="20"/>
    <n v="30686"/>
    <n v="613720"/>
    <n v="855396"/>
    <n v="133953650"/>
  </r>
  <r>
    <s v="Sucursal: 01  - PRINCIPAL"/>
    <s v="Centro de Costo: 02         - GESTION DE RECURSOS Y APOYO OPERATIVO"/>
    <s v="ITEM: 1003 - Fenobarbital 50 mg"/>
    <n v="890001639"/>
    <x v="238"/>
    <s v="FNE889        "/>
    <m/>
    <d v="2021-05-10T00:00:00"/>
    <n v="20"/>
    <n v="11310"/>
    <n v="226200"/>
    <n v="855396"/>
    <n v="133953650"/>
  </r>
  <r>
    <s v="Sucursal: 01  - PRINCIPAL"/>
    <s v="Centro de Costo: 02         - GESTION DE RECURSOS Y APOYO OPERATIVO"/>
    <s v="ITEM: 1004 - Fenobarbital 100 mg Tableta"/>
    <n v="890001639"/>
    <x v="238"/>
    <s v="FNE889        "/>
    <m/>
    <d v="2021-05-10T00:00:00"/>
    <n v="2000"/>
    <n v="4247"/>
    <n v="8494000"/>
    <n v="855396"/>
    <n v="133953650"/>
  </r>
  <r>
    <s v="Sucursal: 01  - PRINCIPAL"/>
    <s v="Centro de Costo: 02         - GESTION DE RECURSOS Y APOYO OPERATIVO"/>
    <s v="ITEM: 1007 - Hidromorfona HCL 2,5 mg"/>
    <n v="890001639"/>
    <x v="238"/>
    <s v="FNE889        "/>
    <m/>
    <d v="2021-05-10T00:00:00"/>
    <n v="70"/>
    <n v="8893"/>
    <n v="622510"/>
    <n v="855396"/>
    <n v="133953650"/>
  </r>
  <r>
    <s v="Sucursal: 01  - PRINCIPAL"/>
    <s v="Centro de Costo: 02         - GESTION DE RECURSOS Y APOYO OPERATIVO"/>
    <s v="ITEM: 1010 - Meperidina 100 mg/2 mL"/>
    <n v="890001639"/>
    <x v="238"/>
    <s v="FNE889        "/>
    <m/>
    <d v="2021-05-10T00:00:00"/>
    <n v="100"/>
    <n v="25131"/>
    <n v="2513100"/>
    <n v="855396"/>
    <n v="133953650"/>
  </r>
  <r>
    <s v="Sucursal: 01  - PRINCIPAL"/>
    <s v="Centro de Costo: 02         - GESTION DE RECURSOS Y APOYO OPERATIVO"/>
    <s v="ITEM: 1011 - Metadona HCL 10 mg"/>
    <n v="890001639"/>
    <x v="238"/>
    <s v="FNE889        "/>
    <m/>
    <d v="2021-05-10T00:00:00"/>
    <n v="12"/>
    <n v="28213"/>
    <n v="338556"/>
    <n v="855396"/>
    <n v="133953650"/>
  </r>
  <r>
    <s v="Sucursal: 01  - PRINCIPAL"/>
    <s v="Centro de Costo: 02         - GESTION DE RECURSOS Y APOYO OPERATIVO"/>
    <s v="ITEM: 01012-1 - Metadona HCL 40 mg"/>
    <n v="890001639"/>
    <x v="238"/>
    <s v="FNE889        "/>
    <m/>
    <d v="2021-05-10T00:00:00"/>
    <n v="700"/>
    <n v="135193"/>
    <n v="94635100"/>
    <n v="855396"/>
    <n v="133953650"/>
  </r>
  <r>
    <s v="Sucursal: 01  - PRINCIPAL"/>
    <s v="Centro de Costo: 02         - GESTION DE RECURSOS Y APOYO OPERATIVO"/>
    <s v="ITEM: 1014 - Metilfenidato 18 mg"/>
    <n v="890001639"/>
    <x v="238"/>
    <s v="FNE889        "/>
    <m/>
    <d v="2021-05-10T00:00:00"/>
    <n v="20"/>
    <n v="181249"/>
    <n v="3624980"/>
    <n v="855396"/>
    <n v="133953650"/>
  </r>
  <r>
    <s v="Sucursal: 01  - PRINCIPAL"/>
    <s v="Centro de Costo: 02         - GESTION DE RECURSOS Y APOYO OPERATIVO"/>
    <s v="ITEM: 1015 - Metilfenidato 36 mg"/>
    <n v="890001639"/>
    <x v="238"/>
    <s v="FNE889        "/>
    <m/>
    <d v="2021-05-10T00:00:00"/>
    <n v="8"/>
    <n v="349448"/>
    <n v="2795584"/>
    <n v="855396"/>
    <n v="133953650"/>
  </r>
  <r>
    <s v="Sucursal: 01  - PRINCIPAL"/>
    <s v="Centro de Costo: 02         - GESTION DE RECURSOS Y APOYO OPERATIVO"/>
    <s v="ITEM: 1016 - Morfina 3% oral"/>
    <n v="890001639"/>
    <x v="238"/>
    <s v="FNE889        "/>
    <m/>
    <d v="2021-05-10T00:00:00"/>
    <n v="300"/>
    <n v="25674"/>
    <n v="7702200"/>
    <n v="855396"/>
    <n v="133953650"/>
  </r>
  <r>
    <s v="Sucursal: 01  - PRINCIPAL"/>
    <s v="Centro de Costo: 02         - GESTION DE RECURSOS Y APOYO OPERATIVO"/>
    <s v="ITEM: 1017 - Morfina 10 mg/mL "/>
    <n v="890001639"/>
    <x v="238"/>
    <s v="FNE889        "/>
    <m/>
    <d v="2021-05-10T00:00:00"/>
    <n v="80"/>
    <n v="13705"/>
    <n v="1096400"/>
    <n v="855396"/>
    <n v="133953650"/>
  </r>
  <r>
    <s v="Sucursal: 01  - PRINCIPAL"/>
    <s v="Centro de Costo: 02         - GESTION DE RECURSOS Y APOYO OPERATIVO"/>
    <s v="ITEM: 01018-1 - Primidona 250 mg Tabletas"/>
    <n v="890001639"/>
    <x v="238"/>
    <s v="FNE889        "/>
    <m/>
    <d v="2021-05-10T00:00:00"/>
    <n v="100"/>
    <n v="27942"/>
    <n v="2794200"/>
    <n v="855396"/>
    <n v="133953650"/>
  </r>
  <r>
    <s v="Sucursal: 01  - PRINCIPAL"/>
    <s v="Centro de Costo: 02         - GESTION DE RECURSOS Y APOYO OPERATIVO"/>
    <s v="ITEM: 1017 - Morfina 10 mg/mL "/>
    <n v="890001639"/>
    <x v="238"/>
    <s v="FNE1000       "/>
    <m/>
    <d v="2021-05-28T00:00:00"/>
    <n v="620"/>
    <n v="13705"/>
    <n v="8497100"/>
    <n v="855396"/>
    <n v="133953650"/>
  </r>
  <r>
    <s v="Sucursal: 01  - PRINCIPAL"/>
    <s v="Centro de Costo: 02         - GESTION DE RECURSOS Y APOYO OPERATIVO"/>
    <s v="ITEM: 1004 - Fenobarbital 100 mg Tableta"/>
    <n v="890102768"/>
    <x v="239"/>
    <s v="FNE896        "/>
    <m/>
    <d v="2021-05-11T00:00:00"/>
    <n v="30"/>
    <n v="4756"/>
    <n v="142680"/>
    <n v="86571"/>
    <n v="476615"/>
  </r>
  <r>
    <s v="Sucursal: 01  - PRINCIPAL"/>
    <s v="Centro de Costo: 02         - GESTION DE RECURSOS Y APOYO OPERATIVO"/>
    <s v="ITEM: 1013 - Metilfenidato HCL 10 mg"/>
    <n v="890102768"/>
    <x v="239"/>
    <s v="FNE896        "/>
    <m/>
    <d v="2021-05-11T00:00:00"/>
    <n v="3"/>
    <n v="26530"/>
    <n v="79590"/>
    <n v="86571"/>
    <n v="476615"/>
  </r>
  <r>
    <s v="Sucursal: 01  - PRINCIPAL"/>
    <s v="Centro de Costo: 02         - GESTION DE RECURSOS Y APOYO OPERATIVO"/>
    <s v="ITEM: 1013 - Metilfenidato HCL 10 mg"/>
    <n v="890102768"/>
    <x v="239"/>
    <s v="FNE953        "/>
    <m/>
    <d v="2021-05-20T00:00:00"/>
    <n v="2"/>
    <n v="26530"/>
    <n v="53060"/>
    <n v="86571"/>
    <n v="476615"/>
  </r>
  <r>
    <s v="Sucursal: 01  - PRINCIPAL"/>
    <s v="Centro de Costo: 02         - GESTION DE RECURSOS Y APOYO OPERATIVO"/>
    <s v="ITEM: 1016 - Morfina 3% oral"/>
    <n v="890102768"/>
    <x v="239"/>
    <s v="FNE953        "/>
    <m/>
    <d v="2021-05-20T00:00:00"/>
    <n v="7"/>
    <n v="28755"/>
    <n v="201285"/>
    <n v="86571"/>
    <n v="476615"/>
  </r>
  <r>
    <s v="Sucursal: 01  - PRINCIPAL"/>
    <s v="Centro de Costo: 02         - GESTION DE RECURSOS Y APOYO OPERATIVO"/>
    <s v="ITEM: 1017 - Morfina 10 mg/mL "/>
    <n v="8902125680"/>
    <x v="122"/>
    <s v="FNE908        "/>
    <m/>
    <d v="2021-05-11T00:00:00"/>
    <n v="10"/>
    <n v="15350"/>
    <n v="153500"/>
    <n v="15350"/>
    <n v="153500"/>
  </r>
  <r>
    <s v="Sucursal: 01  - PRINCIPAL"/>
    <s v="Centro de Costo: 02         - GESTION DE RECURSOS Y APOYO OPERATIVO"/>
    <s v="ITEM: 1001 - Fenobarbital 0,4 % Sol Oral"/>
    <n v="890399029"/>
    <x v="44"/>
    <s v="FNE864        "/>
    <m/>
    <d v="2021-05-04T00:00:00"/>
    <n v="96"/>
    <n v="30686"/>
    <n v="2945856"/>
    <n v="318810"/>
    <n v="138854990"/>
  </r>
  <r>
    <s v="Sucursal: 01  - PRINCIPAL"/>
    <s v="Centro de Costo: 02         - GESTION DE RECURSOS Y APOYO OPERATIVO"/>
    <s v="ITEM: 1003 - Fenobarbital 50 mg"/>
    <n v="890399029"/>
    <x v="44"/>
    <s v="FNE864        "/>
    <m/>
    <d v="2021-05-04T00:00:00"/>
    <n v="222"/>
    <n v="11310"/>
    <n v="2510820"/>
    <n v="318810"/>
    <n v="138854990"/>
  </r>
  <r>
    <s v="Sucursal: 01  - PRINCIPAL"/>
    <s v="Centro de Costo: 02         - GESTION DE RECURSOS Y APOYO OPERATIVO"/>
    <s v="ITEM: 1004 - Fenobarbital 100 mg Tableta"/>
    <n v="890399029"/>
    <x v="44"/>
    <s v="FNE864        "/>
    <m/>
    <d v="2021-05-04T00:00:00"/>
    <n v="6358"/>
    <n v="4247"/>
    <n v="27002426"/>
    <n v="318810"/>
    <n v="138854990"/>
  </r>
  <r>
    <s v="Sucursal: 01  - PRINCIPAL"/>
    <s v="Centro de Costo: 02         - GESTION DE RECURSOS Y APOYO OPERATIVO"/>
    <s v="ITEM: 1004 - Fenobarbital 100 mg Tableta"/>
    <n v="890399029"/>
    <x v="44"/>
    <s v="FNE864        "/>
    <m/>
    <d v="2021-05-04T00:00:00"/>
    <n v="554"/>
    <n v="4247"/>
    <n v="2352838"/>
    <n v="318810"/>
    <n v="138854990"/>
  </r>
  <r>
    <s v="Sucursal: 01  - PRINCIPAL"/>
    <s v="Centro de Costo: 02         - GESTION DE RECURSOS Y APOYO OPERATIVO"/>
    <s v="ITEM: 1005 - Fenobarbital 40 mg/mL"/>
    <n v="890399029"/>
    <x v="44"/>
    <s v="FNE864        "/>
    <m/>
    <d v="2021-05-04T00:00:00"/>
    <n v="157"/>
    <n v="36594"/>
    <n v="5745258"/>
    <n v="318810"/>
    <n v="138854990"/>
  </r>
  <r>
    <s v="Sucursal: 01  - PRINCIPAL"/>
    <s v="Centro de Costo: 02         - GESTION DE RECURSOS Y APOYO OPERATIVO"/>
    <s v="ITEM: 1007 - Hidromorfona HCL 2,5 mg"/>
    <n v="890399029"/>
    <x v="44"/>
    <s v="FNE864        "/>
    <m/>
    <d v="2021-05-04T00:00:00"/>
    <n v="1922"/>
    <n v="8893"/>
    <n v="17092346"/>
    <n v="318810"/>
    <n v="138854990"/>
  </r>
  <r>
    <s v="Sucursal: 01  - PRINCIPAL"/>
    <s v="Centro de Costo: 02         - GESTION DE RECURSOS Y APOYO OPERATIVO"/>
    <s v="ITEM: 1007 - Hidromorfona HCL 2,5 mg"/>
    <n v="890399029"/>
    <x v="44"/>
    <s v="FNE864        "/>
    <m/>
    <d v="2021-05-04T00:00:00"/>
    <n v="958"/>
    <n v="8893"/>
    <n v="8519494"/>
    <n v="318810"/>
    <n v="138854990"/>
  </r>
  <r>
    <s v="Sucursal: 01  - PRINCIPAL"/>
    <s v="Centro de Costo: 02         - GESTION DE RECURSOS Y APOYO OPERATIVO"/>
    <s v="ITEM: 1010 - Meperidina 100 mg/2 mL"/>
    <n v="890399029"/>
    <x v="44"/>
    <s v="FNE864        "/>
    <m/>
    <d v="2021-05-04T00:00:00"/>
    <n v="500"/>
    <n v="25131"/>
    <n v="12565500"/>
    <n v="318810"/>
    <n v="138854990"/>
  </r>
  <r>
    <s v="Sucursal: 01  - PRINCIPAL"/>
    <s v="Centro de Costo: 02         - GESTION DE RECURSOS Y APOYO OPERATIVO"/>
    <s v="ITEM: 01012-1 - Metadona HCL 40 mg"/>
    <n v="890399029"/>
    <x v="44"/>
    <s v="FNE864        "/>
    <m/>
    <d v="2021-05-04T00:00:00"/>
    <n v="140"/>
    <n v="135193"/>
    <n v="18927020"/>
    <n v="318810"/>
    <n v="138854990"/>
  </r>
  <r>
    <s v="Sucursal: 01  - PRINCIPAL"/>
    <s v="Centro de Costo: 02         - GESTION DE RECURSOS Y APOYO OPERATIVO"/>
    <s v="ITEM: 1016 - Morfina 3% oral"/>
    <n v="890399029"/>
    <x v="44"/>
    <s v="FNE864        "/>
    <m/>
    <d v="2021-05-04T00:00:00"/>
    <n v="1500"/>
    <n v="25674"/>
    <n v="38511000"/>
    <n v="318810"/>
    <n v="138854990"/>
  </r>
  <r>
    <s v="Sucursal: 01  - PRINCIPAL"/>
    <s v="Centro de Costo: 02         - GESTION DE RECURSOS Y APOYO OPERATIVO"/>
    <s v="ITEM: 01018-1 - Primidona 250 mg Tabletas"/>
    <n v="890399029"/>
    <x v="44"/>
    <s v="FNE864        "/>
    <m/>
    <d v="2021-05-04T00:00:00"/>
    <n v="96"/>
    <n v="27942"/>
    <n v="2682432"/>
    <n v="318810"/>
    <n v="138854990"/>
  </r>
  <r>
    <s v="Sucursal: 01  - PRINCIPAL"/>
    <s v="Centro de Costo: 02         - GESTION DE RECURSOS Y APOYO OPERATIVO"/>
    <s v="ITEM: 1001 - Fenobarbital 0,4 % Sol Oral"/>
    <n v="890500890"/>
    <x v="123"/>
    <s v="FNE890        "/>
    <m/>
    <d v="2021-05-10T00:00:00"/>
    <n v="24"/>
    <n v="30686"/>
    <n v="736464"/>
    <n v="268063"/>
    <n v="41451482"/>
  </r>
  <r>
    <s v="Sucursal: 01  - PRINCIPAL"/>
    <s v="Centro de Costo: 02         - GESTION DE RECURSOS Y APOYO OPERATIVO"/>
    <s v="ITEM: 1005 - Fenobarbital 40 mg/mL"/>
    <n v="890500890"/>
    <x v="123"/>
    <s v="FNE890        "/>
    <m/>
    <d v="2021-05-10T00:00:00"/>
    <n v="100"/>
    <n v="36594"/>
    <n v="3659400"/>
    <n v="268063"/>
    <n v="41451482"/>
  </r>
  <r>
    <s v="Sucursal: 01  - PRINCIPAL"/>
    <s v="Centro de Costo: 02         - GESTION DE RECURSOS Y APOYO OPERATIVO"/>
    <s v="ITEM: 1016 - Morfina 3% oral"/>
    <n v="890500890"/>
    <x v="123"/>
    <s v="FNE890        "/>
    <m/>
    <d v="2021-05-10T00:00:00"/>
    <n v="432"/>
    <n v="25674"/>
    <n v="11091168"/>
    <n v="268063"/>
    <n v="41451482"/>
  </r>
  <r>
    <s v="Sucursal: 01  - PRINCIPAL"/>
    <s v="Centro de Costo: 02         - GESTION DE RECURSOS Y APOYO OPERATIVO"/>
    <s v="ITEM: 1020 - Morfina 10 mg/mL ampolla x 5 mL"/>
    <n v="890500890"/>
    <x v="123"/>
    <s v="FNE890        "/>
    <m/>
    <d v="2021-05-10T00:00:00"/>
    <n v="300"/>
    <n v="24190"/>
    <n v="7257000"/>
    <n v="268063"/>
    <n v="41451482"/>
  </r>
  <r>
    <s v="Sucursal: 01  - PRINCIPAL"/>
    <s v="Centro de Costo: 02         - GESTION DE RECURSOS Y APOYO OPERATIVO"/>
    <s v="ITEM: 1006 - Fenobarbital 200 mg/mL"/>
    <n v="890500890"/>
    <x v="123"/>
    <s v="FNE946        "/>
    <m/>
    <d v="2021-05-20T00:00:00"/>
    <n v="100"/>
    <n v="72444"/>
    <n v="7244400"/>
    <n v="268063"/>
    <n v="41451482"/>
  </r>
  <r>
    <s v="Sucursal: 01  - PRINCIPAL"/>
    <s v="Centro de Costo: 02         - GESTION DE RECURSOS Y APOYO OPERATIVO"/>
    <s v="ITEM: 1010 - Meperidina 100 mg/2 mL"/>
    <n v="890500890"/>
    <x v="123"/>
    <s v="FNE946        "/>
    <m/>
    <d v="2021-05-20T00:00:00"/>
    <n v="273"/>
    <n v="25131"/>
    <n v="6860763"/>
    <n v="268063"/>
    <n v="41451482"/>
  </r>
  <r>
    <s v="Sucursal: 01  - PRINCIPAL"/>
    <s v="Centro de Costo: 02         - GESTION DE RECURSOS Y APOYO OPERATIVO"/>
    <s v="ITEM: 1010 - Meperidina 100 mg/2 mL"/>
    <n v="890500890"/>
    <x v="123"/>
    <s v="FNE946        "/>
    <m/>
    <d v="2021-05-20T00:00:00"/>
    <n v="127"/>
    <n v="25131"/>
    <n v="3191637"/>
    <n v="268063"/>
    <n v="41451482"/>
  </r>
  <r>
    <s v="Sucursal: 01  - PRINCIPAL"/>
    <s v="Centro de Costo: 02         - GESTION DE RECURSOS Y APOYO OPERATIVO"/>
    <s v="ITEM: 1011 - Metadona HCL 10 mg"/>
    <n v="890500890"/>
    <x v="123"/>
    <s v="FNE946        "/>
    <m/>
    <d v="2021-05-20T00:00:00"/>
    <n v="50"/>
    <n v="28213"/>
    <n v="1410650"/>
    <n v="268063"/>
    <n v="41451482"/>
  </r>
  <r>
    <s v="Sucursal: 01  - PRINCIPAL"/>
    <s v="Centro de Costo: 02         - GESTION DE RECURSOS Y APOYO OPERATIVO"/>
    <s v="ITEM: 1010 - Meperidina 100 mg/2 mL"/>
    <n v="890680027"/>
    <x v="124"/>
    <s v="FNE891        "/>
    <m/>
    <d v="2021-05-10T00:00:00"/>
    <n v="5"/>
    <n v="28147"/>
    <n v="140735"/>
    <n v="43497"/>
    <n v="263535"/>
  </r>
  <r>
    <s v="Sucursal: 01  - PRINCIPAL"/>
    <s v="Centro de Costo: 02         - GESTION DE RECURSOS Y APOYO OPERATIVO"/>
    <s v="ITEM: 1017 - Morfina 10 mg/mL "/>
    <n v="890680027"/>
    <x v="124"/>
    <s v="FNE891        "/>
    <m/>
    <d v="2021-05-10T00:00:00"/>
    <n v="8"/>
    <n v="15350"/>
    <n v="122800"/>
    <n v="43497"/>
    <n v="263535"/>
  </r>
  <r>
    <s v="Sucursal: 01  - PRINCIPAL"/>
    <s v="Centro de Costo: 02         - GESTION DE RECURSOS Y APOYO OPERATIVO"/>
    <s v="ITEM: 1011 - Metadona HCL 10 mg"/>
    <n v="890900286"/>
    <x v="127"/>
    <s v="FNE861        "/>
    <m/>
    <d v="2021-05-03T00:00:00"/>
    <n v="1152"/>
    <n v="28213"/>
    <n v="32501376"/>
    <n v="125692"/>
    <n v="129904736"/>
  </r>
  <r>
    <s v="Sucursal: 01  - PRINCIPAL"/>
    <s v="Centro de Costo: 02         - GESTION DE RECURSOS Y APOYO OPERATIVO"/>
    <s v="ITEM: 1012 - Metadona HCL 40 mg"/>
    <n v="890900286"/>
    <x v="127"/>
    <s v="FNE861        "/>
    <m/>
    <d v="2021-05-03T00:00:00"/>
    <n v="720"/>
    <n v="55832"/>
    <n v="40199040"/>
    <n v="125692"/>
    <n v="129904736"/>
  </r>
  <r>
    <s v="Sucursal: 01  - PRINCIPAL"/>
    <s v="Centro de Costo: 02         - GESTION DE RECURSOS Y APOYO OPERATIVO"/>
    <s v="ITEM: 01018-1 - Primidona 250 mg Tabletas"/>
    <n v="890900286"/>
    <x v="127"/>
    <s v="FNE861        "/>
    <m/>
    <d v="2021-05-03T00:00:00"/>
    <n v="360"/>
    <n v="27942"/>
    <n v="10059120"/>
    <n v="125692"/>
    <n v="129904736"/>
  </r>
  <r>
    <s v="Sucursal: 01  - PRINCIPAL"/>
    <s v="Centro de Costo: 02         - GESTION DE RECURSOS Y APOYO OPERATIVO"/>
    <s v="ITEM: 1017 - Morfina 10 mg/mL "/>
    <n v="890900286"/>
    <x v="127"/>
    <s v="FNE999        "/>
    <m/>
    <d v="2021-05-28T00:00:00"/>
    <n v="3440"/>
    <n v="13705"/>
    <n v="47145200"/>
    <n v="125692"/>
    <n v="129904736"/>
  </r>
  <r>
    <s v="Sucursal: 01  - PRINCIPAL"/>
    <s v="Centro de Costo: 02         - GESTION DE RECURSOS Y APOYO OPERATIVO"/>
    <s v="ITEM: 1001 - Fenobarbital 0,4 % Sol Oral"/>
    <n v="891200679"/>
    <x v="240"/>
    <s v="FNE904        "/>
    <m/>
    <d v="2021-05-11T00:00:00"/>
    <n v="4"/>
    <n v="34368"/>
    <n v="137472"/>
    <n v="34368"/>
    <n v="137472"/>
  </r>
  <r>
    <s v="Sucursal: 01  - PRINCIPAL"/>
    <s v="Centro de Costo: 02         - GESTION DE RECURSOS Y APOYO OPERATIVO"/>
    <s v="ITEM: 1001 - Fenobarbital 0,4 % Sol Oral"/>
    <n v="891800498"/>
    <x v="241"/>
    <s v="FNE925        "/>
    <m/>
    <d v="2021-05-14T00:00:00"/>
    <n v="25"/>
    <n v="30686"/>
    <n v="767150"/>
    <n v="709135"/>
    <n v="93567525"/>
  </r>
  <r>
    <s v="Sucursal: 01  - PRINCIPAL"/>
    <s v="Centro de Costo: 02         - GESTION DE RECURSOS Y APOYO OPERATIVO"/>
    <s v="ITEM: 1001 - Fenobarbital 0,4 % Sol Oral"/>
    <n v="891800498"/>
    <x v="241"/>
    <s v="FNE925        "/>
    <m/>
    <d v="2021-05-14T00:00:00"/>
    <n v="45"/>
    <n v="30686"/>
    <n v="1380870"/>
    <n v="709135"/>
    <n v="93567525"/>
  </r>
  <r>
    <s v="Sucursal: 01  - PRINCIPAL"/>
    <s v="Centro de Costo: 02         - GESTION DE RECURSOS Y APOYO OPERATIVO"/>
    <s v="ITEM: 1002 - Fenobarbital 10 mg"/>
    <n v="891800498"/>
    <x v="241"/>
    <s v="FNE925        "/>
    <m/>
    <d v="2021-05-14T00:00:00"/>
    <n v="60"/>
    <n v="15657"/>
    <n v="939420"/>
    <n v="709135"/>
    <n v="93567525"/>
  </r>
  <r>
    <s v="Sucursal: 01  - PRINCIPAL"/>
    <s v="Centro de Costo: 02         - GESTION DE RECURSOS Y APOYO OPERATIVO"/>
    <s v="ITEM: 1004 - Fenobarbital 100 mg Tableta"/>
    <n v="891800498"/>
    <x v="241"/>
    <s v="FNE925        "/>
    <m/>
    <d v="2021-05-14T00:00:00"/>
    <n v="4608"/>
    <n v="4247"/>
    <n v="19570176"/>
    <n v="709135"/>
    <n v="93567525"/>
  </r>
  <r>
    <s v="Sucursal: 01  - PRINCIPAL"/>
    <s v="Centro de Costo: 02         - GESTION DE RECURSOS Y APOYO OPERATIVO"/>
    <s v="ITEM: 1005 - Fenobarbital 40 mg/mL"/>
    <n v="891800498"/>
    <x v="241"/>
    <s v="FNE925        "/>
    <m/>
    <d v="2021-05-14T00:00:00"/>
    <n v="50"/>
    <n v="36594"/>
    <n v="1829700"/>
    <n v="709135"/>
    <n v="93567525"/>
  </r>
  <r>
    <s v="Sucursal: 01  - PRINCIPAL"/>
    <s v="Centro de Costo: 02         - GESTION DE RECURSOS Y APOYO OPERATIVO"/>
    <s v="ITEM: 1006 - Fenobarbital 200 mg/mL"/>
    <n v="891800498"/>
    <x v="241"/>
    <s v="FNE925        "/>
    <m/>
    <d v="2021-05-14T00:00:00"/>
    <n v="100"/>
    <n v="72444"/>
    <n v="7244400"/>
    <n v="709135"/>
    <n v="93567525"/>
  </r>
  <r>
    <s v="Sucursal: 01  - PRINCIPAL"/>
    <s v="Centro de Costo: 02         - GESTION DE RECURSOS Y APOYO OPERATIVO"/>
    <s v="ITEM: 1010 - Meperidina 100 mg/2 mL"/>
    <n v="891800498"/>
    <x v="241"/>
    <s v="FNE925        "/>
    <m/>
    <d v="2021-05-14T00:00:00"/>
    <n v="500"/>
    <n v="25131"/>
    <n v="12565500"/>
    <n v="709135"/>
    <n v="93567525"/>
  </r>
  <r>
    <s v="Sucursal: 01  - PRINCIPAL"/>
    <s v="Centro de Costo: 02         - GESTION DE RECURSOS Y APOYO OPERATIVO"/>
    <s v="ITEM: 1011 - Metadona HCL 10 mg"/>
    <n v="891800498"/>
    <x v="241"/>
    <s v="FNE925        "/>
    <m/>
    <d v="2021-05-14T00:00:00"/>
    <n v="300"/>
    <n v="28213"/>
    <n v="8463900"/>
    <n v="709135"/>
    <n v="93567525"/>
  </r>
  <r>
    <s v="Sucursal: 01  - PRINCIPAL"/>
    <s v="Centro de Costo: 02         - GESTION DE RECURSOS Y APOYO OPERATIVO"/>
    <s v="ITEM: 01011-1 - Metadona HCL 10 mg"/>
    <n v="891800498"/>
    <x v="241"/>
    <s v="FNE925        "/>
    <m/>
    <d v="2021-05-14T00:00:00"/>
    <n v="5"/>
    <n v="61779"/>
    <n v="308895"/>
    <n v="709135"/>
    <n v="93567525"/>
  </r>
  <r>
    <s v="Sucursal: 01  - PRINCIPAL"/>
    <s v="Centro de Costo: 02         - GESTION DE RECURSOS Y APOYO OPERATIVO"/>
    <s v="ITEM: 01012-1 - Metadona HCL 40 mg"/>
    <n v="891800498"/>
    <x v="241"/>
    <s v="FNE925        "/>
    <m/>
    <d v="2021-05-14T00:00:00"/>
    <n v="60"/>
    <n v="135193"/>
    <n v="8111580"/>
    <n v="709135"/>
    <n v="93567525"/>
  </r>
  <r>
    <s v="Sucursal: 01  - PRINCIPAL"/>
    <s v="Centro de Costo: 02         - GESTION DE RECURSOS Y APOYO OPERATIVO"/>
    <s v="ITEM: 1013 - Metilfenidato HCL 10 mg"/>
    <n v="891800498"/>
    <x v="241"/>
    <s v="FNE925        "/>
    <m/>
    <d v="2021-05-14T00:00:00"/>
    <n v="500"/>
    <n v="23687"/>
    <n v="11843500"/>
    <n v="709135"/>
    <n v="93567525"/>
  </r>
  <r>
    <s v="Sucursal: 01  - PRINCIPAL"/>
    <s v="Centro de Costo: 02         - GESTION DE RECURSOS Y APOYO OPERATIVO"/>
    <s v="ITEM: 1014 - Metilfenidato 18 mg"/>
    <n v="891800498"/>
    <x v="241"/>
    <s v="FNE925        "/>
    <m/>
    <d v="2021-05-14T00:00:00"/>
    <n v="50"/>
    <n v="181249"/>
    <n v="9062450"/>
    <n v="709135"/>
    <n v="93567525"/>
  </r>
  <r>
    <s v="Sucursal: 01  - PRINCIPAL"/>
    <s v="Centro de Costo: 02         - GESTION DE RECURSOS Y APOYO OPERATIVO"/>
    <s v="ITEM: 1016 - Morfina 3% oral"/>
    <n v="891800498"/>
    <x v="241"/>
    <s v="FNE925        "/>
    <m/>
    <d v="2021-05-14T00:00:00"/>
    <n v="216"/>
    <n v="25674"/>
    <n v="5545584"/>
    <n v="709135"/>
    <n v="93567525"/>
  </r>
  <r>
    <s v="Sucursal: 01  - PRINCIPAL"/>
    <s v="Centro de Costo: 02         - GESTION DE RECURSOS Y APOYO OPERATIVO"/>
    <s v="ITEM: 1017 - Morfina 10 mg/mL "/>
    <n v="891800498"/>
    <x v="241"/>
    <s v="FNE925        "/>
    <m/>
    <d v="2021-05-14T00:00:00"/>
    <n v="80"/>
    <n v="13705"/>
    <n v="1096400"/>
    <n v="709135"/>
    <n v="93567525"/>
  </r>
  <r>
    <s v="Sucursal: 01  - PRINCIPAL"/>
    <s v="Centro de Costo: 02         - GESTION DE RECURSOS Y APOYO OPERATIVO"/>
    <s v="ITEM: 1020 - Morfina 10 mg/mL ampolla x 5 mL"/>
    <n v="891800498"/>
    <x v="241"/>
    <s v="FNE925        "/>
    <m/>
    <d v="2021-05-14T00:00:00"/>
    <n v="200"/>
    <n v="24190"/>
    <n v="4838000"/>
    <n v="709135"/>
    <n v="93567525"/>
  </r>
  <r>
    <s v="Sucursal: 01  - PRINCIPAL"/>
    <s v="Centro de Costo: 02         - GESTION DE RECURSOS Y APOYO OPERATIVO"/>
    <s v="ITEM: 1001 - Fenobarbital 0,4 % Sol Oral"/>
    <n v="892115015"/>
    <x v="242"/>
    <s v="FNE862        "/>
    <m/>
    <d v="2021-05-03T00:00:00"/>
    <n v="100"/>
    <n v="30686"/>
    <n v="3068600"/>
    <n v="236082"/>
    <n v="23614289"/>
  </r>
  <r>
    <s v="Sucursal: 01  - PRINCIPAL"/>
    <s v="Centro de Costo: 02         - GESTION DE RECURSOS Y APOYO OPERATIVO"/>
    <s v="ITEM: 1003 - Fenobarbital 50 mg"/>
    <n v="892115015"/>
    <x v="242"/>
    <s v="FNE862        "/>
    <m/>
    <d v="2021-05-03T00:00:00"/>
    <n v="10"/>
    <n v="11310"/>
    <n v="113100"/>
    <n v="236082"/>
    <n v="23614289"/>
  </r>
  <r>
    <s v="Sucursal: 01  - PRINCIPAL"/>
    <s v="Centro de Costo: 02         - GESTION DE RECURSOS Y APOYO OPERATIVO"/>
    <s v="ITEM: 1004 - Fenobarbital 100 mg Tableta"/>
    <n v="892115015"/>
    <x v="242"/>
    <s v="FNE862        "/>
    <m/>
    <d v="2021-05-03T00:00:00"/>
    <n v="2300"/>
    <n v="4247"/>
    <n v="9768100"/>
    <n v="236082"/>
    <n v="23614289"/>
  </r>
  <r>
    <s v="Sucursal: 01  - PRINCIPAL"/>
    <s v="Centro de Costo: 02         - GESTION DE RECURSOS Y APOYO OPERATIVO"/>
    <s v="ITEM: 1005 - Fenobarbital 40 mg/mL"/>
    <n v="892115015"/>
    <x v="242"/>
    <s v="FNE862        "/>
    <m/>
    <d v="2021-05-03T00:00:00"/>
    <n v="80"/>
    <n v="36594"/>
    <n v="2927520"/>
    <n v="236082"/>
    <n v="23614289"/>
  </r>
  <r>
    <s v="Sucursal: 01  - PRINCIPAL"/>
    <s v="Centro de Costo: 02         - GESTION DE RECURSOS Y APOYO OPERATIVO"/>
    <s v="ITEM: 1007 - Hidromorfona HCL 2,5 mg"/>
    <n v="892115015"/>
    <x v="242"/>
    <s v="FNE862        "/>
    <m/>
    <d v="2021-05-03T00:00:00"/>
    <n v="10"/>
    <n v="8893"/>
    <n v="88930"/>
    <n v="236082"/>
    <n v="23614289"/>
  </r>
  <r>
    <s v="Sucursal: 01  - PRINCIPAL"/>
    <s v="Centro de Costo: 02         - GESTION DE RECURSOS Y APOYO OPERATIVO"/>
    <s v="ITEM: 1010 - Meperidina 100 mg/2 mL"/>
    <n v="892115015"/>
    <x v="242"/>
    <s v="FNE862        "/>
    <m/>
    <d v="2021-05-03T00:00:00"/>
    <n v="100"/>
    <n v="25131"/>
    <n v="2513100"/>
    <n v="236082"/>
    <n v="23614289"/>
  </r>
  <r>
    <s v="Sucursal: 01  - PRINCIPAL"/>
    <s v="Centro de Costo: 02         - GESTION DE RECURSOS Y APOYO OPERATIVO"/>
    <s v="ITEM: 1011 - Metadona HCL 10 mg"/>
    <n v="892115015"/>
    <x v="242"/>
    <s v="FNE862        "/>
    <m/>
    <d v="2021-05-03T00:00:00"/>
    <n v="1"/>
    <n v="28213"/>
    <n v="28213"/>
    <n v="236082"/>
    <n v="23614289"/>
  </r>
  <r>
    <s v="Sucursal: 01  - PRINCIPAL"/>
    <s v="Centro de Costo: 02         - GESTION DE RECURSOS Y APOYO OPERATIVO"/>
    <s v="ITEM: 1013 - Metilfenidato HCL 10 mg"/>
    <n v="892115015"/>
    <x v="242"/>
    <s v="FNE862        "/>
    <m/>
    <d v="2021-05-03T00:00:00"/>
    <n v="100"/>
    <n v="23687"/>
    <n v="2368700"/>
    <n v="236082"/>
    <n v="23614289"/>
  </r>
  <r>
    <s v="Sucursal: 01  - PRINCIPAL"/>
    <s v="Centro de Costo: 02         - GESTION DE RECURSOS Y APOYO OPERATIVO"/>
    <s v="ITEM: 1016 - Morfina 3% oral"/>
    <n v="892115015"/>
    <x v="242"/>
    <s v="FNE862        "/>
    <m/>
    <d v="2021-05-03T00:00:00"/>
    <n v="50"/>
    <n v="25674"/>
    <n v="1283700"/>
    <n v="236082"/>
    <n v="23614289"/>
  </r>
  <r>
    <s v="Sucursal: 01  - PRINCIPAL"/>
    <s v="Centro de Costo: 02         - GESTION DE RECURSOS Y APOYO OPERATIVO"/>
    <s v="ITEM: 1017 - Morfina 10 mg/mL "/>
    <n v="892115015"/>
    <x v="242"/>
    <s v="FNE862        "/>
    <m/>
    <d v="2021-05-03T00:00:00"/>
    <n v="100"/>
    <n v="13705"/>
    <n v="1370500"/>
    <n v="236082"/>
    <n v="23614289"/>
  </r>
  <r>
    <s v="Sucursal: 01  - PRINCIPAL"/>
    <s v="Centro de Costo: 02         - GESTION DE RECURSOS Y APOYO OPERATIVO"/>
    <s v="ITEM: 01018-1 - Primidona 250 mg Tabletas"/>
    <n v="892115015"/>
    <x v="242"/>
    <s v="FNE862        "/>
    <m/>
    <d v="2021-05-03T00:00:00"/>
    <n v="3"/>
    <n v="27942"/>
    <n v="83826"/>
    <n v="236082"/>
    <n v="23614289"/>
  </r>
  <r>
    <s v="Sucursal: 01  - PRINCIPAL"/>
    <s v="Centro de Costo: 02         - GESTION DE RECURSOS Y APOYO OPERATIVO"/>
    <s v="ITEM: 1011 - Metadona HCL 10 mg"/>
    <n v="892300678"/>
    <x v="47"/>
    <s v="FNE922        "/>
    <m/>
    <d v="2021-05-13T00:00:00"/>
    <n v="4"/>
    <n v="31599"/>
    <n v="126396"/>
    <n v="120395"/>
    <n v="995666"/>
  </r>
  <r>
    <s v="Sucursal: 01  - PRINCIPAL"/>
    <s v="Centro de Costo: 02         - GESTION DE RECURSOS Y APOYO OPERATIVO"/>
    <s v="ITEM: 1016 - Morfina 3% oral"/>
    <n v="892300678"/>
    <x v="47"/>
    <s v="FNE922        "/>
    <m/>
    <d v="2021-05-13T00:00:00"/>
    <n v="5"/>
    <n v="28755"/>
    <n v="143775"/>
    <n v="120395"/>
    <n v="995666"/>
  </r>
  <r>
    <s v="Sucursal: 01  - PRINCIPAL"/>
    <s v="Centro de Costo: 02         - GESTION DE RECURSOS Y APOYO OPERATIVO"/>
    <s v="ITEM: 1004 - Fenobarbital 100 mg Tableta"/>
    <n v="892300678"/>
    <x v="47"/>
    <s v="FNE971        "/>
    <m/>
    <d v="2021-05-24T00:00:00"/>
    <n v="100"/>
    <n v="4756"/>
    <n v="475600"/>
    <n v="120395"/>
    <n v="995666"/>
  </r>
  <r>
    <s v="Sucursal: 01  - PRINCIPAL"/>
    <s v="Centro de Costo: 02         - GESTION DE RECURSOS Y APOYO OPERATIVO"/>
    <s v="ITEM: 1013 - Metilfenidato HCL 10 mg"/>
    <n v="892300678"/>
    <x v="47"/>
    <s v="FNE971        "/>
    <m/>
    <d v="2021-05-24T00:00:00"/>
    <n v="4"/>
    <n v="26530"/>
    <n v="106120"/>
    <n v="120395"/>
    <n v="995666"/>
  </r>
  <r>
    <s v="Sucursal: 01  - PRINCIPAL"/>
    <s v="Centro de Costo: 02         - GESTION DE RECURSOS Y APOYO OPERATIVO"/>
    <s v="ITEM: 1016 - Morfina 3% oral"/>
    <n v="892300678"/>
    <x v="47"/>
    <s v="FNE971        "/>
    <m/>
    <d v="2021-05-24T00:00:00"/>
    <n v="5"/>
    <n v="28755"/>
    <n v="143775"/>
    <n v="120395"/>
    <n v="995666"/>
  </r>
  <r>
    <s v="Sucursal: 01  - PRINCIPAL"/>
    <s v="Centro de Costo: 02         - GESTION DE RECURSOS Y APOYO OPERATIVO"/>
    <s v="ITEM: 1020 - Morfina 10 mg/mL ampolla x 5 mL"/>
    <n v="899999017"/>
    <x v="48"/>
    <s v="FNE910        "/>
    <m/>
    <d v="2021-05-11T00:00:00"/>
    <n v="60"/>
    <n v="27092"/>
    <n v="1625520"/>
    <n v="27092"/>
    <n v="1625520"/>
  </r>
  <r>
    <s v="Sucursal: 01  - PRINCIPAL"/>
    <s v="Centro de Costo: 02         - GESTION DE RECURSOS Y APOYO OPERATIVO"/>
    <s v="ITEM: 1005 - Fenobarbital 40 mg/mL"/>
    <n v="899999123"/>
    <x v="49"/>
    <s v="FNE921        "/>
    <m/>
    <d v="2021-05-13T00:00:00"/>
    <n v="20"/>
    <n v="40985"/>
    <n v="819700"/>
    <n v="123392"/>
    <n v="2328503"/>
  </r>
  <r>
    <s v="Sucursal: 01  - PRINCIPAL"/>
    <s v="Centro de Costo: 02         - GESTION DE RECURSOS Y APOYO OPERATIVO"/>
    <s v="ITEM: 1016 - Morfina 3% oral"/>
    <n v="899999123"/>
    <x v="49"/>
    <s v="FNE921        "/>
    <m/>
    <d v="2021-05-13T00:00:00"/>
    <n v="20"/>
    <n v="28755"/>
    <n v="575100"/>
    <n v="123392"/>
    <n v="2328503"/>
  </r>
  <r>
    <s v="Sucursal: 01  - PRINCIPAL"/>
    <s v="Centro de Costo: 02         - GESTION DE RECURSOS Y APOYO OPERATIVO"/>
    <s v="ITEM: 1003 - Fenobarbital 50 mg"/>
    <n v="899999123"/>
    <x v="49"/>
    <s v="FNE988        "/>
    <m/>
    <d v="2021-05-25T00:00:00"/>
    <n v="9"/>
    <n v="12667"/>
    <n v="114003"/>
    <n v="123392"/>
    <n v="2328503"/>
  </r>
  <r>
    <s v="Sucursal: 01  - PRINCIPAL"/>
    <s v="Centro de Costo: 02         - GESTION DE RECURSOS Y APOYO OPERATIVO"/>
    <s v="ITEM: 1005 - Fenobarbital 40 mg/mL"/>
    <n v="899999123"/>
    <x v="49"/>
    <s v="FNE988        "/>
    <m/>
    <d v="2021-05-25T00:00:00"/>
    <n v="20"/>
    <n v="40985"/>
    <n v="819700"/>
    <n v="123392"/>
    <n v="2328503"/>
  </r>
  <r>
    <s v="Sucursal: 01  - PRINCIPAL"/>
    <s v="Centro de Costo: 02         - GESTION DE RECURSOS Y APOYO OPERATIVO"/>
    <s v="ITEM: 1002 - Fenobarbital 10 mg"/>
    <n v="899999151"/>
    <x v="50"/>
    <s v="FNE901        "/>
    <m/>
    <d v="2021-05-11T00:00:00"/>
    <n v="1"/>
    <n v="17536"/>
    <n v="17536"/>
    <n v="86668"/>
    <n v="5687921"/>
  </r>
  <r>
    <s v="Sucursal: 01  - PRINCIPAL"/>
    <s v="Centro de Costo: 02         - GESTION DE RECURSOS Y APOYO OPERATIVO"/>
    <s v="ITEM: 1005 - Fenobarbital 40 mg/mL"/>
    <n v="899999151"/>
    <x v="50"/>
    <s v="FNE901        "/>
    <m/>
    <d v="2021-05-11T00:00:00"/>
    <n v="1"/>
    <n v="40985"/>
    <n v="40985"/>
    <n v="86668"/>
    <n v="5687921"/>
  </r>
  <r>
    <s v="Sucursal: 01  - PRINCIPAL"/>
    <s v="Centro de Costo: 02         - GESTION DE RECURSOS Y APOYO OPERATIVO"/>
    <s v="ITEM: 1010 - Meperidina 100 mg/2 mL"/>
    <n v="899999151"/>
    <x v="50"/>
    <s v="FNE901        "/>
    <m/>
    <d v="2021-05-11T00:00:00"/>
    <n v="200"/>
    <n v="28147"/>
    <n v="5629400"/>
    <n v="86668"/>
    <n v="5687921"/>
  </r>
  <r>
    <s v="Sucursal: 01  - PRINCIPAL"/>
    <s v="Centro de Costo: 02         - GESTION DE RECURSOS Y APOYO OPERATIVO"/>
    <s v="ITEM: 1006 - Fenobarbital 200 mg/mL"/>
    <n v="899999163"/>
    <x v="52"/>
    <s v="FNE975        "/>
    <m/>
    <d v="2021-05-24T00:00:00"/>
    <n v="2"/>
    <n v="81137"/>
    <n v="162274"/>
    <n v="96487"/>
    <n v="177624"/>
  </r>
  <r>
    <s v="Sucursal: 01  - PRINCIPAL"/>
    <s v="Centro de Costo: 02         - GESTION DE RECURSOS Y APOYO OPERATIVO"/>
    <s v="ITEM: 1017 - Morfina 10 mg/mL "/>
    <n v="899999163"/>
    <x v="52"/>
    <s v="FNE975        "/>
    <m/>
    <d v="2021-05-24T00:00:00"/>
    <n v="1"/>
    <n v="15350"/>
    <n v="15350"/>
    <n v="96487"/>
    <n v="177624"/>
  </r>
  <r>
    <s v="Sucursal: 01  - PRINCIPAL"/>
    <s v="Centro de Costo: 02         - GESTION DE RECURSOS Y APOYO OPERATIVO"/>
    <s v="ITEM: 1004 - Fenobarbital 100 mg Tableta"/>
    <n v="900018045"/>
    <x v="53"/>
    <s v="FNE914        "/>
    <m/>
    <d v="2021-05-13T00:00:00"/>
    <n v="600"/>
    <n v="4756"/>
    <n v="2853600"/>
    <n v="33511"/>
    <n v="3716250"/>
  </r>
  <r>
    <s v="Sucursal: 01  - PRINCIPAL"/>
    <s v="Centro de Costo: 02         - GESTION DE RECURSOS Y APOYO OPERATIVO"/>
    <s v="ITEM: 1016 - Morfina 3% oral"/>
    <n v="900018045"/>
    <x v="53"/>
    <s v="FNE914        "/>
    <m/>
    <d v="2021-05-13T00:00:00"/>
    <n v="30"/>
    <n v="28755"/>
    <n v="862650"/>
    <n v="33511"/>
    <n v="3716250"/>
  </r>
  <r>
    <s v="Sucursal: 01  - PRINCIPAL"/>
    <s v="Centro de Costo: 02         - GESTION DE RECURSOS Y APOYO OPERATIVO"/>
    <s v="ITEM: 1001 - Fenobarbital 0,4 % Sol Oral"/>
    <n v="900073223"/>
    <x v="177"/>
    <s v="FNE897        "/>
    <m/>
    <d v="2021-05-11T00:00:00"/>
    <n v="4"/>
    <n v="34368"/>
    <n v="137472"/>
    <n v="83077"/>
    <n v="631192"/>
  </r>
  <r>
    <s v="Sucursal: 01  - PRINCIPAL"/>
    <s v="Centro de Costo: 02         - GESTION DE RECURSOS Y APOYO OPERATIVO"/>
    <s v="ITEM: 1003 - Fenobarbital 50 mg"/>
    <n v="900073223"/>
    <x v="177"/>
    <s v="FNE897        "/>
    <m/>
    <d v="2021-05-11T00:00:00"/>
    <n v="4"/>
    <n v="12667"/>
    <n v="50668"/>
    <n v="83077"/>
    <n v="631192"/>
  </r>
  <r>
    <s v="Sucursal: 01  - PRINCIPAL"/>
    <s v="Centro de Costo: 02         - GESTION DE RECURSOS Y APOYO OPERATIVO"/>
    <s v="ITEM: 1004 - Fenobarbital 100 mg Tableta"/>
    <n v="900073223"/>
    <x v="177"/>
    <s v="FNE897        "/>
    <m/>
    <d v="2021-05-11T00:00:00"/>
    <n v="60"/>
    <n v="4756"/>
    <n v="285360"/>
    <n v="83077"/>
    <n v="631192"/>
  </r>
  <r>
    <s v="Sucursal: 01  - PRINCIPAL"/>
    <s v="Centro de Costo: 02         - GESTION DE RECURSOS Y APOYO OPERATIVO"/>
    <s v="ITEM: 1013 - Metilfenidato HCL 10 mg"/>
    <n v="900073223"/>
    <x v="177"/>
    <s v="FNE897        "/>
    <m/>
    <d v="2021-05-11T00:00:00"/>
    <n v="2"/>
    <n v="26530"/>
    <n v="53060"/>
    <n v="83077"/>
    <n v="631192"/>
  </r>
  <r>
    <s v="Sucursal: 01  - PRINCIPAL"/>
    <s v="Centro de Costo: 02         - GESTION DE RECURSOS Y APOYO OPERATIVO"/>
    <s v="ITEM: 1004 - Fenobarbital 100 mg Tableta"/>
    <n v="900073223"/>
    <x v="177"/>
    <s v="FNE943        "/>
    <m/>
    <d v="2021-05-19T00:00:00"/>
    <n v="22"/>
    <n v="4756"/>
    <n v="104632"/>
    <n v="83077"/>
    <n v="631192"/>
  </r>
  <r>
    <s v="Sucursal: 01  - PRINCIPAL"/>
    <s v="Centro de Costo: 02         - GESTION DE RECURSOS Y APOYO OPERATIVO"/>
    <s v="ITEM: 1011 - Metadona HCL 10 mg"/>
    <n v="900218628"/>
    <x v="132"/>
    <s v="FNE880        "/>
    <m/>
    <d v="2021-05-06T00:00:00"/>
    <n v="10"/>
    <n v="31599"/>
    <n v="315990"/>
    <n v="31599"/>
    <n v="315990"/>
  </r>
  <r>
    <s v="Sucursal: 01  - PRINCIPAL"/>
    <s v="Centro de Costo: 02         - GESTION DE RECURSOS Y APOYO OPERATIVO"/>
    <s v="ITEM: 1011 - Metadona HCL 10 mg"/>
    <n v="900277244"/>
    <x v="61"/>
    <s v="FNE979        "/>
    <m/>
    <d v="2021-05-25T00:00:00"/>
    <n v="10"/>
    <n v="31599"/>
    <n v="315990"/>
    <n v="31599"/>
    <n v="315990"/>
  </r>
  <r>
    <s v="Sucursal: 01  - PRINCIPAL"/>
    <s v="Centro de Costo: 02         - GESTION DE RECURSOS Y APOYO OPERATIVO"/>
    <s v="ITEM: 1010 - Meperidina 100 mg/2 mL"/>
    <n v="900385628"/>
    <x v="135"/>
    <s v="FNE872        "/>
    <m/>
    <d v="2021-05-05T00:00:00"/>
    <n v="20"/>
    <n v="28147"/>
    <n v="562940"/>
    <n v="28147"/>
    <n v="562940"/>
  </r>
  <r>
    <s v="Sucursal: 01  - PRINCIPAL"/>
    <s v="Centro de Costo: 02         - GESTION DE RECURSOS Y APOYO OPERATIVO"/>
    <s v="ITEM: 1004 - Fenobarbital 100 mg Tableta"/>
    <n v="900397985"/>
    <x v="62"/>
    <s v="FNE944        "/>
    <m/>
    <d v="2021-05-20T00:00:00"/>
    <n v="120"/>
    <n v="4756"/>
    <n v="570720"/>
    <n v="60041"/>
    <n v="1123570"/>
  </r>
  <r>
    <s v="Sucursal: 01  - PRINCIPAL"/>
    <s v="Centro de Costo: 02         - GESTION DE RECURSOS Y APOYO OPERATIVO"/>
    <s v="ITEM: 1013 - Metilfenidato HCL 10 mg"/>
    <n v="900397985"/>
    <x v="62"/>
    <s v="FNE944        "/>
    <m/>
    <d v="2021-05-20T00:00:00"/>
    <n v="10"/>
    <n v="26530"/>
    <n v="265300"/>
    <n v="60041"/>
    <n v="1123570"/>
  </r>
  <r>
    <s v="Sucursal: 01  - PRINCIPAL"/>
    <s v="Centro de Costo: 02         - GESTION DE RECURSOS Y APOYO OPERATIVO"/>
    <s v="ITEM: 1016 - Morfina 3% oral"/>
    <n v="900397985"/>
    <x v="62"/>
    <s v="FNE944        "/>
    <m/>
    <d v="2021-05-20T00:00:00"/>
    <n v="10"/>
    <n v="28755"/>
    <n v="287550"/>
    <n v="60041"/>
    <n v="1123570"/>
  </r>
  <r>
    <s v="Sucursal: 01  - PRINCIPAL"/>
    <s v="Centro de Costo: 02         - GESTION DE RECURSOS Y APOYO OPERATIVO"/>
    <s v="ITEM: 1010 - Meperidina 100 mg/2 mL"/>
    <n v="900398151"/>
    <x v="243"/>
    <s v="FNE933        "/>
    <m/>
    <d v="2021-05-14T00:00:00"/>
    <n v="3"/>
    <n v="28147"/>
    <n v="84441"/>
    <n v="43497"/>
    <n v="207241"/>
  </r>
  <r>
    <s v="Sucursal: 01  - PRINCIPAL"/>
    <s v="Centro de Costo: 02         - GESTION DE RECURSOS Y APOYO OPERATIVO"/>
    <s v="ITEM: 1017 - Morfina 10 mg/mL "/>
    <n v="900398151"/>
    <x v="243"/>
    <s v="FNE933        "/>
    <m/>
    <d v="2021-05-14T00:00:00"/>
    <n v="8"/>
    <n v="15350"/>
    <n v="122800"/>
    <n v="43497"/>
    <n v="207241"/>
  </r>
  <r>
    <s v="Sucursal: 01  - PRINCIPAL"/>
    <s v="Centro de Costo: 02         - GESTION DE RECURSOS Y APOYO OPERATIVO"/>
    <s v="ITEM: 1001 - Fenobarbital 0,4 % Sol Oral"/>
    <n v="900482242"/>
    <x v="222"/>
    <s v="FNE903        "/>
    <m/>
    <d v="2021-05-11T00:00:00"/>
    <n v="5"/>
    <n v="34368"/>
    <n v="171840"/>
    <n v="147104"/>
    <n v="1078007"/>
  </r>
  <r>
    <s v="Sucursal: 01  - PRINCIPAL"/>
    <s v="Centro de Costo: 02         - GESTION DE RECURSOS Y APOYO OPERATIVO"/>
    <s v="ITEM: 1006 - Fenobarbital 200 mg/mL"/>
    <n v="900482242"/>
    <x v="222"/>
    <s v="FNE903        "/>
    <m/>
    <d v="2021-05-11T00:00:00"/>
    <n v="10"/>
    <n v="81137"/>
    <n v="811370"/>
    <n v="147104"/>
    <n v="1078007"/>
  </r>
  <r>
    <s v="Sucursal: 01  - PRINCIPAL"/>
    <s v="Centro de Costo: 02         - GESTION DE RECURSOS Y APOYO OPERATIVO"/>
    <s v="ITEM: 1011 - Metadona HCL 10 mg"/>
    <n v="900482242"/>
    <x v="222"/>
    <s v="FNE903        "/>
    <m/>
    <d v="2021-05-11T00:00:00"/>
    <n v="3"/>
    <n v="31599"/>
    <n v="94797"/>
    <n v="147104"/>
    <n v="1078007"/>
  </r>
  <r>
    <s v="Sucursal: 01  - PRINCIPAL"/>
    <s v="Centro de Costo: 02         - GESTION DE RECURSOS Y APOYO OPERATIVO"/>
    <s v="ITEM: 01011-1 - Metadona HCL 10 mg"/>
    <n v="900485519"/>
    <x v="244"/>
    <s v="FNE887        "/>
    <m/>
    <d v="2021-05-10T00:00:00"/>
    <n v="2"/>
    <n v="69192"/>
    <n v="138384"/>
    <n v="69192"/>
    <n v="138384"/>
  </r>
  <r>
    <s v="Sucursal: 01  - PRINCIPAL"/>
    <s v="Centro de Costo: 02         - GESTION DE RECURSOS Y APOYO OPERATIVO"/>
    <s v="ITEM: 1002 - Fenobarbital 10 mg"/>
    <n v="900496494"/>
    <x v="64"/>
    <s v="FNE977        "/>
    <m/>
    <d v="2021-05-25T00:00:00"/>
    <n v="10"/>
    <n v="17536"/>
    <n v="175360"/>
    <n v="72821"/>
    <n v="1068820"/>
  </r>
  <r>
    <s v="Sucursal: 01  - PRINCIPAL"/>
    <s v="Centro de Costo: 02         - GESTION DE RECURSOS Y APOYO OPERATIVO"/>
    <s v="ITEM: 1013 - Metilfenidato HCL 10 mg"/>
    <n v="900496494"/>
    <x v="64"/>
    <s v="FNE977        "/>
    <m/>
    <d v="2021-05-25T00:00:00"/>
    <n v="12"/>
    <n v="26530"/>
    <n v="318360"/>
    <n v="72821"/>
    <n v="1068820"/>
  </r>
  <r>
    <s v="Sucursal: 01  - PRINCIPAL"/>
    <s v="Centro de Costo: 02         - GESTION DE RECURSOS Y APOYO OPERATIVO"/>
    <s v="ITEM: 1016 - Morfina 3% oral"/>
    <n v="900496494"/>
    <x v="64"/>
    <s v="FNE977        "/>
    <m/>
    <d v="2021-05-25T00:00:00"/>
    <n v="20"/>
    <n v="28755"/>
    <n v="575100"/>
    <n v="72821"/>
    <n v="1068820"/>
  </r>
  <r>
    <s v="Sucursal: 01  - PRINCIPAL"/>
    <s v="Centro de Costo: 02         - GESTION DE RECURSOS Y APOYO OPERATIVO"/>
    <s v="ITEM: 1017 - Morfina 10 mg/mL "/>
    <n v="900529056"/>
    <x v="137"/>
    <s v="FNE868        "/>
    <m/>
    <d v="2021-05-04T00:00:00"/>
    <n v="15"/>
    <n v="15350"/>
    <n v="230250"/>
    <n v="15350"/>
    <n v="230250"/>
  </r>
  <r>
    <s v="Sucursal: 01  - PRINCIPAL"/>
    <s v="Centro de Costo: 02         - GESTION DE RECURSOS Y APOYO OPERATIVO"/>
    <s v="ITEM: 1020 - Morfina 10 mg/mL ampolla x 5 mL"/>
    <n v="900536325"/>
    <x v="65"/>
    <s v="FNE928        "/>
    <m/>
    <d v="2021-05-14T00:00:00"/>
    <n v="20"/>
    <n v="27092"/>
    <n v="541840"/>
    <n v="27092"/>
    <n v="541840"/>
  </r>
  <r>
    <s v="Sucursal: 01  - PRINCIPAL"/>
    <s v="Centro de Costo: 02         - GESTION DE RECURSOS Y APOYO OPERATIVO"/>
    <s v="ITEM: 1007 - Hidromorfona HCL 2,5 mg"/>
    <n v="900566930"/>
    <x v="66"/>
    <s v="FNE916        "/>
    <m/>
    <d v="2021-05-13T00:00:00"/>
    <n v="8"/>
    <n v="9960"/>
    <n v="79680"/>
    <n v="37052"/>
    <n v="5498080"/>
  </r>
  <r>
    <s v="Sucursal: 01  - PRINCIPAL"/>
    <s v="Centro de Costo: 02         - GESTION DE RECURSOS Y APOYO OPERATIVO"/>
    <s v="ITEM: 1020 - Morfina 10 mg/mL ampolla x 5 mL"/>
    <n v="900566930"/>
    <x v="66"/>
    <s v="FNE916        "/>
    <m/>
    <d v="2021-05-13T00:00:00"/>
    <n v="200"/>
    <n v="27092"/>
    <n v="5418400"/>
    <n v="37052"/>
    <n v="5498080"/>
  </r>
  <r>
    <s v="Sucursal: 01  - PRINCIPAL"/>
    <s v="Centro de Costo: 02         - GESTION DE RECURSOS Y APOYO OPERATIVO"/>
    <s v="ITEM: 1017 - Morfina 10 mg/mL "/>
    <n v="900578105"/>
    <x v="67"/>
    <s v="FNE874        "/>
    <m/>
    <d v="2021-05-05T00:00:00"/>
    <n v="80"/>
    <n v="15350"/>
    <n v="1228000"/>
    <n v="74041"/>
    <n v="5359155"/>
  </r>
  <r>
    <s v="Sucursal: 01  - PRINCIPAL"/>
    <s v="Centro de Costo: 02         - GESTION DE RECURSOS Y APOYO OPERATIVO"/>
    <s v="ITEM: 1020 - Morfina 10 mg/mL ampolla x 5 mL"/>
    <n v="900578105"/>
    <x v="67"/>
    <s v="FNE932        "/>
    <m/>
    <d v="2021-05-14T00:00:00"/>
    <n v="100"/>
    <n v="27092"/>
    <n v="2709200"/>
    <n v="74041"/>
    <n v="5359155"/>
  </r>
  <r>
    <s v="Sucursal: 01  - PRINCIPAL"/>
    <s v="Centro de Costo: 02         - GESTION DE RECURSOS Y APOYO OPERATIVO"/>
    <s v="ITEM: 1011 - Metadona HCL 10 mg"/>
    <n v="900578105"/>
    <x v="67"/>
    <s v="FNE942        "/>
    <m/>
    <d v="2021-05-19T00:00:00"/>
    <n v="45"/>
    <n v="31599"/>
    <n v="1421955"/>
    <n v="74041"/>
    <n v="5359155"/>
  </r>
  <r>
    <s v="Sucursal: 01  - PRINCIPAL"/>
    <s v="Centro de Costo: 02         - GESTION DE RECURSOS Y APOYO OPERATIVO"/>
    <s v="ITEM: 1002 - Fenobarbital 10 mg"/>
    <n v="900580962"/>
    <x v="68"/>
    <s v="FNE909        "/>
    <m/>
    <d v="2021-05-11T00:00:00"/>
    <n v="30"/>
    <n v="17536"/>
    <n v="526080"/>
    <n v="425035"/>
    <n v="13202610"/>
  </r>
  <r>
    <s v="Sucursal: 01  - PRINCIPAL"/>
    <s v="Centro de Costo: 02         - GESTION DE RECURSOS Y APOYO OPERATIVO"/>
    <s v="ITEM: 1002 - Fenobarbital 10 mg"/>
    <n v="900580962"/>
    <x v="68"/>
    <s v="FNE907        "/>
    <m/>
    <d v="2021-05-11T00:00:00"/>
    <n v="10"/>
    <n v="17536"/>
    <n v="175360"/>
    <n v="425035"/>
    <n v="13202610"/>
  </r>
  <r>
    <s v="Sucursal: 01  - PRINCIPAL"/>
    <s v="Centro de Costo: 02         - GESTION DE RECURSOS Y APOYO OPERATIVO"/>
    <s v="ITEM: 1003 - Fenobarbital 50 mg"/>
    <n v="900580962"/>
    <x v="68"/>
    <s v="FNE907        "/>
    <m/>
    <d v="2021-05-11T00:00:00"/>
    <n v="50"/>
    <n v="12667"/>
    <n v="633350"/>
    <n v="425035"/>
    <n v="13202610"/>
  </r>
  <r>
    <s v="Sucursal: 01  - PRINCIPAL"/>
    <s v="Centro de Costo: 02         - GESTION DE RECURSOS Y APOYO OPERATIVO"/>
    <s v="ITEM: 1003 - Fenobarbital 50 mg"/>
    <n v="900580962"/>
    <x v="68"/>
    <s v="FNE909        "/>
    <m/>
    <d v="2021-05-11T00:00:00"/>
    <n v="10"/>
    <n v="12667"/>
    <n v="126670"/>
    <n v="425035"/>
    <n v="13202610"/>
  </r>
  <r>
    <s v="Sucursal: 01  - PRINCIPAL"/>
    <s v="Centro de Costo: 02         - GESTION DE RECURSOS Y APOYO OPERATIVO"/>
    <s v="ITEM: 1003 - Fenobarbital 50 mg"/>
    <n v="900580962"/>
    <x v="68"/>
    <s v="FNE906        "/>
    <m/>
    <d v="2021-05-11T00:00:00"/>
    <n v="50"/>
    <n v="12667"/>
    <n v="633350"/>
    <n v="425035"/>
    <n v="13202610"/>
  </r>
  <r>
    <s v="Sucursal: 01  - PRINCIPAL"/>
    <s v="Centro de Costo: 02         - GESTION DE RECURSOS Y APOYO OPERATIVO"/>
    <s v="ITEM: 1004 - Fenobarbital 100 mg Tableta"/>
    <n v="900580962"/>
    <x v="68"/>
    <s v="FNE906        "/>
    <m/>
    <d v="2021-05-11T00:00:00"/>
    <n v="200"/>
    <n v="4756"/>
    <n v="951200"/>
    <n v="425035"/>
    <n v="13202610"/>
  </r>
  <r>
    <s v="Sucursal: 01  - PRINCIPAL"/>
    <s v="Centro de Costo: 02         - GESTION DE RECURSOS Y APOYO OPERATIVO"/>
    <s v="ITEM: 1004 - Fenobarbital 100 mg Tableta"/>
    <n v="900580962"/>
    <x v="68"/>
    <s v="FNE909        "/>
    <m/>
    <d v="2021-05-11T00:00:00"/>
    <n v="120"/>
    <n v="4756"/>
    <n v="570720"/>
    <n v="425035"/>
    <n v="13202610"/>
  </r>
  <r>
    <s v="Sucursal: 01  - PRINCIPAL"/>
    <s v="Centro de Costo: 02         - GESTION DE RECURSOS Y APOYO OPERATIVO"/>
    <s v="ITEM: 1004 - Fenobarbital 100 mg Tableta"/>
    <n v="900580962"/>
    <x v="68"/>
    <s v="FNE907        "/>
    <m/>
    <d v="2021-05-11T00:00:00"/>
    <n v="100"/>
    <n v="4756"/>
    <n v="475600"/>
    <n v="425035"/>
    <n v="13202610"/>
  </r>
  <r>
    <s v="Sucursal: 01  - PRINCIPAL"/>
    <s v="Centro de Costo: 02         - GESTION DE RECURSOS Y APOYO OPERATIVO"/>
    <s v="ITEM: 1007 - Hidromorfona HCL 2,5 mg"/>
    <n v="900580962"/>
    <x v="68"/>
    <s v="FNE907        "/>
    <m/>
    <d v="2021-05-11T00:00:00"/>
    <n v="50"/>
    <n v="9960"/>
    <n v="498000"/>
    <n v="425035"/>
    <n v="13202610"/>
  </r>
  <r>
    <s v="Sucursal: 01  - PRINCIPAL"/>
    <s v="Centro de Costo: 02         - GESTION DE RECURSOS Y APOYO OPERATIVO"/>
    <s v="ITEM: 1007 - Hidromorfona HCL 2,5 mg"/>
    <n v="900580962"/>
    <x v="68"/>
    <s v="FNE906        "/>
    <m/>
    <d v="2021-05-11T00:00:00"/>
    <n v="50"/>
    <n v="9960"/>
    <n v="498000"/>
    <n v="425035"/>
    <n v="13202610"/>
  </r>
  <r>
    <s v="Sucursal: 01  - PRINCIPAL"/>
    <s v="Centro de Costo: 02         - GESTION DE RECURSOS Y APOYO OPERATIVO"/>
    <s v="ITEM: 1011 - Metadona HCL 10 mg"/>
    <n v="900580962"/>
    <x v="68"/>
    <s v="FNE909        "/>
    <m/>
    <d v="2021-05-11T00:00:00"/>
    <n v="10"/>
    <n v="31599"/>
    <n v="315990"/>
    <n v="425035"/>
    <n v="13202610"/>
  </r>
  <r>
    <s v="Sucursal: 01  - PRINCIPAL"/>
    <s v="Centro de Costo: 02         - GESTION DE RECURSOS Y APOYO OPERATIVO"/>
    <s v="ITEM: 1013 - Metilfenidato HCL 10 mg"/>
    <n v="900580962"/>
    <x v="68"/>
    <s v="FNE909        "/>
    <m/>
    <d v="2021-05-11T00:00:00"/>
    <n v="6"/>
    <n v="26530"/>
    <n v="159180"/>
    <n v="425035"/>
    <n v="13202610"/>
  </r>
  <r>
    <s v="Sucursal: 01  - PRINCIPAL"/>
    <s v="Centro de Costo: 02         - GESTION DE RECURSOS Y APOYO OPERATIVO"/>
    <s v="ITEM: 1013 - Metilfenidato HCL 10 mg"/>
    <n v="900580962"/>
    <x v="68"/>
    <s v="FNE907        "/>
    <m/>
    <d v="2021-05-11T00:00:00"/>
    <n v="30"/>
    <n v="26530"/>
    <n v="795900"/>
    <n v="425035"/>
    <n v="13202610"/>
  </r>
  <r>
    <s v="Sucursal: 01  - PRINCIPAL"/>
    <s v="Centro de Costo: 02         - GESTION DE RECURSOS Y APOYO OPERATIVO"/>
    <s v="ITEM: 1013 - Metilfenidato HCL 10 mg"/>
    <n v="900580962"/>
    <x v="68"/>
    <s v="FNE906        "/>
    <m/>
    <d v="2021-05-11T00:00:00"/>
    <n v="30"/>
    <n v="26530"/>
    <n v="795900"/>
    <n v="425035"/>
    <n v="13202610"/>
  </r>
  <r>
    <s v="Sucursal: 01  - PRINCIPAL"/>
    <s v="Centro de Costo: 02         - GESTION DE RECURSOS Y APOYO OPERATIVO"/>
    <s v="ITEM: 1016 - Morfina 3% oral"/>
    <n v="900580962"/>
    <x v="68"/>
    <s v="FNE906        "/>
    <m/>
    <d v="2021-05-11T00:00:00"/>
    <n v="50"/>
    <n v="28755"/>
    <n v="1437750"/>
    <n v="425035"/>
    <n v="13202610"/>
  </r>
  <r>
    <s v="Sucursal: 01  - PRINCIPAL"/>
    <s v="Centro de Costo: 02         - GESTION DE RECURSOS Y APOYO OPERATIVO"/>
    <s v="ITEM: 1016 - Morfina 3% oral"/>
    <n v="900580962"/>
    <x v="68"/>
    <s v="FNE907        "/>
    <m/>
    <d v="2021-05-11T00:00:00"/>
    <n v="10"/>
    <n v="28755"/>
    <n v="287550"/>
    <n v="425035"/>
    <n v="13202610"/>
  </r>
  <r>
    <s v="Sucursal: 01  - PRINCIPAL"/>
    <s v="Centro de Costo: 02         - GESTION DE RECURSOS Y APOYO OPERATIVO"/>
    <s v="ITEM: 1016 - Morfina 3% oral"/>
    <n v="900580962"/>
    <x v="68"/>
    <s v="FNE909        "/>
    <m/>
    <d v="2021-05-11T00:00:00"/>
    <n v="30"/>
    <n v="28755"/>
    <n v="862650"/>
    <n v="425035"/>
    <n v="13202610"/>
  </r>
  <r>
    <s v="Sucursal: 01  - PRINCIPAL"/>
    <s v="Centro de Costo: 02         - GESTION DE RECURSOS Y APOYO OPERATIVO"/>
    <s v="ITEM: 1017 - Morfina 10 mg/mL "/>
    <n v="900580962"/>
    <x v="68"/>
    <s v="FNE906        "/>
    <m/>
    <d v="2021-05-11T00:00:00"/>
    <n v="10"/>
    <n v="15350"/>
    <n v="153500"/>
    <n v="425035"/>
    <n v="13202610"/>
  </r>
  <r>
    <s v="Sucursal: 01  - PRINCIPAL"/>
    <s v="Centro de Costo: 02         - GESTION DE RECURSOS Y APOYO OPERATIVO"/>
    <s v="ITEM: 01018-1 - Primidona 250 mg Tabletas"/>
    <n v="900580962"/>
    <x v="68"/>
    <s v="FNE906        "/>
    <m/>
    <d v="2021-05-11T00:00:00"/>
    <n v="20"/>
    <n v="31296"/>
    <n v="625920"/>
    <n v="425035"/>
    <n v="13202610"/>
  </r>
  <r>
    <s v="Sucursal: 01  - PRINCIPAL"/>
    <s v="Centro de Costo: 02         - GESTION DE RECURSOS Y APOYO OPERATIVO"/>
    <s v="ITEM: 1002 - Fenobarbital 10 mg"/>
    <n v="900580962"/>
    <x v="68"/>
    <s v="FNE945        "/>
    <m/>
    <d v="2021-05-20T00:00:00"/>
    <n v="5"/>
    <n v="17536"/>
    <n v="87680"/>
    <n v="425035"/>
    <n v="13202610"/>
  </r>
  <r>
    <s v="Sucursal: 01  - PRINCIPAL"/>
    <s v="Centro de Costo: 02         - GESTION DE RECURSOS Y APOYO OPERATIVO"/>
    <s v="ITEM: 1003 - Fenobarbital 50 mg"/>
    <n v="900580962"/>
    <x v="68"/>
    <s v="FNE945        "/>
    <m/>
    <d v="2021-05-20T00:00:00"/>
    <n v="30"/>
    <n v="12667"/>
    <n v="380010"/>
    <n v="425035"/>
    <n v="13202610"/>
  </r>
  <r>
    <s v="Sucursal: 01  - PRINCIPAL"/>
    <s v="Centro de Costo: 02         - GESTION DE RECURSOS Y APOYO OPERATIVO"/>
    <s v="ITEM: 1004 - Fenobarbital 100 mg Tableta"/>
    <n v="900580962"/>
    <x v="68"/>
    <s v="FNE945        "/>
    <m/>
    <d v="2021-05-20T00:00:00"/>
    <n v="200"/>
    <n v="4756"/>
    <n v="951200"/>
    <n v="425035"/>
    <n v="13202610"/>
  </r>
  <r>
    <s v="Sucursal: 01  - PRINCIPAL"/>
    <s v="Centro de Costo: 02         - GESTION DE RECURSOS Y APOYO OPERATIVO"/>
    <s v="ITEM: 1007 - Hidromorfona HCL 2,5 mg"/>
    <n v="900580962"/>
    <x v="68"/>
    <s v="FNE945        "/>
    <m/>
    <d v="2021-05-20T00:00:00"/>
    <n v="40"/>
    <n v="9960"/>
    <n v="398400"/>
    <n v="425035"/>
    <n v="13202610"/>
  </r>
  <r>
    <s v="Sucursal: 01  - PRINCIPAL"/>
    <s v="Centro de Costo: 02         - GESTION DE RECURSOS Y APOYO OPERATIVO"/>
    <s v="ITEM: 1016 - Morfina 3% oral"/>
    <n v="900580962"/>
    <x v="68"/>
    <s v="FNE945        "/>
    <m/>
    <d v="2021-05-20T00:00:00"/>
    <n v="30"/>
    <n v="28755"/>
    <n v="862650"/>
    <n v="425035"/>
    <n v="13202610"/>
  </r>
  <r>
    <s v="Sucursal: 01  - PRINCIPAL"/>
    <s v="Centro de Costo: 02         - GESTION DE RECURSOS Y APOYO OPERATIVO"/>
    <s v="ITEM: 1004 - Fenobarbital 100 mg Tableta"/>
    <n v="900589178"/>
    <x v="223"/>
    <s v="FNE920        "/>
    <m/>
    <d v="2021-05-13T00:00:00"/>
    <n v="66"/>
    <n v="4756"/>
    <n v="313896"/>
    <n v="4756"/>
    <n v="313896"/>
  </r>
  <r>
    <s v="Sucursal: 01  - PRINCIPAL"/>
    <s v="Centro de Costo: 02         - GESTION DE RECURSOS Y APOYO OPERATIVO"/>
    <s v="ITEM: 1015 - Metilfenidato 36 mg"/>
    <n v="900622551"/>
    <x v="224"/>
    <s v="FNE950        "/>
    <m/>
    <d v="2021-05-20T00:00:00"/>
    <n v="2"/>
    <n v="377404"/>
    <n v="754808"/>
    <n v="406159"/>
    <n v="783563"/>
  </r>
  <r>
    <s v="Sucursal: 01  - PRINCIPAL"/>
    <s v="Centro de Costo: 02         - GESTION DE RECURSOS Y APOYO OPERATIVO"/>
    <s v="ITEM: 1016 - Morfina 3% oral"/>
    <n v="900622551"/>
    <x v="224"/>
    <s v="FNE950        "/>
    <m/>
    <d v="2021-05-20T00:00:00"/>
    <n v="1"/>
    <n v="28755"/>
    <n v="28755"/>
    <n v="406159"/>
    <n v="783563"/>
  </r>
  <r>
    <s v="Sucursal: 01  - PRINCIPAL"/>
    <s v="Centro de Costo: 02         - GESTION DE RECURSOS Y APOYO OPERATIVO"/>
    <s v="ITEM: 1005 - Fenobarbital 40 mg/mL"/>
    <n v="900750333"/>
    <x v="71"/>
    <s v="FNE875        "/>
    <m/>
    <d v="2021-05-05T00:00:00"/>
    <n v="14"/>
    <n v="40985"/>
    <n v="573790"/>
    <n v="81970"/>
    <n v="1393490"/>
  </r>
  <r>
    <s v="Sucursal: 01  - PRINCIPAL"/>
    <s v="Centro de Costo: 02         - GESTION DE RECURSOS Y APOYO OPERATIVO"/>
    <s v="ITEM: 1005 - Fenobarbital 40 mg/mL"/>
    <n v="900750333"/>
    <x v="71"/>
    <s v="FNE995        "/>
    <m/>
    <d v="2021-05-27T00:00:00"/>
    <n v="20"/>
    <n v="40985"/>
    <n v="819700"/>
    <n v="81970"/>
    <n v="1393490"/>
  </r>
  <r>
    <s v="Sucursal: 01  - PRINCIPAL"/>
    <s v="Centro de Costo: 02         - GESTION DE RECURSOS Y APOYO OPERATIVO"/>
    <s v="ITEM: 1020 - Morfina 10 mg/mL ampolla x 5 mL"/>
    <n v="900772053"/>
    <x v="184"/>
    <s v="FNE924        "/>
    <m/>
    <d v="2021-05-14T00:00:00"/>
    <n v="12"/>
    <n v="27092"/>
    <n v="325104"/>
    <n v="27092"/>
    <n v="325104"/>
  </r>
  <r>
    <s v="Sucursal: 01  - PRINCIPAL"/>
    <s v="Centro de Costo: 02         - GESTION DE RECURSOS Y APOYO OPERATIVO"/>
    <s v="ITEM: 1003 - Fenobarbital 50 mg"/>
    <n v="900784482"/>
    <x v="72"/>
    <s v="FNE894        "/>
    <m/>
    <d v="2021-05-11T00:00:00"/>
    <n v="19"/>
    <n v="12667"/>
    <n v="240673"/>
    <n v="558725"/>
    <n v="3798736"/>
  </r>
  <r>
    <s v="Sucursal: 01  - PRINCIPAL"/>
    <s v="Centro de Costo: 02         - GESTION DE RECURSOS Y APOYO OPERATIVO"/>
    <s v="ITEM: 1004 - Fenobarbital 100 mg Tableta"/>
    <n v="900784482"/>
    <x v="72"/>
    <s v="FNE894        "/>
    <m/>
    <d v="2021-05-11T00:00:00"/>
    <n v="80"/>
    <n v="4756"/>
    <n v="380480"/>
    <n v="558725"/>
    <n v="3798736"/>
  </r>
  <r>
    <s v="Sucursal: 01  - PRINCIPAL"/>
    <s v="Centro de Costo: 02         - GESTION DE RECURSOS Y APOYO OPERATIVO"/>
    <s v="ITEM: 1007 - Hidromorfona HCL 2,5 mg"/>
    <n v="900784482"/>
    <x v="72"/>
    <s v="FNE894        "/>
    <m/>
    <d v="2021-05-11T00:00:00"/>
    <n v="75"/>
    <n v="9960"/>
    <n v="747000"/>
    <n v="558725"/>
    <n v="3798736"/>
  </r>
  <r>
    <s v="Sucursal: 01  - PRINCIPAL"/>
    <s v="Centro de Costo: 02         - GESTION DE RECURSOS Y APOYO OPERATIVO"/>
    <s v="ITEM: 1011 - Metadona HCL 10 mg"/>
    <n v="900784482"/>
    <x v="72"/>
    <s v="FNE894        "/>
    <m/>
    <d v="2021-05-11T00:00:00"/>
    <n v="11"/>
    <n v="31599"/>
    <n v="347589"/>
    <n v="558725"/>
    <n v="3798736"/>
  </r>
  <r>
    <s v="Sucursal: 01  - PRINCIPAL"/>
    <s v="Centro de Costo: 02         - GESTION DE RECURSOS Y APOYO OPERATIVO"/>
    <s v="ITEM: 1013 - Metilfenidato HCL 10 mg"/>
    <n v="900784482"/>
    <x v="72"/>
    <s v="FNE894        "/>
    <m/>
    <d v="2021-05-11T00:00:00"/>
    <n v="20"/>
    <n v="26530"/>
    <n v="530600"/>
    <n v="558725"/>
    <n v="3798736"/>
  </r>
  <r>
    <s v="Sucursal: 01  - PRINCIPAL"/>
    <s v="Centro de Costo: 02         - GESTION DE RECURSOS Y APOYO OPERATIVO"/>
    <s v="ITEM: 1015 - Metilfenidato 36 mg"/>
    <n v="900784482"/>
    <x v="72"/>
    <s v="FNE894        "/>
    <m/>
    <d v="2021-05-11T00:00:00"/>
    <n v="1"/>
    <n v="377404"/>
    <n v="377404"/>
    <n v="558725"/>
    <n v="3798736"/>
  </r>
  <r>
    <s v="Sucursal: 01  - PRINCIPAL"/>
    <s v="Centro de Costo: 02         - GESTION DE RECURSOS Y APOYO OPERATIVO"/>
    <s v="ITEM: 1016 - Morfina 3% oral"/>
    <n v="900784482"/>
    <x v="72"/>
    <s v="FNE894        "/>
    <m/>
    <d v="2021-05-11T00:00:00"/>
    <n v="32"/>
    <n v="28755"/>
    <n v="920160"/>
    <n v="558725"/>
    <n v="3798736"/>
  </r>
  <r>
    <s v="Sucursal: 01  - PRINCIPAL"/>
    <s v="Centro de Costo: 02         - GESTION DE RECURSOS Y APOYO OPERATIVO"/>
    <s v="ITEM: 01018-1 - Primidona 250 mg Tabletas"/>
    <n v="900784482"/>
    <x v="72"/>
    <s v="FNE894        "/>
    <m/>
    <d v="2021-05-11T00:00:00"/>
    <n v="7"/>
    <n v="31296"/>
    <n v="219072"/>
    <n v="558725"/>
    <n v="3798736"/>
  </r>
  <r>
    <s v="Sucursal: 01  - PRINCIPAL"/>
    <s v="Centro de Costo: 02         - GESTION DE RECURSOS Y APOYO OPERATIVO"/>
    <s v="ITEM: 1001 - Fenobarbital 0,4 % Sol Oral"/>
    <n v="900784482"/>
    <x v="72"/>
    <s v="FNE976        "/>
    <m/>
    <d v="2021-05-25T00:00:00"/>
    <n v="1"/>
    <n v="35758"/>
    <n v="35758"/>
    <n v="558725"/>
    <n v="3798736"/>
  </r>
  <r>
    <s v="Sucursal: 01  - PRINCIPAL"/>
    <s v="Centro de Costo: 02         - GESTION DE RECURSOS Y APOYO OPERATIVO"/>
    <s v="ITEM: 1017 - Morfina 10 mg/mL "/>
    <n v="900807482"/>
    <x v="140"/>
    <s v="FNE973        "/>
    <m/>
    <d v="2021-05-24T00:00:00"/>
    <n v="5"/>
    <n v="15350"/>
    <n v="76750"/>
    <n v="15350"/>
    <n v="76750"/>
  </r>
  <r>
    <s v="Sucursal: 01  - PRINCIPAL"/>
    <s v="Centro de Costo: 02         - GESTION DE RECURSOS Y APOYO OPERATIVO"/>
    <s v="ITEM: 1017 - Morfina 10 mg/mL "/>
    <n v="900829069"/>
    <x v="141"/>
    <s v="FNE981        "/>
    <m/>
    <d v="2021-05-25T00:00:00"/>
    <n v="5"/>
    <n v="15350"/>
    <n v="76750"/>
    <n v="15350"/>
    <n v="76750"/>
  </r>
  <r>
    <s v="Sucursal: 01  - PRINCIPAL"/>
    <s v="Centro de Costo: 02         - GESTION DE RECURSOS Y APOYO OPERATIVO"/>
    <s v="ITEM: 1011 - Metadona HCL 10 mg"/>
    <n v="900959051"/>
    <x v="74"/>
    <s v="FNE947        "/>
    <m/>
    <d v="2021-05-20T00:00:00"/>
    <n v="20"/>
    <n v="31599"/>
    <n v="631980"/>
    <n v="75704"/>
    <n v="1082755"/>
  </r>
  <r>
    <s v="Sucursal: 01  - PRINCIPAL"/>
    <s v="Centro de Costo: 02         - GESTION DE RECURSOS Y APOYO OPERATIVO"/>
    <s v="ITEM: 1016 - Morfina 3% oral"/>
    <n v="900959051"/>
    <x v="74"/>
    <s v="FNE947        "/>
    <m/>
    <d v="2021-05-20T00:00:00"/>
    <n v="5"/>
    <n v="28755"/>
    <n v="143775"/>
    <n v="75704"/>
    <n v="1082755"/>
  </r>
  <r>
    <s v="Sucursal: 01  - PRINCIPAL"/>
    <s v="Centro de Costo: 02         - GESTION DE RECURSOS Y APOYO OPERATIVO"/>
    <s v="ITEM: 1017 - Morfina 10 mg/mL "/>
    <n v="900959051"/>
    <x v="74"/>
    <s v="FNE947        "/>
    <m/>
    <d v="2021-05-20T00:00:00"/>
    <n v="20"/>
    <n v="15350"/>
    <n v="307000"/>
    <n v="75704"/>
    <n v="1082755"/>
  </r>
  <r>
    <s v="Sucursal: 01  - PRINCIPAL"/>
    <s v="Centro de Costo: 02         - GESTION DE RECURSOS Y APOYO OPERATIVO"/>
    <s v="ITEM: 1020 - Morfina 10 mg/mL ampolla x 5 mL"/>
    <n v="900971006"/>
    <x v="75"/>
    <s v="FNE879        "/>
    <m/>
    <d v="2021-05-06T00:00:00"/>
    <n v="200"/>
    <n v="27092"/>
    <n v="5418400"/>
    <n v="239406"/>
    <n v="6044414"/>
  </r>
  <r>
    <s v="Sucursal: 01  - PRINCIPAL"/>
    <s v="Centro de Costo: 02         - GESTION DE RECURSOS Y APOYO OPERATIVO"/>
    <s v="ITEM: 1001 - Fenobarbital 0,4 % Sol Oral"/>
    <n v="900971006"/>
    <x v="75"/>
    <s v="FNE919        "/>
    <m/>
    <d v="2021-05-13T00:00:00"/>
    <n v="4"/>
    <n v="34368"/>
    <n v="137472"/>
    <n v="239406"/>
    <n v="6044414"/>
  </r>
  <r>
    <s v="Sucursal: 01  - PRINCIPAL"/>
    <s v="Centro de Costo: 02         - GESTION DE RECURSOS Y APOYO OPERATIVO"/>
    <s v="ITEM: 01012-1 - Metadona HCL 40 mg"/>
    <n v="900971006"/>
    <x v="75"/>
    <s v="FNE919        "/>
    <m/>
    <d v="2021-05-13T00:00:00"/>
    <n v="2"/>
    <n v="151416"/>
    <n v="302832"/>
    <n v="239406"/>
    <n v="6044414"/>
  </r>
  <r>
    <s v="Sucursal: 01  - PRINCIPAL"/>
    <s v="Centro de Costo: 02         - GESTION DE RECURSOS Y APOYO OPERATIVO"/>
    <s v="ITEM: 1013 - Metilfenidato HCL 10 mg"/>
    <n v="900971006"/>
    <x v="75"/>
    <s v="FNE919        "/>
    <m/>
    <d v="2021-05-13T00:00:00"/>
    <n v="7"/>
    <n v="26530"/>
    <n v="185710"/>
    <n v="239406"/>
    <n v="6044414"/>
  </r>
  <r>
    <s v="Sucursal: 01  - PRINCIPAL"/>
    <s v="Centro de Costo: 02         - GESTION DE RECURSOS Y APOYO OPERATIVO"/>
    <s v="ITEM: 1001 - Fenobarbital 0,4 % Sol Oral"/>
    <n v="901104352"/>
    <x v="229"/>
    <s v="FNE989        "/>
    <m/>
    <d v="2021-05-25T00:00:00"/>
    <n v="4"/>
    <n v="34368"/>
    <n v="137472"/>
    <n v="117036"/>
    <n v="732586"/>
  </r>
  <r>
    <s v="Sucursal: 01  - PRINCIPAL"/>
    <s v="Centro de Costo: 02         - GESTION DE RECURSOS Y APOYO OPERATIVO"/>
    <s v="ITEM: 1003 - Fenobarbital 50 mg"/>
    <n v="901104352"/>
    <x v="229"/>
    <s v="FNE989        "/>
    <m/>
    <d v="2021-05-25T00:00:00"/>
    <n v="8"/>
    <n v="12667"/>
    <n v="101336"/>
    <n v="117036"/>
    <n v="732586"/>
  </r>
  <r>
    <s v="Sucursal: 01  - PRINCIPAL"/>
    <s v="Centro de Costo: 02         - GESTION DE RECURSOS Y APOYO OPERATIVO"/>
    <s v="ITEM: 1004 - Fenobarbital 100 mg Tableta"/>
    <n v="901104352"/>
    <x v="229"/>
    <s v="FNE989        "/>
    <m/>
    <d v="2021-05-25T00:00:00"/>
    <n v="8"/>
    <n v="4756"/>
    <n v="38048"/>
    <n v="117036"/>
    <n v="732586"/>
  </r>
  <r>
    <s v="Sucursal: 01  - PRINCIPAL"/>
    <s v="Centro de Costo: 02         - GESTION DE RECURSOS Y APOYO OPERATIVO"/>
    <s v="ITEM: 1007 - Hidromorfona HCL 2,5 mg"/>
    <n v="901104352"/>
    <x v="229"/>
    <s v="FNE989        "/>
    <m/>
    <d v="2021-05-25T00:00:00"/>
    <n v="24"/>
    <n v="9960"/>
    <n v="239040"/>
    <n v="117036"/>
    <n v="732586"/>
  </r>
  <r>
    <s v="Sucursal: 01  - PRINCIPAL"/>
    <s v="Centro de Costo: 02         - GESTION DE RECURSOS Y APOYO OPERATIVO"/>
    <s v="ITEM: 1013 - Metilfenidato HCL 10 mg"/>
    <n v="901104352"/>
    <x v="229"/>
    <s v="FNE989        "/>
    <m/>
    <d v="2021-05-25T00:00:00"/>
    <n v="6"/>
    <n v="26530"/>
    <n v="159180"/>
    <n v="117036"/>
    <n v="732586"/>
  </r>
  <r>
    <s v="Sucursal: 01  - PRINCIPAL"/>
    <s v="Centro de Costo: 02         - GESTION DE RECURSOS Y APOYO OPERATIVO"/>
    <s v="ITEM: 1016 - Morfina 3% oral"/>
    <n v="901104352"/>
    <x v="229"/>
    <s v="FNE989        "/>
    <m/>
    <d v="2021-05-25T00:00:00"/>
    <n v="2"/>
    <n v="28755"/>
    <n v="57510"/>
    <n v="117036"/>
    <n v="732586"/>
  </r>
  <r>
    <s v="Sucursal: 01  - PRINCIPAL"/>
    <s v="Centro de Costo: 02         - GESTION DE RECURSOS Y APOYO OPERATIVO"/>
    <s v="ITEM: 1007 - Hidromorfona HCL 2,5 mg"/>
    <n v="901145394"/>
    <x v="77"/>
    <s v="FNE902        "/>
    <m/>
    <d v="2021-05-11T00:00:00"/>
    <n v="10"/>
    <n v="9960"/>
    <n v="99600"/>
    <n v="68651"/>
    <n v="1883115"/>
  </r>
  <r>
    <s v="Sucursal: 01  - PRINCIPAL"/>
    <s v="Centro de Costo: 02         - GESTION DE RECURSOS Y APOYO OPERATIVO"/>
    <s v="ITEM: 1011 - Metadona HCL 10 mg"/>
    <n v="901145394"/>
    <x v="77"/>
    <s v="FNE902        "/>
    <m/>
    <d v="2021-05-11T00:00:00"/>
    <n v="5"/>
    <n v="31599"/>
    <n v="157995"/>
    <n v="68651"/>
    <n v="1883115"/>
  </r>
  <r>
    <s v="Sucursal: 01  - PRINCIPAL"/>
    <s v="Centro de Costo: 02         - GESTION DE RECURSOS Y APOYO OPERATIVO"/>
    <s v="ITEM: 1020 - Morfina 10 mg/mL ampolla x 5 mL"/>
    <n v="901145394"/>
    <x v="77"/>
    <s v="FNE957        "/>
    <m/>
    <d v="2021-05-21T00:00:00"/>
    <n v="60"/>
    <n v="27092"/>
    <n v="1625520"/>
    <n v="68651"/>
    <n v="1883115"/>
  </r>
  <r>
    <s v="Sucursal: 01  - PRINCIPAL"/>
    <s v="Centro de Costo: 02         - GESTION DE RECURSOS Y APOYO OPERATIVO"/>
    <s v="ITEM: 1011 - Metadona HCL 10 mg"/>
    <n v="901153925"/>
    <x v="78"/>
    <s v="FNE883        "/>
    <m/>
    <d v="2021-05-07T00:00:00"/>
    <n v="30"/>
    <n v="31599"/>
    <n v="947970"/>
    <n v="87446"/>
    <n v="6481390"/>
  </r>
  <r>
    <s v="Sucursal: 01  - PRINCIPAL"/>
    <s v="Centro de Costo: 02         - GESTION DE RECURSOS Y APOYO OPERATIVO"/>
    <s v="ITEM: 1016 - Morfina 3% oral"/>
    <n v="901153925"/>
    <x v="78"/>
    <s v="FNE883        "/>
    <m/>
    <d v="2021-05-07T00:00:00"/>
    <n v="4"/>
    <n v="28755"/>
    <n v="115020"/>
    <n v="87446"/>
    <n v="6481390"/>
  </r>
  <r>
    <s v="Sucursal: 01  - PRINCIPAL"/>
    <s v="Centro de Costo: 02         - GESTION DE RECURSOS Y APOYO OPERATIVO"/>
    <s v="ITEM: 1020 - Morfina 10 mg/mL ampolla x 5 mL"/>
    <n v="901153925"/>
    <x v="78"/>
    <s v="FNE883        "/>
    <m/>
    <d v="2021-05-07T00:00:00"/>
    <n v="200"/>
    <n v="27092"/>
    <n v="5418400"/>
    <n v="87446"/>
    <n v="6481390"/>
  </r>
  <r>
    <s v="Sucursal: 01  - PRINCIPAL"/>
    <s v="Centro de Costo: 02         - GESTION DE RECURSOS Y APOYO OPERATIVO"/>
    <s v="ITEM: 1017 - Morfina 10 mg/mL "/>
    <n v="901164974"/>
    <x v="143"/>
    <s v="FNE899        "/>
    <m/>
    <d v="2021-05-11T00:00:00"/>
    <n v="20"/>
    <n v="15350"/>
    <n v="307000"/>
    <n v="43497"/>
    <n v="588470"/>
  </r>
  <r>
    <s v="Sucursal: 01  - PRINCIPAL"/>
    <s v="Centro de Costo: 02         - GESTION DE RECURSOS Y APOYO OPERATIVO"/>
    <s v="ITEM: 1010 - Meperidina 100 mg/2 mL"/>
    <n v="901164974"/>
    <x v="143"/>
    <s v="FNE948        "/>
    <m/>
    <d v="2021-05-20T00:00:00"/>
    <n v="10"/>
    <n v="28147"/>
    <n v="281470"/>
    <n v="43497"/>
    <n v="588470"/>
  </r>
  <r>
    <s v="Sucursal: 01  - PRINCIPAL"/>
    <s v="Centro de Costo: 02         - GESTION DE RECURSOS Y APOYO OPERATIVO"/>
    <s v="ITEM: 1001 - Fenobarbital 0,4 % Sol Oral"/>
    <n v="901236226"/>
    <x v="79"/>
    <s v="FNE941        "/>
    <m/>
    <d v="2021-05-18T00:00:00"/>
    <n v="2"/>
    <n v="35758"/>
    <n v="71516"/>
    <n v="113335"/>
    <n v="1655826"/>
  </r>
  <r>
    <s v="Sucursal: 01  - PRINCIPAL"/>
    <s v="Centro de Costo: 02         - GESTION DE RECURSOS Y APOYO OPERATIVO"/>
    <s v="ITEM: 1002 - Fenobarbital 10 mg"/>
    <n v="901236226"/>
    <x v="79"/>
    <s v="FNE941        "/>
    <m/>
    <d v="2021-05-18T00:00:00"/>
    <n v="10"/>
    <n v="17536"/>
    <n v="175360"/>
    <n v="113335"/>
    <n v="1655826"/>
  </r>
  <r>
    <s v="Sucursal: 01  - PRINCIPAL"/>
    <s v="Centro de Costo: 02         - GESTION DE RECURSOS Y APOYO OPERATIVO"/>
    <s v="ITEM: 1004 - Fenobarbital 100 mg Tableta"/>
    <n v="901236226"/>
    <x v="79"/>
    <s v="FNE941        "/>
    <m/>
    <d v="2021-05-18T00:00:00"/>
    <n v="20"/>
    <n v="4756"/>
    <n v="95120"/>
    <n v="113335"/>
    <n v="1655826"/>
  </r>
  <r>
    <s v="Sucursal: 01  - PRINCIPAL"/>
    <s v="Centro de Costo: 02         - GESTION DE RECURSOS Y APOYO OPERATIVO"/>
    <s v="ITEM: 1016 - Morfina 3% oral"/>
    <n v="901236226"/>
    <x v="79"/>
    <s v="FNE941        "/>
    <m/>
    <d v="2021-05-18T00:00:00"/>
    <n v="42"/>
    <n v="28755"/>
    <n v="1207710"/>
    <n v="113335"/>
    <n v="1655826"/>
  </r>
  <r>
    <s v="Sucursal: 01  - PRINCIPAL"/>
    <s v="Centro de Costo: 02         - GESTION DE RECURSOS Y APOYO OPERATIVO"/>
    <s v="ITEM: 1013 - Metilfenidato HCL 10 mg"/>
    <n v="901236226"/>
    <x v="79"/>
    <s v="FNE982        "/>
    <m/>
    <d v="2021-05-25T00:00:00"/>
    <n v="4"/>
    <n v="26530"/>
    <n v="106120"/>
    <n v="113335"/>
    <n v="1655826"/>
  </r>
  <r>
    <s v="Sucursal: 01  - PRINCIPAL"/>
    <s v="Centro de Costo: 02         - GESTION DE RECURSOS Y APOYO OPERATIVO"/>
    <s v="ITEM: 1003 - Fenobarbital 50 mg"/>
    <n v="901241016"/>
    <x v="80"/>
    <s v="FNE951        "/>
    <m/>
    <d v="2021-05-20T00:00:00"/>
    <n v="1"/>
    <n v="12667"/>
    <n v="12667"/>
    <n v="137646"/>
    <n v="4465937"/>
  </r>
  <r>
    <s v="Sucursal: 01  - PRINCIPAL"/>
    <s v="Centro de Costo: 02         - GESTION DE RECURSOS Y APOYO OPERATIVO"/>
    <s v="ITEM: 1005 - Fenobarbital 40 mg/mL"/>
    <n v="901241016"/>
    <x v="80"/>
    <s v="FNE951        "/>
    <m/>
    <d v="2021-05-20T00:00:00"/>
    <n v="5"/>
    <n v="40985"/>
    <n v="204925"/>
    <n v="137646"/>
    <n v="4465937"/>
  </r>
  <r>
    <s v="Sucursal: 01  - PRINCIPAL"/>
    <s v="Centro de Costo: 02         - GESTION DE RECURSOS Y APOYO OPERATIVO"/>
    <s v="ITEM: 1010 - Meperidina 100 mg/2 mL"/>
    <n v="901241016"/>
    <x v="80"/>
    <s v="FNE951        "/>
    <m/>
    <d v="2021-05-20T00:00:00"/>
    <n v="15"/>
    <n v="28147"/>
    <n v="422205"/>
    <n v="137646"/>
    <n v="4465937"/>
  </r>
  <r>
    <s v="Sucursal: 01  - PRINCIPAL"/>
    <s v="Centro de Costo: 02         - GESTION DE RECURSOS Y APOYO OPERATIVO"/>
    <s v="ITEM: 1016 - Morfina 3% oral"/>
    <n v="901241016"/>
    <x v="80"/>
    <s v="FNE951        "/>
    <m/>
    <d v="2021-05-20T00:00:00"/>
    <n v="20"/>
    <n v="28755"/>
    <n v="575100"/>
    <n v="137646"/>
    <n v="4465937"/>
  </r>
  <r>
    <s v="Sucursal: 01  - PRINCIPAL"/>
    <s v="Centro de Costo: 02         - GESTION DE RECURSOS Y APOYO OPERATIVO"/>
    <s v="ITEM: 1020 - Morfina 10 mg/mL ampolla x 5 mL"/>
    <n v="901241016"/>
    <x v="80"/>
    <s v="FNE951        "/>
    <m/>
    <d v="2021-05-20T00:00:00"/>
    <n v="120"/>
    <n v="27092"/>
    <n v="3251040"/>
    <n v="137646"/>
    <n v="4465937"/>
  </r>
  <r>
    <s v="Sucursal: 01  - PRINCIPAL"/>
    <s v="Centro de Costo: 02         - GESTION DE RECURSOS Y APOYO OPERATIVO"/>
    <s v="ITEM: 1010 - Meperidina 100 mg/2 mL"/>
    <n v="901313691"/>
    <x v="230"/>
    <s v="FNE888        "/>
    <m/>
    <d v="2021-05-10T00:00:00"/>
    <n v="2"/>
    <n v="28147"/>
    <n v="56294"/>
    <n v="86838"/>
    <n v="444596"/>
  </r>
  <r>
    <s v="Sucursal: 01  - PRINCIPAL"/>
    <s v="Centro de Costo: 02         - GESTION DE RECURSOS Y APOYO OPERATIVO"/>
    <s v="ITEM: 1020 - Morfina 10 mg/mL ampolla x 5 mL"/>
    <n v="901313691"/>
    <x v="230"/>
    <s v="FNE888        "/>
    <m/>
    <d v="2021-05-10T00:00:00"/>
    <n v="12"/>
    <n v="27092"/>
    <n v="325104"/>
    <n v="86838"/>
    <n v="444596"/>
  </r>
  <r>
    <s v="Sucursal: 01  - PRINCIPAL"/>
    <s v="Centro de Costo: 02         - GESTION DE RECURSOS Y APOYO OPERATIVO"/>
    <s v="ITEM: 1011 - Metadona HCL 10 mg"/>
    <n v="901313691"/>
    <x v="230"/>
    <s v="FNE990        "/>
    <m/>
    <d v="2021-05-25T00:00:00"/>
    <n v="2"/>
    <n v="31599"/>
    <n v="63198"/>
    <n v="86838"/>
    <n v="444596"/>
  </r>
  <r>
    <s v="Sucursal: 01  - PRINCIPAL"/>
    <s v="Centro de Costo: 02         - GESTION DE RECURSOS Y APOYO OPERATIVO"/>
    <s v="ITEM: 1010 - Meperidina 100 mg/2 mL"/>
    <n v="901363035"/>
    <x v="245"/>
    <s v="FNE867        "/>
    <m/>
    <d v="2021-05-04T00:00:00"/>
    <n v="10"/>
    <n v="28147"/>
    <n v="281470"/>
    <n v="43497"/>
    <n v="434970"/>
  </r>
  <r>
    <s v="Sucursal: 01  - PRINCIPAL"/>
    <s v="Centro de Costo: 02         - GESTION DE RECURSOS Y APOYO OPERATIVO"/>
    <s v="ITEM: 1017 - Morfina 10 mg/mL "/>
    <n v="901363035"/>
    <x v="245"/>
    <s v="FNE867        "/>
    <m/>
    <d v="2021-05-04T00:00:00"/>
    <n v="10"/>
    <n v="15350"/>
    <n v="153500"/>
    <n v="43497"/>
    <n v="434970"/>
  </r>
  <r>
    <s v="Sucursal: 01  - PRINCIPAL"/>
    <s v="Centro de Costo: 02         - GESTION DE RECURSOS Y APOYO OPERATIVO"/>
    <s v="ITEM: 1011 - Metadona HCL 10 mg"/>
    <n v="901381381"/>
    <x v="82"/>
    <s v="FNE905        "/>
    <m/>
    <d v="2021-05-11T00:00:00"/>
    <n v="2"/>
    <n v="31599"/>
    <n v="63198"/>
    <n v="559599"/>
    <n v="4302860"/>
  </r>
  <r>
    <s v="Sucursal: 01  - PRINCIPAL"/>
    <s v="Centro de Costo: 02         - GESTION DE RECURSOS Y APOYO OPERATIVO"/>
    <s v="ITEM: 1013 - Metilfenidato HCL 10 mg"/>
    <n v="901381381"/>
    <x v="82"/>
    <s v="FNE905        "/>
    <m/>
    <d v="2021-05-11T00:00:00"/>
    <n v="4"/>
    <n v="26530"/>
    <n v="106120"/>
    <n v="559599"/>
    <n v="4302860"/>
  </r>
  <r>
    <s v="Sucursal: 01  - PRINCIPAL"/>
    <s v="Centro de Costo: 02         - GESTION DE RECURSOS Y APOYO OPERATIVO"/>
    <s v="ITEM: 1016 - Morfina 3% oral"/>
    <n v="901381381"/>
    <x v="82"/>
    <s v="FNE905        "/>
    <m/>
    <d v="2021-05-11T00:00:00"/>
    <n v="7"/>
    <n v="28755"/>
    <n v="201285"/>
    <n v="559599"/>
    <n v="4302860"/>
  </r>
  <r>
    <s v="Sucursal: 01  - PRINCIPAL"/>
    <s v="Centro de Costo: 02         - GESTION DE RECURSOS Y APOYO OPERATIVO"/>
    <s v="ITEM: 1007 - Hidromorfona HCL 2,5 mg"/>
    <n v="901381381"/>
    <x v="82"/>
    <s v="FNE961        "/>
    <m/>
    <d v="2021-05-21T00:00:00"/>
    <n v="150"/>
    <n v="9960"/>
    <n v="1494000"/>
    <n v="559599"/>
    <n v="4302860"/>
  </r>
  <r>
    <s v="Sucursal: 01  - PRINCIPAL"/>
    <s v="Centro de Costo: 02         - GESTION DE RECURSOS Y APOYO OPERATIVO"/>
    <s v="ITEM: 1016 - Morfina 3% oral"/>
    <n v="901381381"/>
    <x v="82"/>
    <s v="FNE961        "/>
    <m/>
    <d v="2021-05-21T00:00:00"/>
    <n v="25"/>
    <n v="28755"/>
    <n v="718875"/>
    <n v="559599"/>
    <n v="4302860"/>
  </r>
  <r>
    <s v="Sucursal: 01  - PRINCIPAL"/>
    <s v="Centro de Costo: 02         - GESTION DE RECURSOS Y APOYO OPERATIVO"/>
    <s v="ITEM: 1004 - Fenobarbital 100 mg Tableta"/>
    <n v="901381381"/>
    <x v="82"/>
    <s v="FNE967        "/>
    <m/>
    <d v="2021-05-24T00:00:00"/>
    <n v="6"/>
    <n v="4756"/>
    <n v="28536"/>
    <n v="559599"/>
    <n v="4302860"/>
  </r>
  <r>
    <s v="Sucursal: 01  - PRINCIPAL"/>
    <s v="Centro de Costo: 02         - GESTION DE RECURSOS Y APOYO OPERATIVO"/>
    <s v="ITEM: 1007 - Hidromorfona HCL 2,5 mg"/>
    <n v="901381381"/>
    <x v="82"/>
    <s v="FNE967        "/>
    <m/>
    <d v="2021-05-24T00:00:00"/>
    <n v="6"/>
    <n v="9960"/>
    <n v="59760"/>
    <n v="559599"/>
    <n v="4302860"/>
  </r>
  <r>
    <s v="Sucursal: 01  - PRINCIPAL"/>
    <s v="Centro de Costo: 02         - GESTION DE RECURSOS Y APOYO OPERATIVO"/>
    <s v="ITEM: 1013 - Metilfenidato HCL 10 mg"/>
    <n v="901381381"/>
    <x v="82"/>
    <s v="FNE967        "/>
    <m/>
    <d v="2021-05-24T00:00:00"/>
    <n v="4"/>
    <n v="26530"/>
    <n v="106120"/>
    <n v="559599"/>
    <n v="4302860"/>
  </r>
  <r>
    <s v="Sucursal: 01  - PRINCIPAL"/>
    <s v="Centro de Costo: 02         - GESTION DE RECURSOS Y APOYO OPERATIVO"/>
    <s v="ITEM: 1015 - Metilfenidato 36 mg"/>
    <n v="901381381"/>
    <x v="82"/>
    <s v="FNE967        "/>
    <m/>
    <d v="2021-05-24T00:00:00"/>
    <n v="4"/>
    <n v="377404"/>
    <n v="1509616"/>
    <n v="559599"/>
    <n v="4302860"/>
  </r>
  <r>
    <s v="Sucursal: 01  - PRINCIPAL"/>
    <s v="Centro de Costo: 02         - GESTION DE RECURSOS Y APOYO OPERATIVO"/>
    <s v="ITEM: 1017 - Morfina 10 mg/mL "/>
    <n v="901381381"/>
    <x v="82"/>
    <s v="FNE967        "/>
    <m/>
    <d v="2021-05-24T00:00:00"/>
    <n v="1"/>
    <n v="15350"/>
    <n v="15350"/>
    <n v="559599"/>
    <n v="4302860"/>
  </r>
  <r>
    <s v="Sucursal: 01  - PRINCIPAL"/>
    <s v="Centro de Costo: 0          - NO APLICA                     "/>
    <s v="ITEM: 1007 - Hidromorfona HCL 2,5 mg"/>
    <n v="900566930"/>
    <x v="66"/>
    <s v="FNE1172       "/>
    <m/>
    <d v="2021-06-25T00:00:00"/>
    <n v="4"/>
    <n v="10225"/>
    <n v="40900"/>
    <n v="86788"/>
    <n v="4173790"/>
  </r>
  <r>
    <s v="Sucursal: 01  - PRINCIPAL"/>
    <s v="Centro de Costo: 0          - NO APLICA                     "/>
    <s v="ITEM: 01009-1 - Hidromorfona 2 mg/mL"/>
    <n v="900566930"/>
    <x v="66"/>
    <s v="FNE1172       "/>
    <m/>
    <d v="2021-06-25T00:00:00"/>
    <n v="200"/>
    <n v="16209"/>
    <n v="3241800"/>
    <n v="86788"/>
    <n v="4173790"/>
  </r>
  <r>
    <s v="Sucursal: 01  - PRINCIPAL"/>
    <s v="Centro de Costo: 0          - NO APLICA                     "/>
    <s v="ITEM: 1011 - Metadona HCL 10 mg"/>
    <n v="900566930"/>
    <x v="66"/>
    <s v="FNE1172       "/>
    <m/>
    <d v="2021-06-25T00:00:00"/>
    <n v="10"/>
    <n v="31599"/>
    <n v="315990"/>
    <n v="86788"/>
    <n v="4173790"/>
  </r>
  <r>
    <s v="Sucursal: 01  - PRINCIPAL"/>
    <s v="Centro de Costo: 0          - NO APLICA                     "/>
    <s v="ITEM: 1016 - Morfina 3% oral"/>
    <n v="900566930"/>
    <x v="66"/>
    <s v="FNE1172       "/>
    <m/>
    <d v="2021-06-25T00:00:00"/>
    <n v="20"/>
    <n v="28755"/>
    <n v="575100"/>
    <n v="86788"/>
    <n v="4173790"/>
  </r>
  <r>
    <s v="Sucursal: 01  - PRINCIPAL"/>
    <s v="Centro de Costo: 01         - GESTION ADMINISTRATIVA"/>
    <s v="ITEM: 1017 - Morfina 10 mg/mL "/>
    <n v="900958564"/>
    <x v="227"/>
    <s v="FNE1013       "/>
    <m/>
    <d v="2021-06-02T00:00:00"/>
    <n v="1400"/>
    <n v="15350"/>
    <n v="21490000"/>
    <n v="30700"/>
    <n v="21797000"/>
  </r>
  <r>
    <s v="Sucursal: 01  - PRINCIPAL"/>
    <s v="Centro de Costo: 01         - GESTION ADMINISTRATIVA"/>
    <s v="ITEM: 1017 - Morfina 10 mg/mL "/>
    <n v="900958564"/>
    <x v="227"/>
    <s v="FNE1013       "/>
    <m/>
    <d v="2021-06-02T00:00:00"/>
    <n v="20"/>
    <n v="15350"/>
    <n v="307000"/>
    <n v="30700"/>
    <n v="21797000"/>
  </r>
  <r>
    <s v="Sucursal: 01  - PRINCIPAL"/>
    <s v="Centro de Costo: 02         - GESTION DE RECURSOS Y APOYO OPERATIVO"/>
    <s v="ITEM: 01009-1 - Hidromorfona 2 mg/mL"/>
    <n v="800017308"/>
    <x v="84"/>
    <s v="FNE1170       "/>
    <m/>
    <d v="2021-06-25T00:00:00"/>
    <n v="10"/>
    <n v="16209"/>
    <n v="162090"/>
    <n v="16209"/>
    <n v="162090"/>
  </r>
  <r>
    <s v="Sucursal: 01  - PRINCIPAL"/>
    <s v="Centro de Costo: 02         - GESTION DE RECURSOS Y APOYO OPERATIVO"/>
    <s v="ITEM: 1010 - Meperidina 100 mg/2 mL"/>
    <n v="800065396"/>
    <x v="146"/>
    <s v="FNE1203       "/>
    <m/>
    <d v="2021-06-29T00:00:00"/>
    <n v="2"/>
    <n v="28147"/>
    <n v="56294"/>
    <n v="28147"/>
    <n v="56294"/>
  </r>
  <r>
    <s v="Sucursal: 01  - PRINCIPAL"/>
    <s v="Centro de Costo: 02         - GESTION DE RECURSOS Y APOYO OPERATIVO"/>
    <s v="ITEM: 1020 - Morfina 10 mg/mL ampolla x 5 mL"/>
    <n v="800074112"/>
    <x v="85"/>
    <s v="FNE1096       "/>
    <m/>
    <d v="2021-06-16T00:00:00"/>
    <n v="90"/>
    <n v="27092"/>
    <n v="2438280"/>
    <n v="27092"/>
    <n v="2438280"/>
  </r>
  <r>
    <s v="Sucursal: 01  - PRINCIPAL"/>
    <s v="Centro de Costo: 02         - GESTION DE RECURSOS Y APOYO OPERATIVO"/>
    <s v="ITEM: 1017 - Morfina 10 mg/mL "/>
    <n v="800084206"/>
    <x v="246"/>
    <s v="FNE1145       "/>
    <m/>
    <d v="2021-06-24T00:00:00"/>
    <n v="80"/>
    <n v="17185"/>
    <n v="1374800"/>
    <n v="44277"/>
    <n v="9502400"/>
  </r>
  <r>
    <s v="Sucursal: 01  - PRINCIPAL"/>
    <s v="Centro de Costo: 02         - GESTION DE RECURSOS Y APOYO OPERATIVO"/>
    <s v="ITEM: 1020 - Morfina 10 mg/mL ampolla x 5 mL"/>
    <n v="800084206"/>
    <x v="246"/>
    <s v="FNE1145       "/>
    <m/>
    <d v="2021-06-24T00:00:00"/>
    <n v="300"/>
    <n v="27092"/>
    <n v="8127600"/>
    <n v="44277"/>
    <n v="9502400"/>
  </r>
  <r>
    <s v="Sucursal: 01  - PRINCIPAL"/>
    <s v="Centro de Costo: 02         - GESTION DE RECURSOS Y APOYO OPERATIVO"/>
    <s v="ITEM: 1006 - Fenobarbital 200 mg/mL"/>
    <n v="8000907494"/>
    <x v="2"/>
    <s v="FNE1109       "/>
    <m/>
    <d v="2021-06-17T00:00:00"/>
    <n v="10"/>
    <n v="81137"/>
    <n v="811370"/>
    <n v="98322"/>
    <n v="2186170"/>
  </r>
  <r>
    <s v="Sucursal: 01  - PRINCIPAL"/>
    <s v="Centro de Costo: 02         - GESTION DE RECURSOS Y APOYO OPERATIVO"/>
    <s v="ITEM: 1017 - Morfina 10 mg/mL "/>
    <n v="8000907494"/>
    <x v="2"/>
    <s v="FNE1109       "/>
    <m/>
    <d v="2021-06-17T00:00:00"/>
    <n v="80"/>
    <n v="17185"/>
    <n v="1374800"/>
    <n v="98322"/>
    <n v="2186170"/>
  </r>
  <r>
    <s v="Sucursal: 01  - PRINCIPAL"/>
    <s v="Centro de Costo: 02         - GESTION DE RECURSOS Y APOYO OPERATIVO"/>
    <s v="ITEM: 1001 - Fenobarbital 0,4 % Sol Oral"/>
    <n v="800094164"/>
    <x v="247"/>
    <s v="FNE1116       "/>
    <m/>
    <d v="2021-06-18T00:00:00"/>
    <n v="120"/>
    <n v="31927"/>
    <n v="3831240"/>
    <n v="250813"/>
    <n v="12317352"/>
  </r>
  <r>
    <s v="Sucursal: 01  - PRINCIPAL"/>
    <s v="Centro de Costo: 02         - GESTION DE RECURSOS Y APOYO OPERATIVO"/>
    <s v="ITEM: 1002 - Fenobarbital 10 mg"/>
    <n v="800094164"/>
    <x v="247"/>
    <s v="FNE1116       "/>
    <m/>
    <d v="2021-06-18T00:00:00"/>
    <n v="5"/>
    <n v="15657"/>
    <n v="78285"/>
    <n v="250813"/>
    <n v="12317352"/>
  </r>
  <r>
    <s v="Sucursal: 01  - PRINCIPAL"/>
    <s v="Centro de Costo: 02         - GESTION DE RECURSOS Y APOYO OPERATIVO"/>
    <s v="ITEM: 1003 - Fenobarbital 50 mg"/>
    <n v="800094164"/>
    <x v="247"/>
    <s v="FNE1116       "/>
    <m/>
    <d v="2021-06-18T00:00:00"/>
    <n v="3"/>
    <n v="11310"/>
    <n v="33930"/>
    <n v="250813"/>
    <n v="12317352"/>
  </r>
  <r>
    <s v="Sucursal: 01  - PRINCIPAL"/>
    <s v="Centro de Costo: 02         - GESTION DE RECURSOS Y APOYO OPERATIVO"/>
    <s v="ITEM: 1004 - Fenobarbital 100 mg Tableta"/>
    <n v="800094164"/>
    <x v="247"/>
    <s v="FNE1116       "/>
    <m/>
    <d v="2021-06-18T00:00:00"/>
    <n v="1251"/>
    <n v="4247"/>
    <n v="5312997"/>
    <n v="250813"/>
    <n v="12317352"/>
  </r>
  <r>
    <s v="Sucursal: 01  - PRINCIPAL"/>
    <s v="Centro de Costo: 02         - GESTION DE RECURSOS Y APOYO OPERATIVO"/>
    <s v="ITEM: 1005 - Fenobarbital 40 mg/mL"/>
    <n v="800094164"/>
    <x v="247"/>
    <s v="FNE1116       "/>
    <m/>
    <d v="2021-06-18T00:00:00"/>
    <n v="5"/>
    <n v="36594"/>
    <n v="182970"/>
    <n v="250813"/>
    <n v="12317352"/>
  </r>
  <r>
    <s v="Sucursal: 01  - PRINCIPAL"/>
    <s v="Centro de Costo: 02         - GESTION DE RECURSOS Y APOYO OPERATIVO"/>
    <s v="ITEM: 1006 - Fenobarbital 200 mg/mL"/>
    <n v="800094164"/>
    <x v="247"/>
    <s v="FNE1116       "/>
    <m/>
    <d v="2021-06-18T00:00:00"/>
    <n v="1"/>
    <n v="72444"/>
    <n v="72444"/>
    <n v="250813"/>
    <n v="12317352"/>
  </r>
  <r>
    <s v="Sucursal: 01  - PRINCIPAL"/>
    <s v="Centro de Costo: 02         - GESTION DE RECURSOS Y APOYO OPERATIVO"/>
    <s v="ITEM: 01009-1 - Hidromorfona 2 mg/mL"/>
    <n v="800094164"/>
    <x v="247"/>
    <s v="FNE1116       "/>
    <m/>
    <d v="2021-06-18T00:00:00"/>
    <n v="3"/>
    <n v="14472"/>
    <n v="43416"/>
    <n v="250813"/>
    <n v="12317352"/>
  </r>
  <r>
    <s v="Sucursal: 01  - PRINCIPAL"/>
    <s v="Centro de Costo: 02         - GESTION DE RECURSOS Y APOYO OPERATIVO"/>
    <s v="ITEM: 1010 - Meperidina 100 mg/2 mL"/>
    <n v="800094164"/>
    <x v="247"/>
    <s v="FNE1116       "/>
    <m/>
    <d v="2021-06-18T00:00:00"/>
    <n v="30"/>
    <n v="25131"/>
    <n v="753930"/>
    <n v="250813"/>
    <n v="12317352"/>
  </r>
  <r>
    <s v="Sucursal: 01  - PRINCIPAL"/>
    <s v="Centro de Costo: 02         - GESTION DE RECURSOS Y APOYO OPERATIVO"/>
    <s v="ITEM: 1013 - Metilfenidato HCL 10 mg"/>
    <n v="800094164"/>
    <x v="247"/>
    <s v="FNE1116       "/>
    <m/>
    <d v="2021-06-18T00:00:00"/>
    <n v="20"/>
    <n v="23687"/>
    <n v="473740"/>
    <n v="250813"/>
    <n v="12317352"/>
  </r>
  <r>
    <s v="Sucursal: 01  - PRINCIPAL"/>
    <s v="Centro de Costo: 02         - GESTION DE RECURSOS Y APOYO OPERATIVO"/>
    <s v="ITEM: 1017 - Morfina 10 mg/mL "/>
    <n v="800094164"/>
    <x v="247"/>
    <s v="FNE1116       "/>
    <m/>
    <d v="2021-06-18T00:00:00"/>
    <n v="100"/>
    <n v="15344"/>
    <n v="1534400"/>
    <n v="250813"/>
    <n v="12317352"/>
  </r>
  <r>
    <s v="Sucursal: 01  - PRINCIPAL"/>
    <s v="Centro de Costo: 02         - GESTION DE RECURSOS Y APOYO OPERATIVO"/>
    <s v="ITEM: 1017 - Morfina 10 mg/mL "/>
    <n v="800099860"/>
    <x v="86"/>
    <s v="FNE1071       "/>
    <m/>
    <d v="2021-06-10T00:00:00"/>
    <n v="50"/>
    <n v="17185"/>
    <n v="859250"/>
    <n v="17185"/>
    <n v="859250"/>
  </r>
  <r>
    <s v="Sucursal: 01  - PRINCIPAL"/>
    <s v="Centro de Costo: 02         - GESTION DE RECURSOS Y APOYO OPERATIVO"/>
    <s v="ITEM: 1001 - Fenobarbital 0,4 % Sol Oral"/>
    <n v="800103935"/>
    <x v="248"/>
    <s v="FNE1213       "/>
    <m/>
    <d v="2021-06-30T00:00:00"/>
    <n v="48"/>
    <n v="30686"/>
    <n v="1472928"/>
    <n v="451164"/>
    <n v="194244518"/>
  </r>
  <r>
    <s v="Sucursal: 01  - PRINCIPAL"/>
    <s v="Centro de Costo: 02         - GESTION DE RECURSOS Y APOYO OPERATIVO"/>
    <s v="ITEM: 1007 - Hidromorfona HCL 2,5 mg"/>
    <n v="800103935"/>
    <x v="248"/>
    <s v="FNE1213       "/>
    <m/>
    <d v="2021-06-30T00:00:00"/>
    <n v="2000"/>
    <n v="8893"/>
    <n v="17786000"/>
    <n v="451164"/>
    <n v="194244518"/>
  </r>
  <r>
    <s v="Sucursal: 01  - PRINCIPAL"/>
    <s v="Centro de Costo: 02         - GESTION DE RECURSOS Y APOYO OPERATIVO"/>
    <s v="ITEM: 01009-1 - Hidromorfona 2 mg/mL"/>
    <n v="800103935"/>
    <x v="248"/>
    <s v="FNE1213       "/>
    <m/>
    <d v="2021-06-30T00:00:00"/>
    <n v="200"/>
    <n v="13688"/>
    <n v="2737600"/>
    <n v="451164"/>
    <n v="194244518"/>
  </r>
  <r>
    <s v="Sucursal: 01  - PRINCIPAL"/>
    <s v="Centro de Costo: 02         - GESTION DE RECURSOS Y APOYO OPERATIVO"/>
    <s v="ITEM: 1011 - Metadona HCL 10 mg"/>
    <n v="800103935"/>
    <x v="248"/>
    <s v="FNE1213       "/>
    <m/>
    <d v="2021-06-30T00:00:00"/>
    <n v="700"/>
    <n v="28213"/>
    <n v="19749100"/>
    <n v="451164"/>
    <n v="194244518"/>
  </r>
  <r>
    <s v="Sucursal: 01  - PRINCIPAL"/>
    <s v="Centro de Costo: 02         - GESTION DE RECURSOS Y APOYO OPERATIVO"/>
    <s v="ITEM: 1012 - Metadona HCL 40 mg"/>
    <n v="800103935"/>
    <x v="248"/>
    <s v="FNE1213       "/>
    <m/>
    <d v="2021-06-30T00:00:00"/>
    <n v="152"/>
    <n v="55832"/>
    <n v="8486464"/>
    <n v="451164"/>
    <n v="194244518"/>
  </r>
  <r>
    <s v="Sucursal: 01  - PRINCIPAL"/>
    <s v="Centro de Costo: 02         - GESTION DE RECURSOS Y APOYO OPERATIVO"/>
    <s v="ITEM: 1012 - Metadona HCL 40 mg"/>
    <n v="800103935"/>
    <x v="248"/>
    <s v="FNE1213       "/>
    <m/>
    <d v="2021-06-30T00:00:00"/>
    <n v="348"/>
    <n v="55832"/>
    <n v="19429536"/>
    <n v="451164"/>
    <n v="194244518"/>
  </r>
  <r>
    <s v="Sucursal: 01  - PRINCIPAL"/>
    <s v="Centro de Costo: 02         - GESTION DE RECURSOS Y APOYO OPERATIVO"/>
    <s v="ITEM: 1013 - Metilfenidato HCL 10 mg"/>
    <n v="800103935"/>
    <x v="248"/>
    <s v="FNE1213       "/>
    <m/>
    <d v="2021-06-30T00:00:00"/>
    <n v="800"/>
    <n v="23687"/>
    <n v="18949600"/>
    <n v="451164"/>
    <n v="194244518"/>
  </r>
  <r>
    <s v="Sucursal: 01  - PRINCIPAL"/>
    <s v="Centro de Costo: 02         - GESTION DE RECURSOS Y APOYO OPERATIVO"/>
    <s v="ITEM: 1014 - Metilfenidato 18 mg"/>
    <n v="800103935"/>
    <x v="248"/>
    <s v="FNE1213       "/>
    <m/>
    <d v="2021-06-30T00:00:00"/>
    <n v="50"/>
    <n v="181249"/>
    <n v="9062450"/>
    <n v="451164"/>
    <n v="194244518"/>
  </r>
  <r>
    <s v="Sucursal: 01  - PRINCIPAL"/>
    <s v="Centro de Costo: 02         - GESTION DE RECURSOS Y APOYO OPERATIVO"/>
    <s v="ITEM: 1016 - Morfina 3% oral"/>
    <n v="800103935"/>
    <x v="248"/>
    <s v="FNE1213       "/>
    <m/>
    <d v="2021-06-30T00:00:00"/>
    <n v="2160"/>
    <n v="25674"/>
    <n v="55455840"/>
    <n v="451164"/>
    <n v="194244518"/>
  </r>
  <r>
    <s v="Sucursal: 01  - PRINCIPAL"/>
    <s v="Centro de Costo: 02         - GESTION DE RECURSOS Y APOYO OPERATIVO"/>
    <s v="ITEM: 1017 - Morfina 10 mg/mL "/>
    <n v="800103935"/>
    <x v="248"/>
    <s v="FNE1213       "/>
    <m/>
    <d v="2021-06-30T00:00:00"/>
    <n v="351"/>
    <n v="13705"/>
    <n v="4810455"/>
    <n v="451164"/>
    <n v="194244518"/>
  </r>
  <r>
    <s v="Sucursal: 01  - PRINCIPAL"/>
    <s v="Centro de Costo: 02         - GESTION DE RECURSOS Y APOYO OPERATIVO"/>
    <s v="ITEM: 1017 - Morfina 10 mg/mL "/>
    <n v="800103935"/>
    <x v="248"/>
    <s v="FNE1213       "/>
    <m/>
    <d v="2021-06-30T00:00:00"/>
    <n v="2649"/>
    <n v="13705"/>
    <n v="36304545"/>
    <n v="451164"/>
    <n v="194244518"/>
  </r>
  <r>
    <s v="Sucursal: 01  - PRINCIPAL"/>
    <s v="Centro de Costo: 02         - GESTION DE RECURSOS Y APOYO OPERATIVO"/>
    <s v="ITEM: 01009-1 - Hidromorfona 2 mg/mL"/>
    <n v="800112384"/>
    <x v="249"/>
    <s v="FNE1160       "/>
    <m/>
    <d v="2021-06-24T00:00:00"/>
    <n v="10"/>
    <n v="16209"/>
    <n v="162090"/>
    <n v="61541"/>
    <n v="529485"/>
  </r>
  <r>
    <s v="Sucursal: 01  - PRINCIPAL"/>
    <s v="Centro de Costo: 02         - GESTION DE RECURSOS Y APOYO OPERATIVO"/>
    <s v="ITEM: 1010 - Meperidina 100 mg/2 mL"/>
    <n v="800112384"/>
    <x v="249"/>
    <s v="FNE1160       "/>
    <m/>
    <d v="2021-06-24T00:00:00"/>
    <n v="10"/>
    <n v="28147"/>
    <n v="281470"/>
    <n v="61541"/>
    <n v="529485"/>
  </r>
  <r>
    <s v="Sucursal: 01  - PRINCIPAL"/>
    <s v="Centro de Costo: 02         - GESTION DE RECURSOS Y APOYO OPERATIVO"/>
    <s v="ITEM: 1017 - Morfina 10 mg/mL "/>
    <n v="800112384"/>
    <x v="249"/>
    <s v="FNE1160       "/>
    <m/>
    <d v="2021-06-24T00:00:00"/>
    <n v="5"/>
    <n v="17185"/>
    <n v="85925"/>
    <n v="61541"/>
    <n v="529485"/>
  </r>
  <r>
    <s v="Sucursal: 01  - PRINCIPAL"/>
    <s v="Centro de Costo: 02         - GESTION DE RECURSOS Y APOYO OPERATIVO"/>
    <s v="ITEM: 1004 - Fenobarbital 100 mg Tableta"/>
    <n v="800114312"/>
    <x v="149"/>
    <s v="FNE1081       "/>
    <m/>
    <d v="2021-06-11T00:00:00"/>
    <n v="2000"/>
    <n v="4247"/>
    <n v="8494000"/>
    <n v="171314"/>
    <n v="47681300"/>
  </r>
  <r>
    <s v="Sucursal: 01  - PRINCIPAL"/>
    <s v="Centro de Costo: 02         - GESTION DE RECURSOS Y APOYO OPERATIVO"/>
    <s v="ITEM: 1005 - Fenobarbital 40 mg/mL"/>
    <n v="800114312"/>
    <x v="149"/>
    <s v="FNE1081       "/>
    <m/>
    <d v="2021-06-11T00:00:00"/>
    <n v="20"/>
    <n v="36594"/>
    <n v="731880"/>
    <n v="171314"/>
    <n v="47681300"/>
  </r>
  <r>
    <s v="Sucursal: 01  - PRINCIPAL"/>
    <s v="Centro de Costo: 02         - GESTION DE RECURSOS Y APOYO OPERATIVO"/>
    <s v="ITEM: 1006 - Fenobarbital 200 mg/mL"/>
    <n v="800114312"/>
    <x v="149"/>
    <s v="FNE1081       "/>
    <m/>
    <d v="2021-06-11T00:00:00"/>
    <n v="15"/>
    <n v="72444"/>
    <n v="1086660"/>
    <n v="171314"/>
    <n v="47681300"/>
  </r>
  <r>
    <s v="Sucursal: 01  - PRINCIPAL"/>
    <s v="Centro de Costo: 02         - GESTION DE RECURSOS Y APOYO OPERATIVO"/>
    <s v="ITEM: 01009-1 - Hidromorfona 2 mg/mL"/>
    <n v="800114312"/>
    <x v="149"/>
    <s v="FNE1081       "/>
    <m/>
    <d v="2021-06-11T00:00:00"/>
    <n v="1500"/>
    <n v="14472"/>
    <n v="21708000"/>
    <n v="171314"/>
    <n v="47681300"/>
  </r>
  <r>
    <s v="Sucursal: 01  - PRINCIPAL"/>
    <s v="Centro de Costo: 02         - GESTION DE RECURSOS Y APOYO OPERATIVO"/>
    <s v="ITEM: 1011 - Metadona HCL 10 mg"/>
    <n v="800114312"/>
    <x v="149"/>
    <s v="FNE1081       "/>
    <m/>
    <d v="2021-06-11T00:00:00"/>
    <n v="120"/>
    <n v="28213"/>
    <n v="3385560"/>
    <n v="171314"/>
    <n v="47681300"/>
  </r>
  <r>
    <s v="Sucursal: 01  - PRINCIPAL"/>
    <s v="Centro de Costo: 02         - GESTION DE RECURSOS Y APOYO OPERATIVO"/>
    <s v="ITEM: 1017 - Morfina 10 mg/mL "/>
    <n v="800114312"/>
    <x v="149"/>
    <s v="FNE1081       "/>
    <m/>
    <d v="2021-06-11T00:00:00"/>
    <n v="800"/>
    <n v="15344"/>
    <n v="12275200"/>
    <n v="171314"/>
    <n v="47681300"/>
  </r>
  <r>
    <s v="Sucursal: 01  - PRINCIPAL"/>
    <s v="Centro de Costo: 02         - GESTION DE RECURSOS Y APOYO OPERATIVO"/>
    <s v="ITEM: 1017 - Morfina 10 mg/mL "/>
    <n v="800118223"/>
    <x v="250"/>
    <s v="FNE1195       "/>
    <m/>
    <d v="2021-06-29T00:00:00"/>
    <n v="6"/>
    <n v="17185"/>
    <n v="103110"/>
    <n v="17185"/>
    <n v="103110"/>
  </r>
  <r>
    <s v="Sucursal: 01  - PRINCIPAL"/>
    <s v="Centro de Costo: 02         - GESTION DE RECURSOS Y APOYO OPERATIVO"/>
    <s v="ITEM: 1017 - Morfina 10 mg/mL "/>
    <n v="800149169"/>
    <x v="251"/>
    <s v="FNE1074       "/>
    <m/>
    <d v="2021-06-10T00:00:00"/>
    <n v="6"/>
    <n v="15350"/>
    <n v="92100"/>
    <n v="15350"/>
    <n v="92100"/>
  </r>
  <r>
    <s v="Sucursal: 01  - PRINCIPAL"/>
    <s v="Centro de Costo: 02         - GESTION DE RECURSOS Y APOYO OPERATIVO"/>
    <s v="ITEM: 1001 - Fenobarbital 0,4 % Sol Oral"/>
    <n v="800149695"/>
    <x v="4"/>
    <s v="FNE1055       "/>
    <m/>
    <d v="2021-06-09T00:00:00"/>
    <n v="33"/>
    <n v="35758"/>
    <n v="1180014"/>
    <n v="745881"/>
    <n v="128688870"/>
  </r>
  <r>
    <s v="Sucursal: 01  - PRINCIPAL"/>
    <s v="Centro de Costo: 02         - GESTION DE RECURSOS Y APOYO OPERATIVO"/>
    <s v="ITEM: 1003 - Fenobarbital 50 mg"/>
    <n v="800149695"/>
    <x v="4"/>
    <s v="FNE1055       "/>
    <m/>
    <d v="2021-06-09T00:00:00"/>
    <n v="163"/>
    <n v="12667"/>
    <n v="2064721"/>
    <n v="745881"/>
    <n v="128688870"/>
  </r>
  <r>
    <s v="Sucursal: 01  - PRINCIPAL"/>
    <s v="Centro de Costo: 02         - GESTION DE RECURSOS Y APOYO OPERATIVO"/>
    <s v="ITEM: 1004 - Fenobarbital 100 mg Tableta"/>
    <n v="800149695"/>
    <x v="4"/>
    <s v="FNE1055       "/>
    <m/>
    <d v="2021-06-09T00:00:00"/>
    <n v="220"/>
    <n v="4756"/>
    <n v="1046320"/>
    <n v="745881"/>
    <n v="128688870"/>
  </r>
  <r>
    <s v="Sucursal: 01  - PRINCIPAL"/>
    <s v="Centro de Costo: 02         - GESTION DE RECURSOS Y APOYO OPERATIVO"/>
    <s v="ITEM: 1005 - Fenobarbital 40 mg/mL"/>
    <n v="800149695"/>
    <x v="4"/>
    <s v="FNE1055       "/>
    <m/>
    <d v="2021-06-09T00:00:00"/>
    <n v="60"/>
    <n v="40985"/>
    <n v="2459100"/>
    <n v="745881"/>
    <n v="128688870"/>
  </r>
  <r>
    <s v="Sucursal: 01  - PRINCIPAL"/>
    <s v="Centro de Costo: 02         - GESTION DE RECURSOS Y APOYO OPERATIVO"/>
    <s v="ITEM: 1007 - Hidromorfona HCL 2,5 mg"/>
    <n v="800149695"/>
    <x v="4"/>
    <s v="FNE1055       "/>
    <m/>
    <d v="2021-06-09T00:00:00"/>
    <n v="1431"/>
    <n v="10225"/>
    <n v="14631975"/>
    <n v="745881"/>
    <n v="128688870"/>
  </r>
  <r>
    <s v="Sucursal: 01  - PRINCIPAL"/>
    <s v="Centro de Costo: 02         - GESTION DE RECURSOS Y APOYO OPERATIVO"/>
    <s v="ITEM: 1007 - Hidromorfona HCL 2,5 mg"/>
    <n v="800149695"/>
    <x v="4"/>
    <s v="FNE1055       "/>
    <m/>
    <d v="2021-06-09T00:00:00"/>
    <n v="2601"/>
    <n v="10225"/>
    <n v="26595225"/>
    <n v="745881"/>
    <n v="128688870"/>
  </r>
  <r>
    <s v="Sucursal: 01  - PRINCIPAL"/>
    <s v="Centro de Costo: 02         - GESTION DE RECURSOS Y APOYO OPERATIVO"/>
    <s v="ITEM: 01009-1 - Hidromorfona 2 mg/mL"/>
    <n v="800149695"/>
    <x v="4"/>
    <s v="FNE1055       "/>
    <m/>
    <d v="2021-06-09T00:00:00"/>
    <n v="1500"/>
    <n v="16209"/>
    <n v="24313500"/>
    <n v="745881"/>
    <n v="128688870"/>
  </r>
  <r>
    <s v="Sucursal: 01  - PRINCIPAL"/>
    <s v="Centro de Costo: 02         - GESTION DE RECURSOS Y APOYO OPERATIVO"/>
    <s v="ITEM: 1013 - Metilfenidato HCL 10 mg"/>
    <n v="800149695"/>
    <x v="4"/>
    <s v="FNE1055       "/>
    <m/>
    <d v="2021-06-09T00:00:00"/>
    <n v="154"/>
    <n v="26530"/>
    <n v="4085620"/>
    <n v="745881"/>
    <n v="128688870"/>
  </r>
  <r>
    <s v="Sucursal: 01  - PRINCIPAL"/>
    <s v="Centro de Costo: 02         - GESTION DE RECURSOS Y APOYO OPERATIVO"/>
    <s v="ITEM: 1014 - Metilfenidato 18 mg"/>
    <n v="800149695"/>
    <x v="4"/>
    <s v="FNE1055       "/>
    <m/>
    <d v="2021-06-09T00:00:00"/>
    <n v="3"/>
    <n v="193937"/>
    <n v="581811"/>
    <n v="745881"/>
    <n v="128688870"/>
  </r>
  <r>
    <s v="Sucursal: 01  - PRINCIPAL"/>
    <s v="Centro de Costo: 02         - GESTION DE RECURSOS Y APOYO OPERATIVO"/>
    <s v="ITEM: 1015 - Metilfenidato 36 mg"/>
    <n v="800149695"/>
    <x v="4"/>
    <s v="FNE1055       "/>
    <m/>
    <d v="2021-06-09T00:00:00"/>
    <n v="46"/>
    <n v="377404"/>
    <n v="17360584"/>
    <n v="745881"/>
    <n v="128688870"/>
  </r>
  <r>
    <s v="Sucursal: 01  - PRINCIPAL"/>
    <s v="Centro de Costo: 02         - GESTION DE RECURSOS Y APOYO OPERATIVO"/>
    <s v="ITEM: 1017 - Morfina 10 mg/mL "/>
    <n v="800149695"/>
    <x v="4"/>
    <s v="FNE1055       "/>
    <m/>
    <d v="2021-06-09T00:00:00"/>
    <n v="2000"/>
    <n v="17185"/>
    <n v="34370000"/>
    <n v="745881"/>
    <n v="128688870"/>
  </r>
  <r>
    <s v="Sucursal: 01  - PRINCIPAL"/>
    <s v="Centro de Costo: 02         - GESTION DE RECURSOS Y APOYO OPERATIVO"/>
    <s v="ITEM: 01009-1 - Hidromorfona 2 mg/mL"/>
    <n v="800174851"/>
    <x v="151"/>
    <s v="FNE1080       "/>
    <m/>
    <d v="2021-06-11T00:00:00"/>
    <n v="20"/>
    <n v="16209"/>
    <n v="324180"/>
    <n v="61541"/>
    <n v="724174"/>
  </r>
  <r>
    <s v="Sucursal: 01  - PRINCIPAL"/>
    <s v="Centro de Costo: 02         - GESTION DE RECURSOS Y APOYO OPERATIVO"/>
    <s v="ITEM: 1010 - Meperidina 100 mg/2 mL"/>
    <n v="800174851"/>
    <x v="151"/>
    <s v="FNE1080       "/>
    <m/>
    <d v="2021-06-11T00:00:00"/>
    <n v="2"/>
    <n v="28147"/>
    <n v="56294"/>
    <n v="61541"/>
    <n v="724174"/>
  </r>
  <r>
    <s v="Sucursal: 01  - PRINCIPAL"/>
    <s v="Centro de Costo: 02         - GESTION DE RECURSOS Y APOYO OPERATIVO"/>
    <s v="ITEM: 1017 - Morfina 10 mg/mL "/>
    <n v="800174851"/>
    <x v="151"/>
    <s v="FNE1080       "/>
    <m/>
    <d v="2021-06-11T00:00:00"/>
    <n v="20"/>
    <n v="17185"/>
    <n v="343700"/>
    <n v="61541"/>
    <n v="724174"/>
  </r>
  <r>
    <s v="Sucursal: 01  - PRINCIPAL"/>
    <s v="Centro de Costo: 02         - GESTION DE RECURSOS Y APOYO OPERATIVO"/>
    <s v="ITEM: 1017 - Morfina 10 mg/mL "/>
    <n v="800180553"/>
    <x v="152"/>
    <s v="FNE1132       "/>
    <m/>
    <d v="2021-06-23T00:00:00"/>
    <n v="3"/>
    <n v="17185"/>
    <n v="51555"/>
    <n v="17185"/>
    <n v="51555"/>
  </r>
  <r>
    <s v="Sucursal: 01  - PRINCIPAL"/>
    <s v="Centro de Costo: 02         - GESTION DE RECURSOS Y APOYO OPERATIVO"/>
    <s v="ITEM: 1005 - Fenobarbital 40 mg/mL"/>
    <n v="800197111"/>
    <x v="7"/>
    <s v="FNE1003       "/>
    <m/>
    <d v="2021-06-01T00:00:00"/>
    <n v="100"/>
    <n v="36594"/>
    <n v="3659400"/>
    <n v="1008481"/>
    <n v="93370936"/>
  </r>
  <r>
    <s v="Sucursal: 01  - PRINCIPAL"/>
    <s v="Centro de Costo: 02         - GESTION DE RECURSOS Y APOYO OPERATIVO"/>
    <s v="ITEM: 1006 - Fenobarbital 200 mg/mL"/>
    <n v="800197111"/>
    <x v="7"/>
    <s v="FNE1003       "/>
    <m/>
    <d v="2021-06-01T00:00:00"/>
    <n v="200"/>
    <n v="72444"/>
    <n v="14488800"/>
    <n v="1008481"/>
    <n v="93370936"/>
  </r>
  <r>
    <s v="Sucursal: 01  - PRINCIPAL"/>
    <s v="Centro de Costo: 02         - GESTION DE RECURSOS Y APOYO OPERATIVO"/>
    <s v="ITEM: 1001 - Fenobarbital 0,4 % Sol Oral"/>
    <n v="800197111"/>
    <x v="7"/>
    <s v="FNE1014       "/>
    <m/>
    <d v="2021-06-03T00:00:00"/>
    <n v="24"/>
    <n v="31927"/>
    <n v="766248"/>
    <n v="1008481"/>
    <n v="93370936"/>
  </r>
  <r>
    <s v="Sucursal: 01  - PRINCIPAL"/>
    <s v="Centro de Costo: 02         - GESTION DE RECURSOS Y APOYO OPERATIVO"/>
    <s v="ITEM: 1003 - Fenobarbital 50 mg"/>
    <n v="800197111"/>
    <x v="7"/>
    <s v="FNE1014       "/>
    <m/>
    <d v="2021-06-03T00:00:00"/>
    <n v="50"/>
    <n v="11310"/>
    <n v="565500"/>
    <n v="1008481"/>
    <n v="93370936"/>
  </r>
  <r>
    <s v="Sucursal: 01  - PRINCIPAL"/>
    <s v="Centro de Costo: 02         - GESTION DE RECURSOS Y APOYO OPERATIVO"/>
    <s v="ITEM: 1004 - Fenobarbital 100 mg Tableta"/>
    <n v="800197111"/>
    <x v="7"/>
    <s v="FNE1014       "/>
    <m/>
    <d v="2021-06-03T00:00:00"/>
    <n v="700"/>
    <n v="4247"/>
    <n v="2972900"/>
    <n v="1008481"/>
    <n v="93370936"/>
  </r>
  <r>
    <s v="Sucursal: 01  - PRINCIPAL"/>
    <s v="Centro de Costo: 02         - GESTION DE RECURSOS Y APOYO OPERATIVO"/>
    <s v="ITEM: 1005 - Fenobarbital 40 mg/mL"/>
    <n v="800197111"/>
    <x v="7"/>
    <s v="FNE1014       "/>
    <m/>
    <d v="2021-06-03T00:00:00"/>
    <n v="20"/>
    <n v="36594"/>
    <n v="731880"/>
    <n v="1008481"/>
    <n v="93370936"/>
  </r>
  <r>
    <s v="Sucursal: 01  - PRINCIPAL"/>
    <s v="Centro de Costo: 02         - GESTION DE RECURSOS Y APOYO OPERATIVO"/>
    <s v="ITEM: 1007 - Hidromorfona HCL 2,5 mg"/>
    <n v="800197111"/>
    <x v="7"/>
    <s v="FNE1014       "/>
    <m/>
    <d v="2021-06-03T00:00:00"/>
    <n v="200"/>
    <n v="9129"/>
    <n v="1825800"/>
    <n v="1008481"/>
    <n v="93370936"/>
  </r>
  <r>
    <s v="Sucursal: 01  - PRINCIPAL"/>
    <s v="Centro de Costo: 02         - GESTION DE RECURSOS Y APOYO OPERATIVO"/>
    <s v="ITEM: 1011 - Metadona HCL 10 mg"/>
    <n v="800197111"/>
    <x v="7"/>
    <s v="FNE1014       "/>
    <m/>
    <d v="2021-06-03T00:00:00"/>
    <n v="96"/>
    <n v="28213"/>
    <n v="2708448"/>
    <n v="1008481"/>
    <n v="93370936"/>
  </r>
  <r>
    <s v="Sucursal: 01  - PRINCIPAL"/>
    <s v="Centro de Costo: 02         - GESTION DE RECURSOS Y APOYO OPERATIVO"/>
    <s v="ITEM: 1013 - Metilfenidato HCL 10 mg"/>
    <n v="800197111"/>
    <x v="7"/>
    <s v="FNE1014       "/>
    <m/>
    <d v="2021-06-03T00:00:00"/>
    <n v="300"/>
    <n v="23687"/>
    <n v="7106100"/>
    <n v="1008481"/>
    <n v="93370936"/>
  </r>
  <r>
    <s v="Sucursal: 01  - PRINCIPAL"/>
    <s v="Centro de Costo: 02         - GESTION DE RECURSOS Y APOYO OPERATIVO"/>
    <s v="ITEM: 1015 - Metilfenidato 36 mg"/>
    <n v="800197111"/>
    <x v="7"/>
    <s v="FNE1014       "/>
    <m/>
    <d v="2021-06-03T00:00:00"/>
    <n v="12"/>
    <n v="349448"/>
    <n v="4193376"/>
    <n v="1008481"/>
    <n v="93370936"/>
  </r>
  <r>
    <s v="Sucursal: 01  - PRINCIPAL"/>
    <s v="Centro de Costo: 02         - GESTION DE RECURSOS Y APOYO OPERATIVO"/>
    <s v="ITEM: 1017 - Morfina 10 mg/mL "/>
    <n v="800197111"/>
    <x v="7"/>
    <s v="FNE1014       "/>
    <m/>
    <d v="2021-06-03T00:00:00"/>
    <n v="1000"/>
    <n v="15344"/>
    <n v="15344000"/>
    <n v="1008481"/>
    <n v="93370936"/>
  </r>
  <r>
    <s v="Sucursal: 01  - PRINCIPAL"/>
    <s v="Centro de Costo: 02         - GESTION DE RECURSOS Y APOYO OPERATIVO"/>
    <s v="ITEM: 1005 - Fenobarbital 40 mg/mL"/>
    <n v="800197111"/>
    <x v="7"/>
    <s v="FNE1107       "/>
    <m/>
    <d v="2021-06-17T00:00:00"/>
    <n v="50"/>
    <n v="36594"/>
    <n v="1829700"/>
    <n v="1008481"/>
    <n v="93370936"/>
  </r>
  <r>
    <s v="Sucursal: 01  - PRINCIPAL"/>
    <s v="Centro de Costo: 02         - GESTION DE RECURSOS Y APOYO OPERATIVO"/>
    <s v="ITEM: 1006 - Fenobarbital 200 mg/mL"/>
    <n v="800197111"/>
    <x v="7"/>
    <s v="FNE1107       "/>
    <m/>
    <d v="2021-06-17T00:00:00"/>
    <n v="100"/>
    <n v="72444"/>
    <n v="7244400"/>
    <n v="1008481"/>
    <n v="93370936"/>
  </r>
  <r>
    <s v="Sucursal: 01  - PRINCIPAL"/>
    <s v="Centro de Costo: 02         - GESTION DE RECURSOS Y APOYO OPERATIVO"/>
    <s v="ITEM: 1004 - Fenobarbital 100 mg Tableta"/>
    <n v="800197111"/>
    <x v="7"/>
    <s v="FNE1123       "/>
    <m/>
    <d v="2021-06-21T00:00:00"/>
    <n v="1087"/>
    <n v="4247"/>
    <n v="4616489"/>
    <n v="1008481"/>
    <n v="93370936"/>
  </r>
  <r>
    <s v="Sucursal: 01  - PRINCIPAL"/>
    <s v="Centro de Costo: 02         - GESTION DE RECURSOS Y APOYO OPERATIVO"/>
    <s v="ITEM: 1006 - Fenobarbital 200 mg/mL"/>
    <n v="800197111"/>
    <x v="7"/>
    <s v="FNE1123       "/>
    <m/>
    <d v="2021-06-21T00:00:00"/>
    <n v="20"/>
    <n v="72444"/>
    <n v="1448880"/>
    <n v="1008481"/>
    <n v="93370936"/>
  </r>
  <r>
    <s v="Sucursal: 01  - PRINCIPAL"/>
    <s v="Centro de Costo: 02         - GESTION DE RECURSOS Y APOYO OPERATIVO"/>
    <s v="ITEM: 1007 - Hidromorfona HCL 2,5 mg"/>
    <n v="800197111"/>
    <x v="7"/>
    <s v="FNE1123       "/>
    <m/>
    <d v="2021-06-21T00:00:00"/>
    <n v="75"/>
    <n v="9129"/>
    <n v="684675"/>
    <n v="1008481"/>
    <n v="93370936"/>
  </r>
  <r>
    <s v="Sucursal: 01  - PRINCIPAL"/>
    <s v="Centro de Costo: 02         - GESTION DE RECURSOS Y APOYO OPERATIVO"/>
    <s v="ITEM: 01009-1 - Hidromorfona 2 mg/mL"/>
    <n v="800197111"/>
    <x v="7"/>
    <s v="FNE1123       "/>
    <m/>
    <d v="2021-06-21T00:00:00"/>
    <n v="300"/>
    <n v="14472"/>
    <n v="4341600"/>
    <n v="1008481"/>
    <n v="93370936"/>
  </r>
  <r>
    <s v="Sucursal: 01  - PRINCIPAL"/>
    <s v="Centro de Costo: 02         - GESTION DE RECURSOS Y APOYO OPERATIVO"/>
    <s v="ITEM: 1012 - Metadona HCL 40 mg"/>
    <n v="800197111"/>
    <x v="7"/>
    <s v="FNE1123       "/>
    <m/>
    <d v="2021-06-21T00:00:00"/>
    <n v="120"/>
    <n v="55832"/>
    <n v="6699840"/>
    <n v="1008481"/>
    <n v="93370936"/>
  </r>
  <r>
    <s v="Sucursal: 01  - PRINCIPAL"/>
    <s v="Centro de Costo: 02         - GESTION DE RECURSOS Y APOYO OPERATIVO"/>
    <s v="ITEM: 1017 - Morfina 10 mg/mL "/>
    <n v="800197111"/>
    <x v="7"/>
    <s v="FNE1123       "/>
    <m/>
    <d v="2021-06-21T00:00:00"/>
    <n v="200"/>
    <n v="15344"/>
    <n v="3068800"/>
    <n v="1008481"/>
    <n v="93370936"/>
  </r>
  <r>
    <s v="Sucursal: 01  - PRINCIPAL"/>
    <s v="Centro de Costo: 02         - GESTION DE RECURSOS Y APOYO OPERATIVO"/>
    <s v="ITEM: 1005 - Fenobarbital 40 mg/mL"/>
    <n v="800197111"/>
    <x v="7"/>
    <s v="FNE1136       "/>
    <m/>
    <d v="2021-06-23T00:00:00"/>
    <n v="50"/>
    <n v="36594"/>
    <n v="1829700"/>
    <n v="1008481"/>
    <n v="93370936"/>
  </r>
  <r>
    <s v="Sucursal: 01  - PRINCIPAL"/>
    <s v="Centro de Costo: 02         - GESTION DE RECURSOS Y APOYO OPERATIVO"/>
    <s v="ITEM: 1006 - Fenobarbital 200 mg/mL"/>
    <n v="800197111"/>
    <x v="7"/>
    <s v="FNE1136       "/>
    <m/>
    <d v="2021-06-23T00:00:00"/>
    <n v="100"/>
    <n v="72444"/>
    <n v="7244400"/>
    <n v="1008481"/>
    <n v="93370936"/>
  </r>
  <r>
    <s v="Sucursal: 01  - PRINCIPAL"/>
    <s v="Centro de Costo: 02         - GESTION DE RECURSOS Y APOYO OPERATIVO"/>
    <s v="ITEM: 01009-1 - Hidromorfona 2 mg/mL"/>
    <n v="800227072"/>
    <x v="8"/>
    <s v="FNE1130       "/>
    <m/>
    <d v="2021-06-22T00:00:00"/>
    <n v="150"/>
    <n v="16209"/>
    <n v="2431350"/>
    <n v="155672"/>
    <n v="2757077"/>
  </r>
  <r>
    <s v="Sucursal: 01  - PRINCIPAL"/>
    <s v="Centro de Costo: 02         - GESTION DE RECURSOS Y APOYO OPERATIVO"/>
    <s v="ITEM: 1010 - Meperidina 100 mg/2 mL"/>
    <n v="800227072"/>
    <x v="8"/>
    <s v="FNE1130       "/>
    <m/>
    <d v="2021-06-22T00:00:00"/>
    <n v="1"/>
    <n v="28147"/>
    <n v="28147"/>
    <n v="155672"/>
    <n v="2757077"/>
  </r>
  <r>
    <s v="Sucursal: 01  - PRINCIPAL"/>
    <s v="Centro de Costo: 02         - GESTION DE RECURSOS Y APOYO OPERATIVO"/>
    <s v="ITEM: 1011 - Metadona HCL 10 mg"/>
    <n v="800227072"/>
    <x v="8"/>
    <s v="FNE1130       "/>
    <m/>
    <d v="2021-06-22T00:00:00"/>
    <n v="2"/>
    <n v="31599"/>
    <n v="63198"/>
    <n v="155672"/>
    <n v="2757077"/>
  </r>
  <r>
    <s v="Sucursal: 01  - PRINCIPAL"/>
    <s v="Centro de Costo: 02         - GESTION DE RECURSOS Y APOYO OPERATIVO"/>
    <s v="ITEM: 1012 - Metadona HCL 40 mg"/>
    <n v="800227072"/>
    <x v="8"/>
    <s v="FNE1130       "/>
    <m/>
    <d v="2021-06-22T00:00:00"/>
    <n v="1"/>
    <n v="62532"/>
    <n v="62532"/>
    <n v="155672"/>
    <n v="2757077"/>
  </r>
  <r>
    <s v="Sucursal: 01  - PRINCIPAL"/>
    <s v="Centro de Costo: 02         - GESTION DE RECURSOS Y APOYO OPERATIVO"/>
    <s v="ITEM: 1017 - Morfina 10 mg/mL "/>
    <n v="800227072"/>
    <x v="8"/>
    <s v="FNE1130       "/>
    <m/>
    <d v="2021-06-22T00:00:00"/>
    <n v="10"/>
    <n v="17185"/>
    <n v="171850"/>
    <n v="155672"/>
    <n v="2757077"/>
  </r>
  <r>
    <s v="Sucursal: 01  - PRINCIPAL"/>
    <s v="Centro de Costo: 02         - GESTION DE RECURSOS Y APOYO OPERATIVO"/>
    <s v="ITEM: 1017 - Morfina 10 mg/mL "/>
    <n v="800231038"/>
    <x v="90"/>
    <s v="FNE1165       "/>
    <m/>
    <d v="2021-06-24T00:00:00"/>
    <n v="20"/>
    <n v="17185"/>
    <n v="343700"/>
    <n v="17185"/>
    <n v="343700"/>
  </r>
  <r>
    <s v="Sucursal: 01  - PRINCIPAL"/>
    <s v="Centro de Costo: 02         - GESTION DE RECURSOS Y APOYO OPERATIVO"/>
    <s v="ITEM: 01009-1 - Hidromorfona 2 mg/mL"/>
    <n v="802000608"/>
    <x v="92"/>
    <s v="FNE1134       "/>
    <m/>
    <d v="2021-06-23T00:00:00"/>
    <n v="80"/>
    <n v="16209"/>
    <n v="1296720"/>
    <n v="60486"/>
    <n v="12820920"/>
  </r>
  <r>
    <s v="Sucursal: 01  - PRINCIPAL"/>
    <s v="Centro de Costo: 02         - GESTION DE RECURSOS Y APOYO OPERATIVO"/>
    <s v="ITEM: 1017 - Morfina 10 mg/mL "/>
    <n v="802000608"/>
    <x v="92"/>
    <s v="FNE1134       "/>
    <m/>
    <d v="2021-06-23T00:00:00"/>
    <n v="40"/>
    <n v="17185"/>
    <n v="687400"/>
    <n v="60486"/>
    <n v="12820920"/>
  </r>
  <r>
    <s v="Sucursal: 01  - PRINCIPAL"/>
    <s v="Centro de Costo: 02         - GESTION DE RECURSOS Y APOYO OPERATIVO"/>
    <s v="ITEM: 1020 - Morfina 10 mg/mL ampolla x 5 mL"/>
    <n v="802000608"/>
    <x v="92"/>
    <s v="FNE1134       "/>
    <m/>
    <d v="2021-06-23T00:00:00"/>
    <n v="400"/>
    <n v="27092"/>
    <n v="10836800"/>
    <n v="60486"/>
    <n v="12820920"/>
  </r>
  <r>
    <s v="Sucursal: 01  - PRINCIPAL"/>
    <s v="Centro de Costo: 02         - GESTION DE RECURSOS Y APOYO OPERATIVO"/>
    <s v="ITEM: 1004 - Fenobarbital 100 mg Tableta"/>
    <n v="802024817"/>
    <x v="153"/>
    <s v="FNE1093       "/>
    <m/>
    <d v="2021-06-15T00:00:00"/>
    <n v="228"/>
    <n v="4756"/>
    <n v="1084368"/>
    <n v="33511"/>
    <n v="1371918"/>
  </r>
  <r>
    <s v="Sucursal: 01  - PRINCIPAL"/>
    <s v="Centro de Costo: 02         - GESTION DE RECURSOS Y APOYO OPERATIVO"/>
    <s v="ITEM: 1016 - Morfina 3% oral"/>
    <n v="802024817"/>
    <x v="153"/>
    <s v="FNE1093       "/>
    <m/>
    <d v="2021-06-15T00:00:00"/>
    <n v="10"/>
    <n v="28755"/>
    <n v="287550"/>
    <n v="33511"/>
    <n v="1371918"/>
  </r>
  <r>
    <s v="Sucursal: 01  - PRINCIPAL"/>
    <s v="Centro de Costo: 02         - GESTION DE RECURSOS Y APOYO OPERATIVO"/>
    <s v="ITEM: 1010 - Meperidina 100 mg/2 mL"/>
    <n v="80227333"/>
    <x v="252"/>
    <s v="FNE1150       "/>
    <m/>
    <d v="2021-06-24T00:00:00"/>
    <n v="2"/>
    <n v="28147"/>
    <n v="56294"/>
    <n v="45332"/>
    <n v="73479"/>
  </r>
  <r>
    <s v="Sucursal: 01  - PRINCIPAL"/>
    <s v="Centro de Costo: 02         - GESTION DE RECURSOS Y APOYO OPERATIVO"/>
    <s v="ITEM: 1017 - Morfina 10 mg/mL "/>
    <n v="80227333"/>
    <x v="252"/>
    <s v="FNE1150       "/>
    <m/>
    <d v="2021-06-24T00:00:00"/>
    <n v="1"/>
    <n v="17185"/>
    <n v="17185"/>
    <n v="45332"/>
    <n v="73479"/>
  </r>
  <r>
    <s v="Sucursal: 01  - PRINCIPAL"/>
    <s v="Centro de Costo: 02         - GESTION DE RECURSOS Y APOYO OPERATIVO"/>
    <s v="ITEM: 1004 - Fenobarbital 100 mg Tableta"/>
    <n v="804011768"/>
    <x v="94"/>
    <s v="FNE1046       "/>
    <m/>
    <d v="2021-06-08T00:00:00"/>
    <n v="100"/>
    <n v="4756"/>
    <n v="475600"/>
    <n v="4756"/>
    <n v="475600"/>
  </r>
  <r>
    <s v="Sucursal: 01  - PRINCIPAL"/>
    <s v="Centro de Costo: 02         - GESTION DE RECURSOS Y APOYO OPERATIVO"/>
    <s v="ITEM: 1007 - Hidromorfona HCL 2,5 mg"/>
    <n v="804014839"/>
    <x v="95"/>
    <s v="FNE1090       "/>
    <m/>
    <d v="2021-06-15T00:00:00"/>
    <n v="20"/>
    <n v="9960"/>
    <n v="199200"/>
    <n v="9960"/>
    <n v="199200"/>
  </r>
  <r>
    <s v="Sucursal: 01  - PRINCIPAL"/>
    <s v="Centro de Costo: 02         - GESTION DE RECURSOS Y APOYO OPERATIVO"/>
    <s v="ITEM: 1007 - Hidromorfona HCL 2,5 mg"/>
    <n v="808002168"/>
    <x v="99"/>
    <s v="FNE1075       "/>
    <m/>
    <d v="2021-06-10T00:00:00"/>
    <n v="40"/>
    <n v="10225"/>
    <n v="409000"/>
    <n v="26434"/>
    <n v="441418"/>
  </r>
  <r>
    <s v="Sucursal: 01  - PRINCIPAL"/>
    <s v="Centro de Costo: 02         - GESTION DE RECURSOS Y APOYO OPERATIVO"/>
    <s v="ITEM: 01009-1 - Hidromorfona 2 mg/mL"/>
    <n v="808002168"/>
    <x v="99"/>
    <s v="FNE1075       "/>
    <m/>
    <d v="2021-06-10T00:00:00"/>
    <n v="2"/>
    <n v="16209"/>
    <n v="32418"/>
    <n v="26434"/>
    <n v="441418"/>
  </r>
  <r>
    <s v="Sucursal: 01  - PRINCIPAL"/>
    <s v="Centro de Costo: 02         - GESTION DE RECURSOS Y APOYO OPERATIVO"/>
    <s v="ITEM: 1017 - Morfina 10 mg/mL "/>
    <n v="811007832"/>
    <x v="10"/>
    <s v="FNE1032       "/>
    <m/>
    <d v="2021-06-04T00:00:00"/>
    <n v="10"/>
    <n v="17185"/>
    <n v="171850"/>
    <n v="17185"/>
    <n v="171850"/>
  </r>
  <r>
    <s v="Sucursal: 01  - PRINCIPAL"/>
    <s v="Centro de Costo: 02         - GESTION DE RECURSOS Y APOYO OPERATIVO"/>
    <s v="ITEM: 1007 - Hidromorfona HCL 2,5 mg"/>
    <n v="812001561"/>
    <x v="234"/>
    <s v="FNE1023       "/>
    <m/>
    <d v="2021-06-04T00:00:00"/>
    <n v="30"/>
    <n v="10225"/>
    <n v="306750"/>
    <n v="128027"/>
    <n v="1736670"/>
  </r>
  <r>
    <s v="Sucursal: 01  - PRINCIPAL"/>
    <s v="Centro de Costo: 02         - GESTION DE RECURSOS Y APOYO OPERATIVO"/>
    <s v="ITEM: 1010 - Meperidina 100 mg/2 mL"/>
    <n v="812001561"/>
    <x v="234"/>
    <s v="FNE1023       "/>
    <m/>
    <d v="2021-06-04T00:00:00"/>
    <n v="5"/>
    <n v="28147"/>
    <n v="140735"/>
    <n v="128027"/>
    <n v="1736670"/>
  </r>
  <r>
    <s v="Sucursal: 01  - PRINCIPAL"/>
    <s v="Centro de Costo: 02         - GESTION DE RECURSOS Y APOYO OPERATIVO"/>
    <s v="ITEM: 1017 - Morfina 10 mg/mL "/>
    <n v="812001561"/>
    <x v="234"/>
    <s v="FNE1023       "/>
    <m/>
    <d v="2021-06-04T00:00:00"/>
    <n v="2"/>
    <n v="17185"/>
    <n v="34370"/>
    <n v="128027"/>
    <n v="1736670"/>
  </r>
  <r>
    <s v="Sucursal: 01  - PRINCIPAL"/>
    <s v="Centro de Costo: 02         - GESTION DE RECURSOS Y APOYO OPERATIVO"/>
    <s v="ITEM: 1017 - Morfina 10 mg/mL "/>
    <n v="812001561"/>
    <x v="234"/>
    <s v="FNE1023       "/>
    <m/>
    <d v="2021-06-04T00:00:00"/>
    <n v="3"/>
    <n v="17185"/>
    <n v="51555"/>
    <n v="128027"/>
    <n v="1736670"/>
  </r>
  <r>
    <s v="Sucursal: 01  - PRINCIPAL"/>
    <s v="Centro de Costo: 02         - GESTION DE RECURSOS Y APOYO OPERATIVO"/>
    <s v="ITEM: 1013 - Metilfenidato HCL 10 mg"/>
    <n v="812001561"/>
    <x v="234"/>
    <s v="FNE1097       "/>
    <m/>
    <d v="2021-06-16T00:00:00"/>
    <n v="2"/>
    <n v="26530"/>
    <n v="53060"/>
    <n v="128027"/>
    <n v="1736670"/>
  </r>
  <r>
    <s v="Sucursal: 01  - PRINCIPAL"/>
    <s v="Centro de Costo: 02         - GESTION DE RECURSOS Y APOYO OPERATIVO"/>
    <s v="ITEM: 1016 - Morfina 3% oral"/>
    <n v="812001561"/>
    <x v="234"/>
    <s v="FNE1121       "/>
    <m/>
    <d v="2021-06-21T00:00:00"/>
    <n v="40"/>
    <n v="28755"/>
    <n v="1150200"/>
    <n v="128027"/>
    <n v="1736670"/>
  </r>
  <r>
    <s v="Sucursal: 01  - PRINCIPAL"/>
    <s v="Centro de Costo: 02         - GESTION DE RECURSOS Y APOYO OPERATIVO"/>
    <s v="ITEM: 1003 - Fenobarbital 50 mg"/>
    <n v="816001182"/>
    <x v="13"/>
    <s v="FNE1024       "/>
    <m/>
    <d v="2021-06-04T00:00:00"/>
    <n v="80"/>
    <n v="12667"/>
    <n v="1013360"/>
    <n v="2023883"/>
    <n v="188978533"/>
  </r>
  <r>
    <s v="Sucursal: 01  - PRINCIPAL"/>
    <s v="Centro de Costo: 02         - GESTION DE RECURSOS Y APOYO OPERATIVO"/>
    <s v="ITEM: 1004 - Fenobarbital 100 mg Tableta"/>
    <n v="816001182"/>
    <x v="13"/>
    <s v="FNE1024       "/>
    <m/>
    <d v="2021-06-04T00:00:00"/>
    <n v="952"/>
    <n v="4756"/>
    <n v="4527712"/>
    <n v="2023883"/>
    <n v="188978533"/>
  </r>
  <r>
    <s v="Sucursal: 01  - PRINCIPAL"/>
    <s v="Centro de Costo: 02         - GESTION DE RECURSOS Y APOYO OPERATIVO"/>
    <s v="ITEM: 1007 - Hidromorfona HCL 2,5 mg"/>
    <n v="816001182"/>
    <x v="13"/>
    <s v="FNE1024       "/>
    <m/>
    <d v="2021-06-04T00:00:00"/>
    <n v="577"/>
    <n v="10225"/>
    <n v="5899825"/>
    <n v="2023883"/>
    <n v="188978533"/>
  </r>
  <r>
    <s v="Sucursal: 01  - PRINCIPAL"/>
    <s v="Centro de Costo: 02         - GESTION DE RECURSOS Y APOYO OPERATIVO"/>
    <s v="ITEM: 01009-1 - Hidromorfona 2 mg/mL"/>
    <n v="816001182"/>
    <x v="13"/>
    <s v="FNE1024       "/>
    <m/>
    <d v="2021-06-04T00:00:00"/>
    <n v="500"/>
    <n v="16209"/>
    <n v="8104500"/>
    <n v="2023883"/>
    <n v="188978533"/>
  </r>
  <r>
    <s v="Sucursal: 01  - PRINCIPAL"/>
    <s v="Centro de Costo: 02         - GESTION DE RECURSOS Y APOYO OPERATIVO"/>
    <s v="ITEM: 1010 - Meperidina 100 mg/2 mL"/>
    <n v="816001182"/>
    <x v="13"/>
    <s v="FNE1024       "/>
    <m/>
    <d v="2021-06-04T00:00:00"/>
    <n v="50"/>
    <n v="28147"/>
    <n v="1407350"/>
    <n v="2023883"/>
    <n v="188978533"/>
  </r>
  <r>
    <s v="Sucursal: 01  - PRINCIPAL"/>
    <s v="Centro de Costo: 02         - GESTION DE RECURSOS Y APOYO OPERATIVO"/>
    <s v="ITEM: 1011 - Metadona HCL 10 mg"/>
    <n v="816001182"/>
    <x v="13"/>
    <s v="FNE1024       "/>
    <m/>
    <d v="2021-06-04T00:00:00"/>
    <n v="60"/>
    <n v="31599"/>
    <n v="1895940"/>
    <n v="2023883"/>
    <n v="188978533"/>
  </r>
  <r>
    <s v="Sucursal: 01  - PRINCIPAL"/>
    <s v="Centro de Costo: 02         - GESTION DE RECURSOS Y APOYO OPERATIVO"/>
    <s v="ITEM: 1012 - Metadona HCL 40 mg"/>
    <n v="816001182"/>
    <x v="13"/>
    <s v="FNE1024       "/>
    <m/>
    <d v="2021-06-04T00:00:00"/>
    <n v="15"/>
    <n v="62532"/>
    <n v="937980"/>
    <n v="2023883"/>
    <n v="188978533"/>
  </r>
  <r>
    <s v="Sucursal: 01  - PRINCIPAL"/>
    <s v="Centro de Costo: 02         - GESTION DE RECURSOS Y APOYO OPERATIVO"/>
    <s v="ITEM: 1013 - Metilfenidato HCL 10 mg"/>
    <n v="816001182"/>
    <x v="13"/>
    <s v="FNE1024       "/>
    <m/>
    <d v="2021-06-04T00:00:00"/>
    <n v="284"/>
    <n v="26530"/>
    <n v="7534520"/>
    <n v="2023883"/>
    <n v="188978533"/>
  </r>
  <r>
    <s v="Sucursal: 01  - PRINCIPAL"/>
    <s v="Centro de Costo: 02         - GESTION DE RECURSOS Y APOYO OPERATIVO"/>
    <s v="ITEM: 1015 - Metilfenidato 36 mg"/>
    <n v="816001182"/>
    <x v="13"/>
    <s v="FNE1024       "/>
    <m/>
    <d v="2021-06-04T00:00:00"/>
    <n v="3"/>
    <n v="377404"/>
    <n v="1132212"/>
    <n v="2023883"/>
    <n v="188978533"/>
  </r>
  <r>
    <s v="Sucursal: 01  - PRINCIPAL"/>
    <s v="Centro de Costo: 02         - GESTION DE RECURSOS Y APOYO OPERATIVO"/>
    <s v="ITEM: 1017 - Morfina 10 mg/mL "/>
    <n v="816001182"/>
    <x v="13"/>
    <s v="FNE1024       "/>
    <m/>
    <d v="2021-06-04T00:00:00"/>
    <n v="600"/>
    <n v="17185"/>
    <n v="10311000"/>
    <n v="2023883"/>
    <n v="188978533"/>
  </r>
  <r>
    <s v="Sucursal: 01  - PRINCIPAL"/>
    <s v="Centro de Costo: 02         - GESTION DE RECURSOS Y APOYO OPERATIVO"/>
    <s v="ITEM: 01018-1 - Primidona 250 mg Tabletas"/>
    <n v="816001182"/>
    <x v="13"/>
    <s v="FNE1024       "/>
    <m/>
    <d v="2021-06-04T00:00:00"/>
    <n v="24"/>
    <n v="31296"/>
    <n v="751104"/>
    <n v="2023883"/>
    <n v="188978533"/>
  </r>
  <r>
    <s v="Sucursal: 01  - PRINCIPAL"/>
    <s v="Centro de Costo: 02         - GESTION DE RECURSOS Y APOYO OPERATIVO"/>
    <s v="ITEM: 1003 - Fenobarbital 50 mg"/>
    <n v="816001182"/>
    <x v="13"/>
    <s v="FNE1127       "/>
    <m/>
    <d v="2021-06-22T00:00:00"/>
    <n v="229"/>
    <n v="12667"/>
    <n v="2900743"/>
    <n v="2023883"/>
    <n v="188978533"/>
  </r>
  <r>
    <s v="Sucursal: 01  - PRINCIPAL"/>
    <s v="Centro de Costo: 02         - GESTION DE RECURSOS Y APOYO OPERATIVO"/>
    <s v="ITEM: 1004 - Fenobarbital 100 mg Tableta"/>
    <n v="816001182"/>
    <x v="13"/>
    <s v="FNE1127       "/>
    <m/>
    <d v="2021-06-22T00:00:00"/>
    <n v="961"/>
    <n v="4756"/>
    <n v="4570516"/>
    <n v="2023883"/>
    <n v="188978533"/>
  </r>
  <r>
    <s v="Sucursal: 01  - PRINCIPAL"/>
    <s v="Centro de Costo: 02         - GESTION DE RECURSOS Y APOYO OPERATIVO"/>
    <s v="ITEM: 1007 - Hidromorfona HCL 2,5 mg"/>
    <n v="816001182"/>
    <x v="13"/>
    <s v="FNE1127       "/>
    <m/>
    <d v="2021-06-22T00:00:00"/>
    <n v="683"/>
    <n v="10225"/>
    <n v="6983675"/>
    <n v="2023883"/>
    <n v="188978533"/>
  </r>
  <r>
    <s v="Sucursal: 01  - PRINCIPAL"/>
    <s v="Centro de Costo: 02         - GESTION DE RECURSOS Y APOYO OPERATIVO"/>
    <s v="ITEM: 1010 - Meperidina 100 mg/2 mL"/>
    <n v="816001182"/>
    <x v="13"/>
    <s v="FNE1127       "/>
    <m/>
    <d v="2021-06-22T00:00:00"/>
    <n v="44"/>
    <n v="28147"/>
    <n v="1238468"/>
    <n v="2023883"/>
    <n v="188978533"/>
  </r>
  <r>
    <s v="Sucursal: 01  - PRINCIPAL"/>
    <s v="Centro de Costo: 02         - GESTION DE RECURSOS Y APOYO OPERATIVO"/>
    <s v="ITEM: 1012 - Metadona HCL 40 mg"/>
    <n v="816001182"/>
    <x v="13"/>
    <s v="FNE1127       "/>
    <m/>
    <d v="2021-06-22T00:00:00"/>
    <n v="54"/>
    <n v="62532"/>
    <n v="3376728"/>
    <n v="2023883"/>
    <n v="188978533"/>
  </r>
  <r>
    <s v="Sucursal: 01  - PRINCIPAL"/>
    <s v="Centro de Costo: 02         - GESTION DE RECURSOS Y APOYO OPERATIVO"/>
    <s v="ITEM: 1013 - Metilfenidato HCL 10 mg"/>
    <n v="816001182"/>
    <x v="13"/>
    <s v="FNE1127       "/>
    <m/>
    <d v="2021-06-22T00:00:00"/>
    <n v="157"/>
    <n v="26530"/>
    <n v="4165210"/>
    <n v="2023883"/>
    <n v="188978533"/>
  </r>
  <r>
    <s v="Sucursal: 01  - PRINCIPAL"/>
    <s v="Centro de Costo: 02         - GESTION DE RECURSOS Y APOYO OPERATIVO"/>
    <s v="ITEM: 1015 - Metilfenidato 36 mg"/>
    <n v="816001182"/>
    <x v="13"/>
    <s v="FNE1127       "/>
    <m/>
    <d v="2021-06-22T00:00:00"/>
    <n v="17"/>
    <n v="377404"/>
    <n v="6415868"/>
    <n v="2023883"/>
    <n v="188978533"/>
  </r>
  <r>
    <s v="Sucursal: 01  - PRINCIPAL"/>
    <s v="Centro de Costo: 02         - GESTION DE RECURSOS Y APOYO OPERATIVO"/>
    <s v="ITEM: 1017 - Morfina 10 mg/mL "/>
    <n v="816001182"/>
    <x v="13"/>
    <s v="FNE1127       "/>
    <m/>
    <d v="2021-06-22T00:00:00"/>
    <n v="100"/>
    <n v="17185"/>
    <n v="1718500"/>
    <n v="2023883"/>
    <n v="188978533"/>
  </r>
  <r>
    <s v="Sucursal: 01  - PRINCIPAL"/>
    <s v="Centro de Costo: 02         - GESTION DE RECURSOS Y APOYO OPERATIVO"/>
    <s v="ITEM: 01018-1 - Primidona 250 mg Tabletas"/>
    <n v="816001182"/>
    <x v="13"/>
    <s v="FNE1127       "/>
    <m/>
    <d v="2021-06-22T00:00:00"/>
    <n v="47"/>
    <n v="31296"/>
    <n v="1470912"/>
    <n v="2023883"/>
    <n v="188978533"/>
  </r>
  <r>
    <s v="Sucursal: 01  - PRINCIPAL"/>
    <s v="Centro de Costo: 02         - GESTION DE RECURSOS Y APOYO OPERATIVO"/>
    <s v="ITEM: 1003 - Fenobarbital 50 mg"/>
    <n v="816001182"/>
    <x v="13"/>
    <s v="FNE1207       "/>
    <m/>
    <d v="2021-06-30T00:00:00"/>
    <n v="200"/>
    <n v="12667"/>
    <n v="2533400"/>
    <n v="2023883"/>
    <n v="188978533"/>
  </r>
  <r>
    <s v="Sucursal: 01  - PRINCIPAL"/>
    <s v="Centro de Costo: 02         - GESTION DE RECURSOS Y APOYO OPERATIVO"/>
    <s v="ITEM: 1004 - Fenobarbital 100 mg Tableta"/>
    <n v="816001182"/>
    <x v="13"/>
    <s v="FNE1207       "/>
    <m/>
    <d v="2021-06-30T00:00:00"/>
    <n v="1337"/>
    <n v="4756"/>
    <n v="6358772"/>
    <n v="2023883"/>
    <n v="188978533"/>
  </r>
  <r>
    <s v="Sucursal: 01  - PRINCIPAL"/>
    <s v="Centro de Costo: 02         - GESTION DE RECURSOS Y APOYO OPERATIVO"/>
    <s v="ITEM: 1007 - Hidromorfona HCL 2,5 mg"/>
    <n v="816001182"/>
    <x v="13"/>
    <s v="FNE1207       "/>
    <m/>
    <d v="2021-06-30T00:00:00"/>
    <n v="1031"/>
    <n v="10225"/>
    <n v="10541975"/>
    <n v="2023883"/>
    <n v="188978533"/>
  </r>
  <r>
    <s v="Sucursal: 01  - PRINCIPAL"/>
    <s v="Centro de Costo: 02         - GESTION DE RECURSOS Y APOYO OPERATIVO"/>
    <s v="ITEM: 1007 - Hidromorfona HCL 2,5 mg"/>
    <n v="816001182"/>
    <x v="13"/>
    <s v="FNE1207       "/>
    <m/>
    <d v="2021-06-30T00:00:00"/>
    <n v="121"/>
    <n v="10225"/>
    <n v="1237225"/>
    <n v="2023883"/>
    <n v="188978533"/>
  </r>
  <r>
    <s v="Sucursal: 01  - PRINCIPAL"/>
    <s v="Centro de Costo: 02         - GESTION DE RECURSOS Y APOYO OPERATIVO"/>
    <s v="ITEM: 01009-1 - Hidromorfona 2 mg/mL"/>
    <n v="816001182"/>
    <x v="13"/>
    <s v="FNE1207       "/>
    <m/>
    <d v="2021-06-30T00:00:00"/>
    <n v="119"/>
    <n v="16209"/>
    <n v="1928871"/>
    <n v="2023883"/>
    <n v="188978533"/>
  </r>
  <r>
    <s v="Sucursal: 01  - PRINCIPAL"/>
    <s v="Centro de Costo: 02         - GESTION DE RECURSOS Y APOYO OPERATIVO"/>
    <s v="ITEM: 1010 - Meperidina 100 mg/2 mL"/>
    <n v="816001182"/>
    <x v="13"/>
    <s v="FNE1207       "/>
    <m/>
    <d v="2021-06-30T00:00:00"/>
    <n v="50"/>
    <n v="28147"/>
    <n v="1407350"/>
    <n v="2023883"/>
    <n v="188978533"/>
  </r>
  <r>
    <s v="Sucursal: 01  - PRINCIPAL"/>
    <s v="Centro de Costo: 02         - GESTION DE RECURSOS Y APOYO OPERATIVO"/>
    <s v="ITEM: 1011 - Metadona HCL 10 mg"/>
    <n v="816001182"/>
    <x v="13"/>
    <s v="FNE1207       "/>
    <m/>
    <d v="2021-06-30T00:00:00"/>
    <n v="477"/>
    <n v="31599"/>
    <n v="15072723"/>
    <n v="2023883"/>
    <n v="188978533"/>
  </r>
  <r>
    <s v="Sucursal: 01  - PRINCIPAL"/>
    <s v="Centro de Costo: 02         - GESTION DE RECURSOS Y APOYO OPERATIVO"/>
    <s v="ITEM: 1012 - Metadona HCL 40 mg"/>
    <n v="816001182"/>
    <x v="13"/>
    <s v="FNE1207       "/>
    <m/>
    <d v="2021-06-30T00:00:00"/>
    <n v="86"/>
    <n v="62532"/>
    <n v="5377752"/>
    <n v="2023883"/>
    <n v="188978533"/>
  </r>
  <r>
    <s v="Sucursal: 01  - PRINCIPAL"/>
    <s v="Centro de Costo: 02         - GESTION DE RECURSOS Y APOYO OPERATIVO"/>
    <s v="ITEM: 1013 - Metilfenidato HCL 10 mg"/>
    <n v="816001182"/>
    <x v="13"/>
    <s v="FNE1207       "/>
    <m/>
    <d v="2021-06-30T00:00:00"/>
    <n v="242"/>
    <n v="26839"/>
    <n v="6495038"/>
    <n v="2023883"/>
    <n v="188978533"/>
  </r>
  <r>
    <s v="Sucursal: 01  - PRINCIPAL"/>
    <s v="Centro de Costo: 02         - GESTION DE RECURSOS Y APOYO OPERATIVO"/>
    <s v="ITEM: 1014 - Metilfenidato 18 mg"/>
    <n v="816001182"/>
    <x v="13"/>
    <s v="FNE1207       "/>
    <m/>
    <d v="2021-06-30T00:00:00"/>
    <n v="16"/>
    <n v="193937"/>
    <n v="3102992"/>
    <n v="2023883"/>
    <n v="188978533"/>
  </r>
  <r>
    <s v="Sucursal: 01  - PRINCIPAL"/>
    <s v="Centro de Costo: 02         - GESTION DE RECURSOS Y APOYO OPERATIVO"/>
    <s v="ITEM: 1015 - Metilfenidato 36 mg"/>
    <n v="816001182"/>
    <x v="13"/>
    <s v="FNE1207       "/>
    <m/>
    <d v="2021-06-30T00:00:00"/>
    <n v="36"/>
    <n v="377404"/>
    <n v="13586544"/>
    <n v="2023883"/>
    <n v="188978533"/>
  </r>
  <r>
    <s v="Sucursal: 01  - PRINCIPAL"/>
    <s v="Centro de Costo: 02         - GESTION DE RECURSOS Y APOYO OPERATIVO"/>
    <s v="ITEM: 1016 - Morfina 3% oral"/>
    <n v="816001182"/>
    <x v="13"/>
    <s v="FNE1207       "/>
    <m/>
    <d v="2021-06-30T00:00:00"/>
    <n v="1512"/>
    <n v="28755"/>
    <n v="43477560"/>
    <n v="2023883"/>
    <n v="188978533"/>
  </r>
  <r>
    <s v="Sucursal: 01  - PRINCIPAL"/>
    <s v="Centro de Costo: 02         - GESTION DE RECURSOS Y APOYO OPERATIVO"/>
    <s v="ITEM: 01018-1 - Primidona 250 mg Tabletas"/>
    <n v="816001182"/>
    <x v="13"/>
    <s v="FNE1207       "/>
    <m/>
    <d v="2021-06-30T00:00:00"/>
    <n v="48"/>
    <n v="31296"/>
    <n v="1502208"/>
    <n v="2023883"/>
    <n v="188978533"/>
  </r>
  <r>
    <s v="Sucursal: 01  - PRINCIPAL"/>
    <s v="Centro de Costo: 02         - GESTION DE RECURSOS Y APOYO OPERATIVO"/>
    <s v="ITEM: 1001 - Fenobarbital 0,4 % Sol Oral"/>
    <n v="817004260"/>
    <x v="14"/>
    <s v="FNE1174       "/>
    <m/>
    <d v="2021-06-25T00:00:00"/>
    <n v="65"/>
    <n v="35758"/>
    <n v="2324270"/>
    <n v="157537"/>
    <n v="5322149"/>
  </r>
  <r>
    <s v="Sucursal: 01  - PRINCIPAL"/>
    <s v="Centro de Costo: 02         - GESTION DE RECURSOS Y APOYO OPERATIVO"/>
    <s v="ITEM: 1003 - Fenobarbital 50 mg"/>
    <n v="817004260"/>
    <x v="14"/>
    <s v="FNE1174       "/>
    <m/>
    <d v="2021-06-25T00:00:00"/>
    <n v="15"/>
    <n v="12667"/>
    <n v="190005"/>
    <n v="157537"/>
    <n v="5322149"/>
  </r>
  <r>
    <s v="Sucursal: 01  - PRINCIPAL"/>
    <s v="Centro de Costo: 02         - GESTION DE RECURSOS Y APOYO OPERATIVO"/>
    <s v="ITEM: 1004 - Fenobarbital 100 mg Tableta"/>
    <n v="817004260"/>
    <x v="14"/>
    <s v="FNE1174       "/>
    <m/>
    <d v="2021-06-25T00:00:00"/>
    <n v="300"/>
    <n v="4756"/>
    <n v="1426800"/>
    <n v="157537"/>
    <n v="5322149"/>
  </r>
  <r>
    <s v="Sucursal: 01  - PRINCIPAL"/>
    <s v="Centro de Costo: 02         - GESTION DE RECURSOS Y APOYO OPERATIVO"/>
    <s v="ITEM: 1007 - Hidromorfona HCL 2,5 mg"/>
    <n v="817004260"/>
    <x v="14"/>
    <s v="FNE1174       "/>
    <m/>
    <d v="2021-06-25T00:00:00"/>
    <n v="15"/>
    <n v="10225"/>
    <n v="153375"/>
    <n v="157537"/>
    <n v="5322149"/>
  </r>
  <r>
    <s v="Sucursal: 01  - PRINCIPAL"/>
    <s v="Centro de Costo: 02         - GESTION DE RECURSOS Y APOYO OPERATIVO"/>
    <s v="ITEM: 1011 - Metadona HCL 10 mg"/>
    <n v="817004260"/>
    <x v="14"/>
    <s v="FNE1174       "/>
    <m/>
    <d v="2021-06-25T00:00:00"/>
    <n v="25"/>
    <n v="31599"/>
    <n v="789975"/>
    <n v="157537"/>
    <n v="5322149"/>
  </r>
  <r>
    <s v="Sucursal: 01  - PRINCIPAL"/>
    <s v="Centro de Costo: 02         - GESTION DE RECURSOS Y APOYO OPERATIVO"/>
    <s v="ITEM: 1012 - Metadona HCL 40 mg"/>
    <n v="817004260"/>
    <x v="14"/>
    <s v="FNE1174       "/>
    <m/>
    <d v="2021-06-25T00:00:00"/>
    <n v="7"/>
    <n v="62532"/>
    <n v="437724"/>
    <n v="157537"/>
    <n v="5322149"/>
  </r>
  <r>
    <s v="Sucursal: 01  - PRINCIPAL"/>
    <s v="Centro de Costo: 02         - GESTION DE RECURSOS Y APOYO OPERATIVO"/>
    <s v="ITEM: 1005 - Fenobarbital 40 mg/mL"/>
    <n v="819000364"/>
    <x v="253"/>
    <s v="FNE1175       "/>
    <m/>
    <d v="2021-06-25T00:00:00"/>
    <n v="2"/>
    <n v="40985"/>
    <n v="81970"/>
    <n v="86317"/>
    <n v="566405"/>
  </r>
  <r>
    <s v="Sucursal: 01  - PRINCIPAL"/>
    <s v="Centro de Costo: 02         - GESTION DE RECURSOS Y APOYO OPERATIVO"/>
    <s v="ITEM: 1010 - Meperidina 100 mg/2 mL"/>
    <n v="819000364"/>
    <x v="253"/>
    <s v="FNE1175       "/>
    <m/>
    <d v="2021-06-25T00:00:00"/>
    <n v="5"/>
    <n v="28147"/>
    <n v="140735"/>
    <n v="86317"/>
    <n v="566405"/>
  </r>
  <r>
    <s v="Sucursal: 01  - PRINCIPAL"/>
    <s v="Centro de Costo: 02         - GESTION DE RECURSOS Y APOYO OPERATIVO"/>
    <s v="ITEM: 1017 - Morfina 10 mg/mL "/>
    <n v="819000364"/>
    <x v="253"/>
    <s v="FNE1175       "/>
    <m/>
    <d v="2021-06-25T00:00:00"/>
    <n v="20"/>
    <n v="17185"/>
    <n v="343700"/>
    <n v="86317"/>
    <n v="566405"/>
  </r>
  <r>
    <s v="Sucursal: 01  - PRINCIPAL"/>
    <s v="Centro de Costo: 02         - GESTION DE RECURSOS Y APOYO OPERATIVO"/>
    <s v="ITEM: 1010 - Meperidina 100 mg/2 mL"/>
    <n v="819002025"/>
    <x v="254"/>
    <s v="FNE1095       "/>
    <m/>
    <d v="2021-06-16T00:00:00"/>
    <n v="250"/>
    <n v="28147"/>
    <n v="7036750"/>
    <n v="45332"/>
    <n v="7208600"/>
  </r>
  <r>
    <s v="Sucursal: 01  - PRINCIPAL"/>
    <s v="Centro de Costo: 02         - GESTION DE RECURSOS Y APOYO OPERATIVO"/>
    <s v="ITEM: 1017 - Morfina 10 mg/mL "/>
    <n v="819002025"/>
    <x v="254"/>
    <s v="FNE1095       "/>
    <m/>
    <d v="2021-06-16T00:00:00"/>
    <n v="10"/>
    <n v="17185"/>
    <n v="171850"/>
    <n v="45332"/>
    <n v="7208600"/>
  </r>
  <r>
    <s v="Sucursal: 01  - PRINCIPAL"/>
    <s v="Centro de Costo: 02         - GESTION DE RECURSOS Y APOYO OPERATIVO"/>
    <s v="ITEM: 1005 - Fenobarbital 40 mg/mL"/>
    <n v="819004280"/>
    <x v="255"/>
    <s v="FNE1152       "/>
    <m/>
    <d v="2021-06-24T00:00:00"/>
    <n v="3"/>
    <n v="40985"/>
    <n v="122955"/>
    <n v="86317"/>
    <n v="287098"/>
  </r>
  <r>
    <s v="Sucursal: 01  - PRINCIPAL"/>
    <s v="Centro de Costo: 02         - GESTION DE RECURSOS Y APOYO OPERATIVO"/>
    <s v="ITEM: 1010 - Meperidina 100 mg/2 mL"/>
    <n v="819004280"/>
    <x v="255"/>
    <s v="FNE1152       "/>
    <m/>
    <d v="2021-06-24T00:00:00"/>
    <n v="4"/>
    <n v="28147"/>
    <n v="112588"/>
    <n v="86317"/>
    <n v="287098"/>
  </r>
  <r>
    <s v="Sucursal: 01  - PRINCIPAL"/>
    <s v="Centro de Costo: 02         - GESTION DE RECURSOS Y APOYO OPERATIVO"/>
    <s v="ITEM: 1017 - Morfina 10 mg/mL "/>
    <n v="819004280"/>
    <x v="255"/>
    <s v="FNE1152       "/>
    <m/>
    <d v="2021-06-24T00:00:00"/>
    <n v="3"/>
    <n v="17185"/>
    <n v="51555"/>
    <n v="86317"/>
    <n v="287098"/>
  </r>
  <r>
    <s v="Sucursal: 01  - PRINCIPAL"/>
    <s v="Centro de Costo: 02         - GESTION DE RECURSOS Y APOYO OPERATIVO"/>
    <s v="ITEM: 1010 - Meperidina 100 mg/2 mL"/>
    <n v="822002459"/>
    <x v="256"/>
    <s v="FNE1115       "/>
    <m/>
    <d v="2021-06-18T00:00:00"/>
    <n v="10"/>
    <n v="28147"/>
    <n v="281470"/>
    <n v="45332"/>
    <n v="453320"/>
  </r>
  <r>
    <s v="Sucursal: 01  - PRINCIPAL"/>
    <s v="Centro de Costo: 02         - GESTION DE RECURSOS Y APOYO OPERATIVO"/>
    <s v="ITEM: 1017 - Morfina 10 mg/mL "/>
    <n v="822002459"/>
    <x v="256"/>
    <s v="FNE1115       "/>
    <m/>
    <d v="2021-06-18T00:00:00"/>
    <n v="10"/>
    <n v="17185"/>
    <n v="171850"/>
    <n v="45332"/>
    <n v="453320"/>
  </r>
  <r>
    <s v="Sucursal: 01  - PRINCIPAL"/>
    <s v="Centro de Costo: 02         - GESTION DE RECURSOS Y APOYO OPERATIVO"/>
    <s v="ITEM: 1001 - Fenobarbital 0,4 % Sol Oral"/>
    <n v="822006818"/>
    <x v="105"/>
    <s v="FNE1098       "/>
    <m/>
    <d v="2021-06-16T00:00:00"/>
    <n v="5"/>
    <n v="35758"/>
    <n v="178790"/>
    <n v="243559"/>
    <n v="2913354"/>
  </r>
  <r>
    <s v="Sucursal: 01  - PRINCIPAL"/>
    <s v="Centro de Costo: 02         - GESTION DE RECURSOS Y APOYO OPERATIVO"/>
    <s v="ITEM: 1003 - Fenobarbital 50 mg"/>
    <n v="822006818"/>
    <x v="105"/>
    <s v="FNE1098       "/>
    <m/>
    <d v="2021-06-16T00:00:00"/>
    <n v="15"/>
    <n v="12667"/>
    <n v="190005"/>
    <n v="243559"/>
    <n v="2913354"/>
  </r>
  <r>
    <s v="Sucursal: 01  - PRINCIPAL"/>
    <s v="Centro de Costo: 02         - GESTION DE RECURSOS Y APOYO OPERATIVO"/>
    <s v="ITEM: 1013 - Metilfenidato HCL 10 mg"/>
    <n v="822006818"/>
    <x v="105"/>
    <s v="FNE1098       "/>
    <m/>
    <d v="2021-06-16T00:00:00"/>
    <n v="4"/>
    <n v="26530"/>
    <n v="106120"/>
    <n v="243559"/>
    <n v="2913354"/>
  </r>
  <r>
    <s v="Sucursal: 01  - PRINCIPAL"/>
    <s v="Centro de Costo: 02         - GESTION DE RECURSOS Y APOYO OPERATIVO"/>
    <s v="ITEM: 1001 - Fenobarbital 0,4 % Sol Oral"/>
    <n v="822006818"/>
    <x v="105"/>
    <s v="FNE1120       "/>
    <m/>
    <d v="2021-06-21T00:00:00"/>
    <n v="3"/>
    <n v="34368"/>
    <n v="103104"/>
    <n v="243559"/>
    <n v="2913354"/>
  </r>
  <r>
    <s v="Sucursal: 01  - PRINCIPAL"/>
    <s v="Centro de Costo: 02         - GESTION DE RECURSOS Y APOYO OPERATIVO"/>
    <s v="ITEM: 1003 - Fenobarbital 50 mg"/>
    <n v="822006818"/>
    <x v="105"/>
    <s v="FNE1120       "/>
    <m/>
    <d v="2021-06-21T00:00:00"/>
    <n v="40"/>
    <n v="12667"/>
    <n v="506680"/>
    <n v="243559"/>
    <n v="2913354"/>
  </r>
  <r>
    <s v="Sucursal: 01  - PRINCIPAL"/>
    <s v="Centro de Costo: 02         - GESTION DE RECURSOS Y APOYO OPERATIVO"/>
    <s v="ITEM: 1004 - Fenobarbital 100 mg Tableta"/>
    <n v="822006818"/>
    <x v="105"/>
    <s v="FNE1120       "/>
    <m/>
    <d v="2021-06-21T00:00:00"/>
    <n v="40"/>
    <n v="4756"/>
    <n v="190240"/>
    <n v="243559"/>
    <n v="2913354"/>
  </r>
  <r>
    <s v="Sucursal: 01  - PRINCIPAL"/>
    <s v="Centro de Costo: 02         - GESTION DE RECURSOS Y APOYO OPERATIVO"/>
    <s v="ITEM: 1013 - Metilfenidato HCL 10 mg"/>
    <n v="822006818"/>
    <x v="105"/>
    <s v="FNE1120       "/>
    <m/>
    <d v="2021-06-21T00:00:00"/>
    <n v="30"/>
    <n v="26530"/>
    <n v="795900"/>
    <n v="243559"/>
    <n v="2913354"/>
  </r>
  <r>
    <s v="Sucursal: 01  - PRINCIPAL"/>
    <s v="Centro de Costo: 02         - GESTION DE RECURSOS Y APOYO OPERATIVO"/>
    <s v="ITEM: 1016 - Morfina 3% oral"/>
    <n v="822006818"/>
    <x v="105"/>
    <s v="FNE1120       "/>
    <m/>
    <d v="2021-06-21T00:00:00"/>
    <n v="18"/>
    <n v="28755"/>
    <n v="517590"/>
    <n v="243559"/>
    <n v="2913354"/>
  </r>
  <r>
    <s v="Sucursal: 01  - PRINCIPAL"/>
    <s v="Centro de Costo: 02         - GESTION DE RECURSOS Y APOYO OPERATIVO"/>
    <s v="ITEM: 1017 - Morfina 10 mg/mL "/>
    <n v="822006818"/>
    <x v="105"/>
    <s v="FNE1120       "/>
    <m/>
    <d v="2021-06-21T00:00:00"/>
    <n v="2"/>
    <n v="15350"/>
    <n v="30700"/>
    <n v="243559"/>
    <n v="2913354"/>
  </r>
  <r>
    <s v="Sucursal: 01  - PRINCIPAL"/>
    <s v="Centro de Costo: 02         - GESTION DE RECURSOS Y APOYO OPERATIVO"/>
    <s v="ITEM: 1003 - Fenobarbital 50 mg"/>
    <n v="822006818"/>
    <x v="105"/>
    <s v="FNE1196       "/>
    <m/>
    <d v="2021-06-29T00:00:00"/>
    <n v="10"/>
    <n v="12667"/>
    <n v="126670"/>
    <n v="243559"/>
    <n v="2913354"/>
  </r>
  <r>
    <s v="Sucursal: 01  - PRINCIPAL"/>
    <s v="Centro de Costo: 02         - GESTION DE RECURSOS Y APOYO OPERATIVO"/>
    <s v="ITEM: 1004 - Fenobarbital 100 mg Tableta"/>
    <n v="822006818"/>
    <x v="105"/>
    <s v="FNE1196       "/>
    <m/>
    <d v="2021-06-29T00:00:00"/>
    <n v="5"/>
    <n v="4756"/>
    <n v="23780"/>
    <n v="243559"/>
    <n v="2913354"/>
  </r>
  <r>
    <s v="Sucursal: 01  - PRINCIPAL"/>
    <s v="Centro de Costo: 02         - GESTION DE RECURSOS Y APOYO OPERATIVO"/>
    <s v="ITEM: 1016 - Morfina 3% oral"/>
    <n v="822006818"/>
    <x v="105"/>
    <s v="FNE1196       "/>
    <m/>
    <d v="2021-06-29T00:00:00"/>
    <n v="5"/>
    <n v="28755"/>
    <n v="143775"/>
    <n v="243559"/>
    <n v="2913354"/>
  </r>
  <r>
    <s v="Sucursal: 01  - PRINCIPAL"/>
    <s v="Centro de Costo: 02         - GESTION DE RECURSOS Y APOYO OPERATIVO"/>
    <s v="ITEM: 1007 - Hidromorfona HCL 2,5 mg"/>
    <n v="828002423"/>
    <x v="16"/>
    <s v="FNE1117       "/>
    <m/>
    <d v="2021-06-18T00:00:00"/>
    <n v="10"/>
    <n v="10225"/>
    <n v="102250"/>
    <n v="27410"/>
    <n v="291285"/>
  </r>
  <r>
    <s v="Sucursal: 01  - PRINCIPAL"/>
    <s v="Centro de Costo: 02         - GESTION DE RECURSOS Y APOYO OPERATIVO"/>
    <s v="ITEM: 1017 - Morfina 10 mg/mL "/>
    <n v="828002423"/>
    <x v="16"/>
    <s v="FNE1117       "/>
    <m/>
    <d v="2021-06-18T00:00:00"/>
    <n v="11"/>
    <n v="17185"/>
    <n v="189035"/>
    <n v="27410"/>
    <n v="291285"/>
  </r>
  <r>
    <s v="Sucursal: 01  - PRINCIPAL"/>
    <s v="Centro de Costo: 02         - GESTION DE RECURSOS Y APOYO OPERATIVO"/>
    <s v="ITEM: 01009-1 - Hidromorfona 2 mg/mL"/>
    <n v="830005127"/>
    <x v="257"/>
    <s v="FNE1082       "/>
    <m/>
    <d v="2021-06-11T00:00:00"/>
    <n v="10"/>
    <n v="16209"/>
    <n v="162090"/>
    <n v="59706"/>
    <n v="456325"/>
  </r>
  <r>
    <s v="Sucursal: 01  - PRINCIPAL"/>
    <s v="Centro de Costo: 02         - GESTION DE RECURSOS Y APOYO OPERATIVO"/>
    <s v="ITEM: 1010 - Meperidina 100 mg/2 mL"/>
    <n v="830005127"/>
    <x v="257"/>
    <s v="FNE1082       "/>
    <m/>
    <d v="2021-06-11T00:00:00"/>
    <n v="5"/>
    <n v="28147"/>
    <n v="140735"/>
    <n v="59706"/>
    <n v="456325"/>
  </r>
  <r>
    <s v="Sucursal: 01  - PRINCIPAL"/>
    <s v="Centro de Costo: 02         - GESTION DE RECURSOS Y APOYO OPERATIVO"/>
    <s v="ITEM: 1017 - Morfina 10 mg/mL "/>
    <n v="830005127"/>
    <x v="257"/>
    <s v="FNE1082       "/>
    <m/>
    <d v="2021-06-11T00:00:00"/>
    <n v="10"/>
    <n v="15350"/>
    <n v="153500"/>
    <n v="59706"/>
    <n v="456325"/>
  </r>
  <r>
    <s v="Sucursal: 01  - PRINCIPAL"/>
    <s v="Centro de Costo: 02         - GESTION DE RECURSOS Y APOYO OPERATIVO"/>
    <s v="ITEM: 01009-1 - Hidromorfona 2 mg/mL"/>
    <n v="830073010"/>
    <x v="198"/>
    <s v="FNE1050       "/>
    <m/>
    <d v="2021-06-08T00:00:00"/>
    <n v="4"/>
    <n v="16209"/>
    <n v="64836"/>
    <n v="16209"/>
    <n v="64836"/>
  </r>
  <r>
    <s v="Sucursal: 01  - PRINCIPAL"/>
    <s v="Centro de Costo: 02         - GESTION DE RECURSOS Y APOYO OPERATIVO"/>
    <s v="ITEM: 1017 - Morfina 10 mg/mL "/>
    <n v="830090073"/>
    <x v="108"/>
    <s v="FNE1067       "/>
    <m/>
    <d v="2021-06-10T00:00:00"/>
    <n v="20"/>
    <n v="17185"/>
    <n v="343700"/>
    <n v="33394"/>
    <n v="424745"/>
  </r>
  <r>
    <s v="Sucursal: 01  - PRINCIPAL"/>
    <s v="Centro de Costo: 02         - GESTION DE RECURSOS Y APOYO OPERATIVO"/>
    <s v="ITEM: 01009-1 - Hidromorfona 2 mg/mL"/>
    <n v="830090073"/>
    <x v="108"/>
    <s v="FNE1146       "/>
    <m/>
    <d v="2021-06-24T00:00:00"/>
    <n v="5"/>
    <n v="16209"/>
    <n v="81045"/>
    <n v="33394"/>
    <n v="424745"/>
  </r>
  <r>
    <s v="Sucursal: 01  - PRINCIPAL"/>
    <s v="Centro de Costo: 02         - GESTION DE RECURSOS Y APOYO OPERATIVO"/>
    <s v="ITEM: 01009-1 - Hidromorfona 2 mg/mL"/>
    <n v="830095842"/>
    <x v="20"/>
    <s v="FNE1103       "/>
    <m/>
    <d v="2021-06-17T00:00:00"/>
    <n v="80"/>
    <n v="16209"/>
    <n v="1296720"/>
    <n v="33394"/>
    <n v="1812270"/>
  </r>
  <r>
    <s v="Sucursal: 01  - PRINCIPAL"/>
    <s v="Centro de Costo: 02         - GESTION DE RECURSOS Y APOYO OPERATIVO"/>
    <s v="ITEM: 1017 - Morfina 10 mg/mL "/>
    <n v="830095842"/>
    <x v="20"/>
    <s v="FNE1103       "/>
    <m/>
    <d v="2021-06-17T00:00:00"/>
    <n v="30"/>
    <n v="17185"/>
    <n v="515550"/>
    <n v="33394"/>
    <n v="1812270"/>
  </r>
  <r>
    <s v="Sucursal: 01  - PRINCIPAL"/>
    <s v="Centro de Costo: 02         - GESTION DE RECURSOS Y APOYO OPERATIVO"/>
    <s v="ITEM: 1007 - Hidromorfona HCL 2,5 mg"/>
    <n v="830099212"/>
    <x v="109"/>
    <s v="FNE1147       "/>
    <m/>
    <d v="2021-06-24T00:00:00"/>
    <n v="24"/>
    <n v="10225"/>
    <n v="245400"/>
    <n v="43619"/>
    <n v="5205700"/>
  </r>
  <r>
    <s v="Sucursal: 01  - PRINCIPAL"/>
    <s v="Centro de Costo: 02         - GESTION DE RECURSOS Y APOYO OPERATIVO"/>
    <s v="ITEM: 01009-1 - Hidromorfona 2 mg/mL"/>
    <n v="830099212"/>
    <x v="109"/>
    <s v="FNE1147       "/>
    <m/>
    <d v="2021-06-24T00:00:00"/>
    <n v="200"/>
    <n v="16209"/>
    <n v="3241800"/>
    <n v="43619"/>
    <n v="5205700"/>
  </r>
  <r>
    <s v="Sucursal: 01  - PRINCIPAL"/>
    <s v="Centro de Costo: 02         - GESTION DE RECURSOS Y APOYO OPERATIVO"/>
    <s v="ITEM: 1017 - Morfina 10 mg/mL "/>
    <n v="830099212"/>
    <x v="109"/>
    <s v="FNE1147       "/>
    <m/>
    <d v="2021-06-24T00:00:00"/>
    <n v="100"/>
    <n v="17185"/>
    <n v="1718500"/>
    <n v="43619"/>
    <n v="5205700"/>
  </r>
  <r>
    <s v="Sucursal: 01  - PRINCIPAL"/>
    <s v="Centro de Costo: 02         - GESTION DE RECURSOS Y APOYO OPERATIVO"/>
    <s v="ITEM: 1010 - Meperidina 100 mg/2 mL"/>
    <n v="830128856"/>
    <x v="21"/>
    <s v="FNE1053       "/>
    <m/>
    <d v="2021-06-08T00:00:00"/>
    <n v="2"/>
    <n v="28147"/>
    <n v="56294"/>
    <n v="45332"/>
    <n v="159404"/>
  </r>
  <r>
    <s v="Sucursal: 01  - PRINCIPAL"/>
    <s v="Centro de Costo: 02         - GESTION DE RECURSOS Y APOYO OPERATIVO"/>
    <s v="ITEM: 1017 - Morfina 10 mg/mL "/>
    <n v="830128856"/>
    <x v="21"/>
    <s v="FNE1053       "/>
    <m/>
    <d v="2021-06-08T00:00:00"/>
    <n v="6"/>
    <n v="17185"/>
    <n v="103110"/>
    <n v="45332"/>
    <n v="159404"/>
  </r>
  <r>
    <s v="Sucursal: 01  - PRINCIPAL"/>
    <s v="Centro de Costo: 02         - GESTION DE RECURSOS Y APOYO OPERATIVO"/>
    <s v="ITEM: 01009-1 - Hidromorfona 2 mg/mL"/>
    <n v="830507718"/>
    <x v="22"/>
    <s v="FNE1031       "/>
    <m/>
    <d v="2021-06-04T00:00:00"/>
    <n v="60"/>
    <n v="16209"/>
    <n v="972540"/>
    <n v="191232"/>
    <n v="4651470"/>
  </r>
  <r>
    <s v="Sucursal: 01  - PRINCIPAL"/>
    <s v="Centro de Costo: 02         - GESTION DE RECURSOS Y APOYO OPERATIVO"/>
    <s v="ITEM: 1011 - Metadona HCL 10 mg"/>
    <n v="830507718"/>
    <x v="22"/>
    <s v="FNE1031       "/>
    <m/>
    <d v="2021-06-04T00:00:00"/>
    <n v="10"/>
    <n v="31599"/>
    <n v="315990"/>
    <n v="191232"/>
    <n v="4651470"/>
  </r>
  <r>
    <s v="Sucursal: 01  - PRINCIPAL"/>
    <s v="Centro de Costo: 02         - GESTION DE RECURSOS Y APOYO OPERATIVO"/>
    <s v="ITEM: 01009-1 - Hidromorfona 2 mg/mL"/>
    <n v="830507718"/>
    <x v="22"/>
    <s v="FNE1126       "/>
    <m/>
    <d v="2021-06-22T00:00:00"/>
    <n v="30"/>
    <n v="16209"/>
    <n v="486270"/>
    <n v="191232"/>
    <n v="4651470"/>
  </r>
  <r>
    <s v="Sucursal: 01  - PRINCIPAL"/>
    <s v="Centro de Costo: 02         - GESTION DE RECURSOS Y APOYO OPERATIVO"/>
    <s v="ITEM: 1011 - Metadona HCL 10 mg"/>
    <n v="830507718"/>
    <x v="22"/>
    <s v="FNE1126       "/>
    <m/>
    <d v="2021-06-22T00:00:00"/>
    <n v="5"/>
    <n v="31599"/>
    <n v="157995"/>
    <n v="191232"/>
    <n v="4651470"/>
  </r>
  <r>
    <s v="Sucursal: 01  - PRINCIPAL"/>
    <s v="Centro de Costo: 02         - GESTION DE RECURSOS Y APOYO OPERATIVO"/>
    <s v="ITEM: 01009-1 - Hidromorfona 2 mg/mL"/>
    <n v="830507718"/>
    <x v="22"/>
    <s v="FNE1141       "/>
    <m/>
    <d v="2021-06-24T00:00:00"/>
    <n v="40"/>
    <n v="16209"/>
    <n v="648360"/>
    <n v="191232"/>
    <n v="4651470"/>
  </r>
  <r>
    <s v="Sucursal: 01  - PRINCIPAL"/>
    <s v="Centro de Costo: 02         - GESTION DE RECURSOS Y APOYO OPERATIVO"/>
    <s v="ITEM: 01009-1 - Hidromorfona 2 mg/mL"/>
    <n v="830507718"/>
    <x v="22"/>
    <s v="FNE1142       "/>
    <m/>
    <d v="2021-06-24T00:00:00"/>
    <n v="40"/>
    <n v="16209"/>
    <n v="648360"/>
    <n v="191232"/>
    <n v="4651470"/>
  </r>
  <r>
    <s v="Sucursal: 01  - PRINCIPAL"/>
    <s v="Centro de Costo: 02         - GESTION DE RECURSOS Y APOYO OPERATIVO"/>
    <s v="ITEM: 1011 - Metadona HCL 10 mg"/>
    <n v="830507718"/>
    <x v="22"/>
    <s v="FNE1142       "/>
    <m/>
    <d v="2021-06-24T00:00:00"/>
    <n v="15"/>
    <n v="31599"/>
    <n v="473985"/>
    <n v="191232"/>
    <n v="4651470"/>
  </r>
  <r>
    <s v="Sucursal: 01  - PRINCIPAL"/>
    <s v="Centro de Costo: 02         - GESTION DE RECURSOS Y APOYO OPERATIVO"/>
    <s v="ITEM: 1011 - Metadona HCL 10 mg"/>
    <n v="830507718"/>
    <x v="22"/>
    <s v="FNE1141       "/>
    <m/>
    <d v="2021-06-24T00:00:00"/>
    <n v="30"/>
    <n v="31599"/>
    <n v="947970"/>
    <n v="191232"/>
    <n v="4651470"/>
  </r>
  <r>
    <s v="Sucursal: 01  - PRINCIPAL"/>
    <s v="Centro de Costo: 02         - GESTION DE RECURSOS Y APOYO OPERATIVO"/>
    <s v="ITEM: 1001 - Fenobarbital 0,4 % Sol Oral"/>
    <n v="830512772"/>
    <x v="236"/>
    <s v="FNE1161       "/>
    <m/>
    <d v="2021-06-24T00:00:00"/>
    <n v="80"/>
    <n v="35758"/>
    <n v="2860640"/>
    <n v="79494"/>
    <n v="12249590"/>
  </r>
  <r>
    <s v="Sucursal: 01  - PRINCIPAL"/>
    <s v="Centro de Costo: 02         - GESTION DE RECURSOS Y APOYO OPERATIVO"/>
    <s v="ITEM: 1004 - Fenobarbital 100 mg Tableta"/>
    <n v="830512772"/>
    <x v="236"/>
    <s v="FNE1161       "/>
    <m/>
    <d v="2021-06-24T00:00:00"/>
    <n v="1000"/>
    <n v="4756"/>
    <n v="4756000"/>
    <n v="79494"/>
    <n v="12249590"/>
  </r>
  <r>
    <s v="Sucursal: 01  - PRINCIPAL"/>
    <s v="Centro de Costo: 02         - GESTION DE RECURSOS Y APOYO OPERATIVO"/>
    <s v="ITEM: 1007 - Hidromorfona HCL 2,5 mg"/>
    <n v="830512772"/>
    <x v="236"/>
    <s v="FNE1161       "/>
    <m/>
    <d v="2021-06-24T00:00:00"/>
    <n v="200"/>
    <n v="10225"/>
    <n v="2045000"/>
    <n v="79494"/>
    <n v="12249590"/>
  </r>
  <r>
    <s v="Sucursal: 01  - PRINCIPAL"/>
    <s v="Centro de Costo: 02         - GESTION DE RECURSOS Y APOYO OPERATIVO"/>
    <s v="ITEM: 1016 - Morfina 3% oral"/>
    <n v="830512772"/>
    <x v="236"/>
    <s v="FNE1161       "/>
    <m/>
    <d v="2021-06-24T00:00:00"/>
    <n v="90"/>
    <n v="28755"/>
    <n v="2587950"/>
    <n v="79494"/>
    <n v="12249590"/>
  </r>
  <r>
    <s v="Sucursal: 01  - PRINCIPAL"/>
    <s v="Centro de Costo: 02         - GESTION DE RECURSOS Y APOYO OPERATIVO"/>
    <s v="ITEM: 1005 - Fenobarbital 40 mg/mL"/>
    <n v="832001411"/>
    <x v="159"/>
    <s v="FNE1088       "/>
    <m/>
    <d v="2021-06-11T00:00:00"/>
    <n v="3"/>
    <n v="40985"/>
    <n v="122955"/>
    <n v="155516"/>
    <n v="2409046"/>
  </r>
  <r>
    <s v="Sucursal: 01  - PRINCIPAL"/>
    <s v="Centro de Costo: 02         - GESTION DE RECURSOS Y APOYO OPERATIVO"/>
    <s v="ITEM: 1006 - Fenobarbital 200 mg/mL"/>
    <n v="832001411"/>
    <x v="159"/>
    <s v="FNE1088       "/>
    <m/>
    <d v="2021-06-11T00:00:00"/>
    <n v="3"/>
    <n v="81137"/>
    <n v="243411"/>
    <n v="155516"/>
    <n v="2409046"/>
  </r>
  <r>
    <s v="Sucursal: 01  - PRINCIPAL"/>
    <s v="Centro de Costo: 02         - GESTION DE RECURSOS Y APOYO OPERATIVO"/>
    <s v="ITEM: 01009-1 - Hidromorfona 2 mg/mL"/>
    <n v="832001411"/>
    <x v="159"/>
    <s v="FNE1088       "/>
    <m/>
    <d v="2021-06-11T00:00:00"/>
    <n v="20"/>
    <n v="16209"/>
    <n v="324180"/>
    <n v="155516"/>
    <n v="2409046"/>
  </r>
  <r>
    <s v="Sucursal: 01  - PRINCIPAL"/>
    <s v="Centro de Costo: 02         - GESTION DE RECURSOS Y APOYO OPERATIVO"/>
    <s v="ITEM: 1017 - Morfina 10 mg/mL "/>
    <n v="832001411"/>
    <x v="159"/>
    <s v="FNE1088       "/>
    <m/>
    <d v="2021-06-11T00:00:00"/>
    <n v="100"/>
    <n v="17185"/>
    <n v="1718500"/>
    <n v="155516"/>
    <n v="2409046"/>
  </r>
  <r>
    <s v="Sucursal: 01  - PRINCIPAL"/>
    <s v="Centro de Costo: 02         - GESTION DE RECURSOS Y APOYO OPERATIVO"/>
    <s v="ITEM: 01009-1 - Hidromorfona 2 mg/mL"/>
    <n v="832003167"/>
    <x v="23"/>
    <s v="FNE1021       "/>
    <m/>
    <d v="2021-06-03T00:00:00"/>
    <n v="100"/>
    <n v="16209"/>
    <n v="1620900"/>
    <n v="81202"/>
    <n v="7215983"/>
  </r>
  <r>
    <s v="Sucursal: 01  - PRINCIPAL"/>
    <s v="Centro de Costo: 02         - GESTION DE RECURSOS Y APOYO OPERATIVO"/>
    <s v="ITEM: 1017 - Morfina 10 mg/mL "/>
    <n v="832003167"/>
    <x v="23"/>
    <s v="FNE1021       "/>
    <m/>
    <d v="2021-06-03T00:00:00"/>
    <n v="200"/>
    <n v="17185"/>
    <n v="3437000"/>
    <n v="81202"/>
    <n v="7215983"/>
  </r>
  <r>
    <s v="Sucursal: 01  - PRINCIPAL"/>
    <s v="Centro de Costo: 02         - GESTION DE RECURSOS Y APOYO OPERATIVO"/>
    <s v="ITEM: 01009-1 - Hidromorfona 2 mg/mL"/>
    <n v="832003167"/>
    <x v="23"/>
    <s v="FNE1188       "/>
    <m/>
    <d v="2021-06-28T00:00:00"/>
    <n v="100"/>
    <n v="16209"/>
    <n v="1620900"/>
    <n v="81202"/>
    <n v="7215983"/>
  </r>
  <r>
    <s v="Sucursal: 01  - PRINCIPAL"/>
    <s v="Centro de Costo: 02         - GESTION DE RECURSOS Y APOYO OPERATIVO"/>
    <s v="ITEM: 1011 - Metadona HCL 10 mg"/>
    <n v="832003167"/>
    <x v="23"/>
    <s v="FNE1188       "/>
    <m/>
    <d v="2021-06-28T00:00:00"/>
    <n v="17"/>
    <n v="31599"/>
    <n v="537183"/>
    <n v="81202"/>
    <n v="7215983"/>
  </r>
  <r>
    <s v="Sucursal: 01  - PRINCIPAL"/>
    <s v="Centro de Costo: 02         - GESTION DE RECURSOS Y APOYO OPERATIVO"/>
    <s v="ITEM: 1001 - Fenobarbital 0,4 % Sol Oral"/>
    <n v="846000253"/>
    <x v="258"/>
    <s v="FNE1287       "/>
    <m/>
    <d v="2021-06-17T00:00:00"/>
    <n v="40"/>
    <n v="35758"/>
    <n v="1430320"/>
    <n v="35758"/>
    <n v="1430320"/>
  </r>
  <r>
    <s v="Sucursal: 01  - PRINCIPAL"/>
    <s v="Centro de Costo: 02         - GESTION DE RECURSOS Y APOYO OPERATIVO"/>
    <s v="ITEM: 1005 - Fenobarbital 40 mg/mL"/>
    <n v="860002541"/>
    <x v="27"/>
    <s v="FNE1070       "/>
    <m/>
    <d v="2021-06-10T00:00:00"/>
    <n v="1"/>
    <n v="40985"/>
    <n v="40985"/>
    <n v="69132"/>
    <n v="69132"/>
  </r>
  <r>
    <s v="Sucursal: 01  - PRINCIPAL"/>
    <s v="Centro de Costo: 02         - GESTION DE RECURSOS Y APOYO OPERATIVO"/>
    <s v="ITEM: 1010 - Meperidina 100 mg/2 mL"/>
    <n v="860002541"/>
    <x v="27"/>
    <s v="FNE1070       "/>
    <m/>
    <d v="2021-06-10T00:00:00"/>
    <n v="1"/>
    <n v="28147"/>
    <n v="28147"/>
    <n v="69132"/>
    <n v="69132"/>
  </r>
  <r>
    <s v="Sucursal: 01  - PRINCIPAL"/>
    <s v="Centro de Costo: 02         - GESTION DE RECURSOS Y APOYO OPERATIVO"/>
    <s v="ITEM: 1001 - Fenobarbital 0,4 % Sol Oral"/>
    <n v="860005114"/>
    <x v="28"/>
    <s v="FNE1005       "/>
    <m/>
    <d v="2021-06-01T00:00:00"/>
    <n v="3"/>
    <n v="35758"/>
    <n v="107274"/>
    <n v="87140"/>
    <n v="496679"/>
  </r>
  <r>
    <s v="Sucursal: 01  - PRINCIPAL"/>
    <s v="Centro de Costo: 02         - GESTION DE RECURSOS Y APOYO OPERATIVO"/>
    <s v="ITEM: 1003 - Fenobarbital 50 mg"/>
    <n v="860005114"/>
    <x v="28"/>
    <s v="FNE1005       "/>
    <m/>
    <d v="2021-06-01T00:00:00"/>
    <n v="20"/>
    <n v="12667"/>
    <n v="253340"/>
    <n v="87140"/>
    <n v="496679"/>
  </r>
  <r>
    <s v="Sucursal: 01  - PRINCIPAL"/>
    <s v="Centro de Costo: 02         - GESTION DE RECURSOS Y APOYO OPERATIVO"/>
    <s v="ITEM: 1007 - Hidromorfona HCL 2,5 mg"/>
    <n v="860005114"/>
    <x v="28"/>
    <s v="FNE1005       "/>
    <m/>
    <d v="2021-06-01T00:00:00"/>
    <n v="5"/>
    <n v="9960"/>
    <n v="49800"/>
    <n v="87140"/>
    <n v="496679"/>
  </r>
  <r>
    <s v="Sucursal: 01  - PRINCIPAL"/>
    <s v="Centro de Costo: 02         - GESTION DE RECURSOS Y APOYO OPERATIVO"/>
    <s v="ITEM: 1016 - Morfina 3% oral"/>
    <n v="860005114"/>
    <x v="28"/>
    <s v="FNE1005       "/>
    <m/>
    <d v="2021-06-01T00:00:00"/>
    <n v="3"/>
    <n v="28755"/>
    <n v="86265"/>
    <n v="87140"/>
    <n v="496679"/>
  </r>
  <r>
    <s v="Sucursal: 01  - PRINCIPAL"/>
    <s v="Centro de Costo: 02         - GESTION DE RECURSOS Y APOYO OPERATIVO"/>
    <s v="ITEM: 1004 - Fenobarbital 100 mg Tableta"/>
    <n v="860006656"/>
    <x v="29"/>
    <s v="FNE1007       "/>
    <m/>
    <d v="2021-06-02T00:00:00"/>
    <n v="4"/>
    <n v="4756"/>
    <n v="19024"/>
    <n v="138353"/>
    <n v="16633639"/>
  </r>
  <r>
    <s v="Sucursal: 01  - PRINCIPAL"/>
    <s v="Centro de Costo: 02         - GESTION DE RECURSOS Y APOYO OPERATIVO"/>
    <s v="ITEM: 01009-1 - Hidromorfona 2 mg/mL"/>
    <n v="860006656"/>
    <x v="29"/>
    <s v="FNE1007       "/>
    <m/>
    <d v="2021-06-02T00:00:00"/>
    <n v="200"/>
    <n v="16209"/>
    <n v="3241800"/>
    <n v="138353"/>
    <n v="16633639"/>
  </r>
  <r>
    <s v="Sucursal: 01  - PRINCIPAL"/>
    <s v="Centro de Costo: 02         - GESTION DE RECURSOS Y APOYO OPERATIVO"/>
    <s v="ITEM: 1017 - Morfina 10 mg/mL "/>
    <n v="860006656"/>
    <x v="29"/>
    <s v="FNE1007       "/>
    <m/>
    <d v="2021-06-02T00:00:00"/>
    <n v="200"/>
    <n v="17185"/>
    <n v="3437000"/>
    <n v="138353"/>
    <n v="16633639"/>
  </r>
  <r>
    <s v="Sucursal: 01  - PRINCIPAL"/>
    <s v="Centro de Costo: 02         - GESTION DE RECURSOS Y APOYO OPERATIVO"/>
    <s v="ITEM: 1020 - Morfina 10 mg/mL ampolla x 5 mL"/>
    <n v="860006656"/>
    <x v="29"/>
    <s v="FNE1007       "/>
    <m/>
    <d v="2021-06-02T00:00:00"/>
    <n v="80"/>
    <n v="27092"/>
    <n v="2167360"/>
    <n v="138353"/>
    <n v="16633639"/>
  </r>
  <r>
    <s v="Sucursal: 01  - PRINCIPAL"/>
    <s v="Centro de Costo: 02         - GESTION DE RECURSOS Y APOYO OPERATIVO"/>
    <s v="ITEM: 1010 - Meperidina 100 mg/2 mL"/>
    <n v="860006656"/>
    <x v="29"/>
    <s v="FNE1040       "/>
    <m/>
    <d v="2021-06-08T00:00:00"/>
    <n v="15"/>
    <n v="28147"/>
    <n v="422205"/>
    <n v="138353"/>
    <n v="16633639"/>
  </r>
  <r>
    <s v="Sucursal: 01  - PRINCIPAL"/>
    <s v="Centro de Costo: 02         - GESTION DE RECURSOS Y APOYO OPERATIVO"/>
    <s v="ITEM: 01009-1 - Hidromorfona 2 mg/mL"/>
    <n v="860006656"/>
    <x v="29"/>
    <s v="FNE1140       "/>
    <m/>
    <d v="2021-06-24T00:00:00"/>
    <n v="400"/>
    <n v="16209"/>
    <n v="6483600"/>
    <n v="138353"/>
    <n v="16633639"/>
  </r>
  <r>
    <s v="Sucursal: 01  - PRINCIPAL"/>
    <s v="Centro de Costo: 02         - GESTION DE RECURSOS Y APOYO OPERATIVO"/>
    <s v="ITEM: 1016 - Morfina 3% oral"/>
    <n v="860006656"/>
    <x v="29"/>
    <s v="FNE1173       "/>
    <m/>
    <d v="2021-06-25T00:00:00"/>
    <n v="30"/>
    <n v="28755"/>
    <n v="862650"/>
    <n v="138353"/>
    <n v="16633639"/>
  </r>
  <r>
    <s v="Sucursal: 01  - PRINCIPAL"/>
    <s v="Centro de Costo: 02         - GESTION DE RECURSOS Y APOYO OPERATIVO"/>
    <s v="ITEM: 1010 - Meperidina 100 mg/2 mL"/>
    <n v="860006745"/>
    <x v="30"/>
    <s v="FNE1100       "/>
    <m/>
    <d v="2021-06-16T00:00:00"/>
    <n v="10"/>
    <n v="28147"/>
    <n v="281470"/>
    <n v="59746"/>
    <n v="2177410"/>
  </r>
  <r>
    <s v="Sucursal: 01  - PRINCIPAL"/>
    <s v="Centro de Costo: 02         - GESTION DE RECURSOS Y APOYO OPERATIVO"/>
    <s v="ITEM: 1011 - Metadona HCL 10 mg"/>
    <n v="860006745"/>
    <x v="30"/>
    <s v="FNE1100       "/>
    <m/>
    <d v="2021-06-16T00:00:00"/>
    <n v="60"/>
    <n v="31599"/>
    <n v="1895940"/>
    <n v="59746"/>
    <n v="2177410"/>
  </r>
  <r>
    <s v="Sucursal: 01  - PRINCIPAL"/>
    <s v="Centro de Costo: 02         - GESTION DE RECURSOS Y APOYO OPERATIVO"/>
    <s v="ITEM: 01009-1 - Hidromorfona 2 mg/mL"/>
    <n v="860007336"/>
    <x v="31"/>
    <s v="FNE1004       "/>
    <m/>
    <d v="2021-06-01T00:00:00"/>
    <n v="283"/>
    <n v="14472"/>
    <n v="4095576"/>
    <n v="846129"/>
    <n v="124857131"/>
  </r>
  <r>
    <s v="Sucursal: 01  - PRINCIPAL"/>
    <s v="Centro de Costo: 02         - GESTION DE RECURSOS Y APOYO OPERATIVO"/>
    <s v="ITEM: 1002 - Fenobarbital 10 mg"/>
    <n v="860007336"/>
    <x v="31"/>
    <s v="FNE1041       "/>
    <m/>
    <d v="2021-06-08T00:00:00"/>
    <n v="484"/>
    <n v="15657"/>
    <n v="7577988"/>
    <n v="846129"/>
    <n v="124857131"/>
  </r>
  <r>
    <s v="Sucursal: 01  - PRINCIPAL"/>
    <s v="Centro de Costo: 02         - GESTION DE RECURSOS Y APOYO OPERATIVO"/>
    <s v="ITEM: 1003 - Fenobarbital 50 mg"/>
    <n v="860007336"/>
    <x v="31"/>
    <s v="FNE1041       "/>
    <m/>
    <d v="2021-06-08T00:00:00"/>
    <n v="349"/>
    <n v="11310"/>
    <n v="3947190"/>
    <n v="846129"/>
    <n v="124857131"/>
  </r>
  <r>
    <s v="Sucursal: 01  - PRINCIPAL"/>
    <s v="Centro de Costo: 02         - GESTION DE RECURSOS Y APOYO OPERATIVO"/>
    <s v="ITEM: 1004 - Fenobarbital 100 mg Tableta"/>
    <n v="860007336"/>
    <x v="31"/>
    <s v="FNE1041       "/>
    <m/>
    <d v="2021-06-08T00:00:00"/>
    <n v="1153"/>
    <n v="4247"/>
    <n v="4896791"/>
    <n v="846129"/>
    <n v="124857131"/>
  </r>
  <r>
    <s v="Sucursal: 01  - PRINCIPAL"/>
    <s v="Centro de Costo: 02         - GESTION DE RECURSOS Y APOYO OPERATIVO"/>
    <s v="ITEM: 1007 - Hidromorfona HCL 2,5 mg"/>
    <n v="860007336"/>
    <x v="31"/>
    <s v="FNE1041       "/>
    <m/>
    <d v="2021-06-08T00:00:00"/>
    <n v="2304"/>
    <n v="9129"/>
    <n v="21033216"/>
    <n v="846129"/>
    <n v="124857131"/>
  </r>
  <r>
    <s v="Sucursal: 01  - PRINCIPAL"/>
    <s v="Centro de Costo: 02         - GESTION DE RECURSOS Y APOYO OPERATIVO"/>
    <s v="ITEM: 01009-1 - Hidromorfona 2 mg/mL"/>
    <n v="860007336"/>
    <x v="31"/>
    <s v="FNE1041       "/>
    <m/>
    <d v="2021-06-08T00:00:00"/>
    <n v="1200"/>
    <n v="14472"/>
    <n v="17366400"/>
    <n v="846129"/>
    <n v="124857131"/>
  </r>
  <r>
    <s v="Sucursal: 01  - PRINCIPAL"/>
    <s v="Centro de Costo: 02         - GESTION DE RECURSOS Y APOYO OPERATIVO"/>
    <s v="ITEM: 1011 - Metadona HCL 10 mg"/>
    <n v="860007336"/>
    <x v="31"/>
    <s v="FNE1041       "/>
    <m/>
    <d v="2021-06-08T00:00:00"/>
    <n v="120"/>
    <n v="28213"/>
    <n v="3385560"/>
    <n v="846129"/>
    <n v="124857131"/>
  </r>
  <r>
    <s v="Sucursal: 01  - PRINCIPAL"/>
    <s v="Centro de Costo: 02         - GESTION DE RECURSOS Y APOYO OPERATIVO"/>
    <s v="ITEM: 1012 - Metadona HCL 40 mg"/>
    <n v="860007336"/>
    <x v="31"/>
    <s v="FNE1041       "/>
    <m/>
    <d v="2021-06-08T00:00:00"/>
    <n v="30"/>
    <n v="55832"/>
    <n v="1674960"/>
    <n v="846129"/>
    <n v="124857131"/>
  </r>
  <r>
    <s v="Sucursal: 01  - PRINCIPAL"/>
    <s v="Centro de Costo: 02         - GESTION DE RECURSOS Y APOYO OPERATIVO"/>
    <s v="ITEM: 1014 - Metilfenidato 18 mg"/>
    <n v="860007336"/>
    <x v="31"/>
    <s v="FNE1041       "/>
    <m/>
    <d v="2021-06-08T00:00:00"/>
    <n v="48"/>
    <n v="181249"/>
    <n v="8699952"/>
    <n v="846129"/>
    <n v="124857131"/>
  </r>
  <r>
    <s v="Sucursal: 01  - PRINCIPAL"/>
    <s v="Centro de Costo: 02         - GESTION DE RECURSOS Y APOYO OPERATIVO"/>
    <s v="ITEM: 1015 - Metilfenidato 36 mg"/>
    <n v="860007336"/>
    <x v="31"/>
    <s v="FNE1041       "/>
    <m/>
    <d v="2021-06-08T00:00:00"/>
    <n v="58"/>
    <n v="349448"/>
    <n v="20267984"/>
    <n v="846129"/>
    <n v="124857131"/>
  </r>
  <r>
    <s v="Sucursal: 01  - PRINCIPAL"/>
    <s v="Centro de Costo: 02         - GESTION DE RECURSOS Y APOYO OPERATIVO"/>
    <s v="ITEM: 1017 - Morfina 10 mg/mL "/>
    <n v="860007336"/>
    <x v="31"/>
    <s v="FNE1041       "/>
    <m/>
    <d v="2021-06-08T00:00:00"/>
    <n v="400"/>
    <n v="15344"/>
    <n v="6137600"/>
    <n v="846129"/>
    <n v="124857131"/>
  </r>
  <r>
    <s v="Sucursal: 01  - PRINCIPAL"/>
    <s v="Centro de Costo: 02         - GESTION DE RECURSOS Y APOYO OPERATIVO"/>
    <s v="ITEM: 01018-1 - Primidona 250 mg Tabletas"/>
    <n v="860007336"/>
    <x v="31"/>
    <s v="FNE1041       "/>
    <m/>
    <d v="2021-06-08T00:00:00"/>
    <n v="120"/>
    <n v="27942"/>
    <n v="3353040"/>
    <n v="846129"/>
    <n v="124857131"/>
  </r>
  <r>
    <s v="Sucursal: 01  - PRINCIPAL"/>
    <s v="Centro de Costo: 02         - GESTION DE RECURSOS Y APOYO OPERATIVO"/>
    <s v="ITEM: 01009-1 - Hidromorfona 2 mg/mL"/>
    <n v="860007336"/>
    <x v="31"/>
    <s v="FNE1091       "/>
    <m/>
    <d v="2021-06-15T00:00:00"/>
    <n v="500"/>
    <n v="16209"/>
    <n v="8104500"/>
    <n v="846129"/>
    <n v="124857131"/>
  </r>
  <r>
    <s v="Sucursal: 01  - PRINCIPAL"/>
    <s v="Centro de Costo: 02         - GESTION DE RECURSOS Y APOYO OPERATIVO"/>
    <s v="ITEM: 1010 - Meperidina 100 mg/2 mL"/>
    <n v="860007336"/>
    <x v="31"/>
    <s v="FNE1091       "/>
    <m/>
    <d v="2021-06-15T00:00:00"/>
    <n v="3"/>
    <n v="28147"/>
    <n v="84441"/>
    <n v="846129"/>
    <n v="124857131"/>
  </r>
  <r>
    <s v="Sucursal: 01  - PRINCIPAL"/>
    <s v="Centro de Costo: 02         - GESTION DE RECURSOS Y APOYO OPERATIVO"/>
    <s v="ITEM: 1011 - Metadona HCL 10 mg"/>
    <n v="860007336"/>
    <x v="31"/>
    <s v="FNE1091       "/>
    <m/>
    <d v="2021-06-15T00:00:00"/>
    <n v="15"/>
    <n v="31599"/>
    <n v="473985"/>
    <n v="846129"/>
    <n v="124857131"/>
  </r>
  <r>
    <s v="Sucursal: 01  - PRINCIPAL"/>
    <s v="Centro de Costo: 02         - GESTION DE RECURSOS Y APOYO OPERATIVO"/>
    <s v="ITEM: 1017 - Morfina 10 mg/mL "/>
    <n v="860007336"/>
    <x v="31"/>
    <s v="FNE1091       "/>
    <m/>
    <d v="2021-06-15T00:00:00"/>
    <n v="200"/>
    <n v="17185"/>
    <n v="3437000"/>
    <n v="846129"/>
    <n v="124857131"/>
  </r>
  <r>
    <s v="Sucursal: 01  - PRINCIPAL"/>
    <s v="Centro de Costo: 02         - GESTION DE RECURSOS Y APOYO OPERATIVO"/>
    <s v="ITEM: 1016 - Morfina 3% oral"/>
    <n v="860007336"/>
    <x v="31"/>
    <s v="FNE1143       "/>
    <m/>
    <d v="2021-06-24T00:00:00"/>
    <n v="402"/>
    <n v="25674"/>
    <n v="10320948"/>
    <n v="846129"/>
    <n v="124857131"/>
  </r>
  <r>
    <s v="Sucursal: 01  - PRINCIPAL"/>
    <s v="Centro de Costo: 02         - GESTION DE RECURSOS Y APOYO OPERATIVO"/>
    <s v="ITEM: 01009-1 - Hidromorfona 2 mg/mL"/>
    <n v="860007373"/>
    <x v="32"/>
    <s v="FNE1106       "/>
    <m/>
    <d v="2021-06-17T00:00:00"/>
    <n v="200"/>
    <n v="16209"/>
    <n v="3241800"/>
    <n v="121895"/>
    <n v="7434975"/>
  </r>
  <r>
    <s v="Sucursal: 01  - PRINCIPAL"/>
    <s v="Centro de Costo: 02         - GESTION DE RECURSOS Y APOYO OPERATIVO"/>
    <s v="ITEM: 1011 - Metadona HCL 10 mg"/>
    <n v="860007373"/>
    <x v="32"/>
    <s v="FNE1106       "/>
    <m/>
    <d v="2021-06-17T00:00:00"/>
    <n v="15"/>
    <n v="31599"/>
    <n v="473985"/>
    <n v="121895"/>
    <n v="7434975"/>
  </r>
  <r>
    <s v="Sucursal: 01  - PRINCIPAL"/>
    <s v="Centro de Costo: 02         - GESTION DE RECURSOS Y APOYO OPERATIVO"/>
    <s v="ITEM: 1017 - Morfina 10 mg/mL "/>
    <n v="860007373"/>
    <x v="32"/>
    <s v="FNE1106       "/>
    <m/>
    <d v="2021-06-17T00:00:00"/>
    <n v="100"/>
    <n v="17185"/>
    <n v="1718500"/>
    <n v="121895"/>
    <n v="7434975"/>
  </r>
  <r>
    <s v="Sucursal: 01  - PRINCIPAL"/>
    <s v="Centro de Costo: 02         - GESTION DE RECURSOS Y APOYO OPERATIVO"/>
    <s v="ITEM: 1010 - Meperidina 100 mg/2 mL"/>
    <n v="860007373"/>
    <x v="32"/>
    <s v="FNE1191       "/>
    <m/>
    <d v="2021-06-29T00:00:00"/>
    <n v="20"/>
    <n v="28147"/>
    <n v="562940"/>
    <n v="121895"/>
    <n v="7434975"/>
  </r>
  <r>
    <s v="Sucursal: 01  - PRINCIPAL"/>
    <s v="Centro de Costo: 02         - GESTION DE RECURSOS Y APOYO OPERATIVO"/>
    <s v="ITEM: 1016 - Morfina 3% oral"/>
    <n v="860007373"/>
    <x v="32"/>
    <s v="FNE1191       "/>
    <m/>
    <d v="2021-06-29T00:00:00"/>
    <n v="50"/>
    <n v="28755"/>
    <n v="1437750"/>
    <n v="121895"/>
    <n v="7434975"/>
  </r>
  <r>
    <s v="Sucursal: 01  - PRINCIPAL"/>
    <s v="Centro de Costo: 02         - GESTION DE RECURSOS Y APOYO OPERATIVO"/>
    <s v="ITEM: 1011 - Metadona HCL 10 mg"/>
    <n v="860007400"/>
    <x v="113"/>
    <s v="FNE1194       "/>
    <m/>
    <d v="2021-06-29T00:00:00"/>
    <n v="10"/>
    <n v="31599"/>
    <n v="315990"/>
    <n v="31599"/>
    <n v="315990"/>
  </r>
  <r>
    <s v="Sucursal: 01  - PRINCIPAL"/>
    <s v="Centro de Costo: 02         - GESTION DE RECURSOS Y APOYO OPERATIVO"/>
    <s v="ITEM: 01009-1 - Hidromorfona 2 mg/mL"/>
    <n v="860010783"/>
    <x v="33"/>
    <s v="FNE1048       "/>
    <m/>
    <d v="2021-06-08T00:00:00"/>
    <n v="200"/>
    <n v="16209"/>
    <n v="3241800"/>
    <n v="118387"/>
    <n v="4739712"/>
  </r>
  <r>
    <s v="Sucursal: 01  - PRINCIPAL"/>
    <s v="Centro de Costo: 02         - GESTION DE RECURSOS Y APOYO OPERATIVO"/>
    <s v="ITEM: 1011 - Metadona HCL 10 mg"/>
    <n v="860010783"/>
    <x v="33"/>
    <s v="FNE1048       "/>
    <m/>
    <d v="2021-06-08T00:00:00"/>
    <n v="8"/>
    <n v="31599"/>
    <n v="252792"/>
    <n v="118387"/>
    <n v="4739712"/>
  </r>
  <r>
    <s v="Sucursal: 01  - PRINCIPAL"/>
    <s v="Centro de Costo: 02         - GESTION DE RECURSOS Y APOYO OPERATIVO"/>
    <s v="ITEM: 1007 - Hidromorfona HCL 2,5 mg"/>
    <n v="860010783"/>
    <x v="33"/>
    <s v="FNE1153       "/>
    <m/>
    <d v="2021-06-24T00:00:00"/>
    <n v="15"/>
    <n v="10225"/>
    <n v="153375"/>
    <n v="118387"/>
    <n v="4739712"/>
  </r>
  <r>
    <s v="Sucursal: 01  - PRINCIPAL"/>
    <s v="Centro de Costo: 02         - GESTION DE RECURSOS Y APOYO OPERATIVO"/>
    <s v="ITEM: 1011 - Metadona HCL 10 mg"/>
    <n v="860010783"/>
    <x v="33"/>
    <s v="FNE1153       "/>
    <m/>
    <d v="2021-06-24T00:00:00"/>
    <n v="30"/>
    <n v="31599"/>
    <n v="947970"/>
    <n v="118387"/>
    <n v="4739712"/>
  </r>
  <r>
    <s v="Sucursal: 01  - PRINCIPAL"/>
    <s v="Centro de Costo: 02         - GESTION DE RECURSOS Y APOYO OPERATIVO"/>
    <s v="ITEM: 1016 - Morfina 3% oral"/>
    <n v="860010783"/>
    <x v="33"/>
    <s v="FNE1153       "/>
    <m/>
    <d v="2021-06-24T00:00:00"/>
    <n v="5"/>
    <n v="28755"/>
    <n v="143775"/>
    <n v="118387"/>
    <n v="4739712"/>
  </r>
  <r>
    <s v="Sucursal: 01  - PRINCIPAL"/>
    <s v="Centro de Costo: 02         - GESTION DE RECURSOS Y APOYO OPERATIVO"/>
    <s v="ITEM: 1001 - Fenobarbital 0,4 % Sol Oral"/>
    <n v="860013570"/>
    <x v="34"/>
    <s v="FNE1110       "/>
    <m/>
    <d v="2021-06-18T00:00:00"/>
    <n v="40"/>
    <n v="35758"/>
    <n v="1430320"/>
    <n v="802920"/>
    <n v="26108275"/>
  </r>
  <r>
    <s v="Sucursal: 01  - PRINCIPAL"/>
    <s v="Centro de Costo: 02         - GESTION DE RECURSOS Y APOYO OPERATIVO"/>
    <s v="ITEM: 1002 - Fenobarbital 10 mg"/>
    <n v="860013570"/>
    <x v="34"/>
    <s v="FNE1110       "/>
    <m/>
    <d v="2021-06-18T00:00:00"/>
    <n v="50"/>
    <n v="17536"/>
    <n v="876800"/>
    <n v="802920"/>
    <n v="26108275"/>
  </r>
  <r>
    <s v="Sucursal: 01  - PRINCIPAL"/>
    <s v="Centro de Costo: 02         - GESTION DE RECURSOS Y APOYO OPERATIVO"/>
    <s v="ITEM: 1004 - Fenobarbital 100 mg Tableta"/>
    <n v="860013570"/>
    <x v="34"/>
    <s v="FNE1110       "/>
    <m/>
    <d v="2021-06-18T00:00:00"/>
    <n v="500"/>
    <n v="4756"/>
    <n v="2378000"/>
    <n v="802920"/>
    <n v="26108275"/>
  </r>
  <r>
    <s v="Sucursal: 01  - PRINCIPAL"/>
    <s v="Centro de Costo: 02         - GESTION DE RECURSOS Y APOYO OPERATIVO"/>
    <s v="ITEM: 1007 - Hidromorfona HCL 2,5 mg"/>
    <n v="860013570"/>
    <x v="34"/>
    <s v="FNE1110       "/>
    <m/>
    <d v="2021-06-18T00:00:00"/>
    <n v="768"/>
    <n v="10225"/>
    <n v="7852800"/>
    <n v="802920"/>
    <n v="26108275"/>
  </r>
  <r>
    <s v="Sucursal: 01  - PRINCIPAL"/>
    <s v="Centro de Costo: 02         - GESTION DE RECURSOS Y APOYO OPERATIVO"/>
    <s v="ITEM: 1007 - Hidromorfona HCL 2,5 mg"/>
    <n v="860013570"/>
    <x v="34"/>
    <s v="FNE1110       "/>
    <m/>
    <d v="2021-06-18T00:00:00"/>
    <n v="384"/>
    <n v="10225"/>
    <n v="3926400"/>
    <n v="802920"/>
    <n v="26108275"/>
  </r>
  <r>
    <s v="Sucursal: 01  - PRINCIPAL"/>
    <s v="Centro de Costo: 02         - GESTION DE RECURSOS Y APOYO OPERATIVO"/>
    <s v="ITEM: 01009-1 - Hidromorfona 2 mg/mL"/>
    <n v="860013570"/>
    <x v="34"/>
    <s v="FNE1110       "/>
    <m/>
    <d v="2021-06-18T00:00:00"/>
    <n v="56"/>
    <n v="16209"/>
    <n v="907704"/>
    <n v="802920"/>
    <n v="26108275"/>
  </r>
  <r>
    <s v="Sucursal: 01  - PRINCIPAL"/>
    <s v="Centro de Costo: 02         - GESTION DE RECURSOS Y APOYO OPERATIVO"/>
    <s v="ITEM: 01009-1 - Hidromorfona 2 mg/mL"/>
    <n v="860013570"/>
    <x v="34"/>
    <s v="FNE1110       "/>
    <m/>
    <d v="2021-06-18T00:00:00"/>
    <n v="44"/>
    <n v="16209"/>
    <n v="713196"/>
    <n v="802920"/>
    <n v="26108275"/>
  </r>
  <r>
    <s v="Sucursal: 01  - PRINCIPAL"/>
    <s v="Centro de Costo: 02         - GESTION DE RECURSOS Y APOYO OPERATIVO"/>
    <s v="ITEM: 1011 - Metadona HCL 10 mg"/>
    <n v="860013570"/>
    <x v="34"/>
    <s v="FNE1110       "/>
    <m/>
    <d v="2021-06-18T00:00:00"/>
    <n v="48"/>
    <n v="31599"/>
    <n v="1516752"/>
    <n v="802920"/>
    <n v="26108275"/>
  </r>
  <r>
    <s v="Sucursal: 01  - PRINCIPAL"/>
    <s v="Centro de Costo: 02         - GESTION DE RECURSOS Y APOYO OPERATIVO"/>
    <s v="ITEM: 1012 - Metadona HCL 40 mg"/>
    <n v="860013570"/>
    <x v="34"/>
    <s v="FNE1110       "/>
    <m/>
    <d v="2021-06-18T00:00:00"/>
    <n v="20"/>
    <n v="62532"/>
    <n v="1250640"/>
    <n v="802920"/>
    <n v="26108275"/>
  </r>
  <r>
    <s v="Sucursal: 01  - PRINCIPAL"/>
    <s v="Centro de Costo: 02         - GESTION DE RECURSOS Y APOYO OPERATIVO"/>
    <s v="ITEM: 1013 - Metilfenidato HCL 10 mg"/>
    <n v="860013570"/>
    <x v="34"/>
    <s v="FNE1110       "/>
    <m/>
    <d v="2021-06-18T00:00:00"/>
    <n v="60"/>
    <n v="26530"/>
    <n v="1591800"/>
    <n v="802920"/>
    <n v="26108275"/>
  </r>
  <r>
    <s v="Sucursal: 01  - PRINCIPAL"/>
    <s v="Centro de Costo: 02         - GESTION DE RECURSOS Y APOYO OPERATIVO"/>
    <s v="ITEM: 1014 - Metilfenidato 18 mg"/>
    <n v="860013570"/>
    <x v="34"/>
    <s v="FNE1110       "/>
    <m/>
    <d v="2021-06-18T00:00:00"/>
    <n v="15"/>
    <n v="193937"/>
    <n v="2909055"/>
    <n v="802920"/>
    <n v="26108275"/>
  </r>
  <r>
    <s v="Sucursal: 01  - PRINCIPAL"/>
    <s v="Centro de Costo: 02         - GESTION DE RECURSOS Y APOYO OPERATIVO"/>
    <s v="ITEM: 1015 - Metilfenidato 36 mg"/>
    <n v="860013570"/>
    <x v="34"/>
    <s v="FNE1110       "/>
    <m/>
    <d v="2021-06-18T00:00:00"/>
    <n v="2"/>
    <n v="377404"/>
    <n v="754808"/>
    <n v="802920"/>
    <n v="26108275"/>
  </r>
  <r>
    <s v="Sucursal: 01  - PRINCIPAL"/>
    <s v="Centro de Costo: 02         - GESTION DE RECURSOS Y APOYO OPERATIVO"/>
    <s v="ITEM: 1002 - Fenobarbital 10 mg"/>
    <n v="860013874"/>
    <x v="35"/>
    <s v="FNE1029       "/>
    <m/>
    <d v="2021-06-04T00:00:00"/>
    <n v="6"/>
    <n v="17536"/>
    <n v="105216"/>
    <n v="88373"/>
    <n v="1055950"/>
  </r>
  <r>
    <s v="Sucursal: 01  - PRINCIPAL"/>
    <s v="Centro de Costo: 02         - GESTION DE RECURSOS Y APOYO OPERATIVO"/>
    <s v="ITEM: 1003 - Fenobarbital 50 mg"/>
    <n v="860013874"/>
    <x v="35"/>
    <s v="FNE1029       "/>
    <m/>
    <d v="2021-06-04T00:00:00"/>
    <n v="2"/>
    <n v="12667"/>
    <n v="25334"/>
    <n v="88373"/>
    <n v="1055950"/>
  </r>
  <r>
    <s v="Sucursal: 01  - PRINCIPAL"/>
    <s v="Centro de Costo: 02         - GESTION DE RECURSOS Y APOYO OPERATIVO"/>
    <s v="ITEM: 1005 - Fenobarbital 40 mg/mL"/>
    <n v="860013874"/>
    <x v="35"/>
    <s v="FNE1029       "/>
    <m/>
    <d v="2021-06-04T00:00:00"/>
    <n v="10"/>
    <n v="40985"/>
    <n v="409850"/>
    <n v="88373"/>
    <n v="1055950"/>
  </r>
  <r>
    <s v="Sucursal: 01  - PRINCIPAL"/>
    <s v="Centro de Costo: 02         - GESTION DE RECURSOS Y APOYO OPERATIVO"/>
    <s v="ITEM: 1017 - Morfina 10 mg/mL "/>
    <n v="860013874"/>
    <x v="35"/>
    <s v="FNE1029       "/>
    <m/>
    <d v="2021-06-04T00:00:00"/>
    <n v="30"/>
    <n v="17185"/>
    <n v="515550"/>
    <n v="88373"/>
    <n v="1055950"/>
  </r>
  <r>
    <s v="Sucursal: 01  - PRINCIPAL"/>
    <s v="Centro de Costo: 02         - GESTION DE RECURSOS Y APOYO OPERATIVO"/>
    <s v="ITEM: 1001 - Fenobarbital 0,4 % Sol Oral"/>
    <n v="860015536"/>
    <x v="36"/>
    <s v="FNE1162       "/>
    <m/>
    <d v="2021-06-24T00:00:00"/>
    <n v="1"/>
    <n v="35758"/>
    <n v="35758"/>
    <n v="209214"/>
    <n v="9090814"/>
  </r>
  <r>
    <s v="Sucursal: 01  - PRINCIPAL"/>
    <s v="Centro de Costo: 02         - GESTION DE RECURSOS Y APOYO OPERATIVO"/>
    <s v="ITEM: 1002 - Fenobarbital 10 mg"/>
    <n v="860015536"/>
    <x v="36"/>
    <s v="FNE1162       "/>
    <m/>
    <d v="2021-06-24T00:00:00"/>
    <n v="1"/>
    <n v="17536"/>
    <n v="17536"/>
    <n v="209214"/>
    <n v="9090814"/>
  </r>
  <r>
    <s v="Sucursal: 01  - PRINCIPAL"/>
    <s v="Centro de Costo: 02         - GESTION DE RECURSOS Y APOYO OPERATIVO"/>
    <s v="ITEM: 1005 - Fenobarbital 40 mg/mL"/>
    <n v="860015536"/>
    <x v="36"/>
    <s v="FNE1162       "/>
    <m/>
    <d v="2021-06-24T00:00:00"/>
    <n v="6"/>
    <n v="40985"/>
    <n v="245910"/>
    <n v="209214"/>
    <n v="9090814"/>
  </r>
  <r>
    <s v="Sucursal: 01  - PRINCIPAL"/>
    <s v="Centro de Costo: 02         - GESTION DE RECURSOS Y APOYO OPERATIVO"/>
    <s v="ITEM: 1007 - Hidromorfona HCL 2,5 mg"/>
    <n v="860015536"/>
    <x v="36"/>
    <s v="FNE1162       "/>
    <m/>
    <d v="2021-06-24T00:00:00"/>
    <n v="12"/>
    <n v="10225"/>
    <n v="122700"/>
    <n v="209214"/>
    <n v="9090814"/>
  </r>
  <r>
    <s v="Sucursal: 01  - PRINCIPAL"/>
    <s v="Centro de Costo: 02         - GESTION DE RECURSOS Y APOYO OPERATIVO"/>
    <s v="ITEM: 01009-1 - Hidromorfona 2 mg/mL"/>
    <n v="860015536"/>
    <x v="36"/>
    <s v="FNE1162       "/>
    <m/>
    <d v="2021-06-24T00:00:00"/>
    <n v="300"/>
    <n v="16209"/>
    <n v="4862700"/>
    <n v="209214"/>
    <n v="9090814"/>
  </r>
  <r>
    <s v="Sucursal: 01  - PRINCIPAL"/>
    <s v="Centro de Costo: 02         - GESTION DE RECURSOS Y APOYO OPERATIVO"/>
    <s v="ITEM: 1010 - Meperidina 100 mg/2 mL"/>
    <n v="860015536"/>
    <x v="36"/>
    <s v="FNE1162       "/>
    <m/>
    <d v="2021-06-24T00:00:00"/>
    <n v="5"/>
    <n v="28147"/>
    <n v="140735"/>
    <n v="209214"/>
    <n v="9090814"/>
  </r>
  <r>
    <s v="Sucursal: 01  - PRINCIPAL"/>
    <s v="Centro de Costo: 02         - GESTION DE RECURSOS Y APOYO OPERATIVO"/>
    <s v="ITEM: 1011 - Metadona HCL 10 mg"/>
    <n v="860015536"/>
    <x v="36"/>
    <s v="FNE1197       "/>
    <m/>
    <d v="2021-06-29T00:00:00"/>
    <n v="25"/>
    <n v="31599"/>
    <n v="789975"/>
    <n v="209214"/>
    <n v="9090814"/>
  </r>
  <r>
    <s v="Sucursal: 01  - PRINCIPAL"/>
    <s v="Centro de Costo: 02         - GESTION DE RECURSOS Y APOYO OPERATIVO"/>
    <s v="ITEM: 1016 - Morfina 3% oral"/>
    <n v="860015536"/>
    <x v="36"/>
    <s v="FNE1197       "/>
    <m/>
    <d v="2021-06-29T00:00:00"/>
    <n v="100"/>
    <n v="28755"/>
    <n v="2875500"/>
    <n v="209214"/>
    <n v="9090814"/>
  </r>
  <r>
    <s v="Sucursal: 01  - PRINCIPAL"/>
    <s v="Centro de Costo: 02         - GESTION DE RECURSOS Y APOYO OPERATIVO"/>
    <s v="ITEM: 1001 - Fenobarbital 0,4 % Sol Oral"/>
    <n v="860015888"/>
    <x v="37"/>
    <s v="FNE1086       "/>
    <m/>
    <d v="2021-06-11T00:00:00"/>
    <n v="1"/>
    <n v="35758"/>
    <n v="35758"/>
    <n v="231541"/>
    <n v="7363926"/>
  </r>
  <r>
    <s v="Sucursal: 01  - PRINCIPAL"/>
    <s v="Centro de Costo: 02         - GESTION DE RECURSOS Y APOYO OPERATIVO"/>
    <s v="ITEM: 1004 - Fenobarbital 100 mg Tableta"/>
    <n v="860015888"/>
    <x v="37"/>
    <s v="FNE1083       "/>
    <m/>
    <d v="2021-06-11T00:00:00"/>
    <n v="3"/>
    <n v="4756"/>
    <n v="14268"/>
    <n v="231541"/>
    <n v="7363926"/>
  </r>
  <r>
    <s v="Sucursal: 01  - PRINCIPAL"/>
    <s v="Centro de Costo: 02         - GESTION DE RECURSOS Y APOYO OPERATIVO"/>
    <s v="ITEM: 1005 - Fenobarbital 40 mg/mL"/>
    <n v="860015888"/>
    <x v="37"/>
    <s v="FNE1083       "/>
    <m/>
    <d v="2021-06-11T00:00:00"/>
    <n v="20"/>
    <n v="40985"/>
    <n v="819700"/>
    <n v="231541"/>
    <n v="7363926"/>
  </r>
  <r>
    <s v="Sucursal: 01  - PRINCIPAL"/>
    <s v="Centro de Costo: 02         - GESTION DE RECURSOS Y APOYO OPERATIVO"/>
    <s v="ITEM: 01009-1 - Hidromorfona 2 mg/mL"/>
    <n v="860015888"/>
    <x v="37"/>
    <s v="FNE1083       "/>
    <m/>
    <d v="2021-06-11T00:00:00"/>
    <n v="200"/>
    <n v="16209"/>
    <n v="3241800"/>
    <n v="231541"/>
    <n v="7363926"/>
  </r>
  <r>
    <s v="Sucursal: 01  - PRINCIPAL"/>
    <s v="Centro de Costo: 02         - GESTION DE RECURSOS Y APOYO OPERATIVO"/>
    <s v="ITEM: 1010 - Meperidina 100 mg/2 mL"/>
    <n v="860015888"/>
    <x v="37"/>
    <s v="FNE1083       "/>
    <m/>
    <d v="2021-06-11T00:00:00"/>
    <n v="20"/>
    <n v="28147"/>
    <n v="562940"/>
    <n v="231541"/>
    <n v="7363926"/>
  </r>
  <r>
    <s v="Sucursal: 01  - PRINCIPAL"/>
    <s v="Centro de Costo: 02         - GESTION DE RECURSOS Y APOYO OPERATIVO"/>
    <s v="ITEM: 1017 - Morfina 10 mg/mL "/>
    <n v="860015888"/>
    <x v="37"/>
    <s v="FNE1083       "/>
    <m/>
    <d v="2021-06-11T00:00:00"/>
    <n v="100"/>
    <n v="17185"/>
    <n v="1718500"/>
    <n v="231541"/>
    <n v="7363926"/>
  </r>
  <r>
    <s v="Sucursal: 01  - PRINCIPAL"/>
    <s v="Centro de Costo: 02         - GESTION DE RECURSOS Y APOYO OPERATIVO"/>
    <s v="ITEM: 1010 - Meperidina 100 mg/2 mL"/>
    <n v="860015888"/>
    <x v="37"/>
    <s v="FNE1202       "/>
    <m/>
    <d v="2021-06-29T00:00:00"/>
    <n v="10"/>
    <n v="28147"/>
    <n v="281470"/>
    <n v="231541"/>
    <n v="7363926"/>
  </r>
  <r>
    <s v="Sucursal: 01  - PRINCIPAL"/>
    <s v="Centro de Costo: 02         - GESTION DE RECURSOS Y APOYO OPERATIVO"/>
    <s v="ITEM: 1011 - Metadona HCL 10 mg"/>
    <n v="860015888"/>
    <x v="37"/>
    <s v="FNE1202       "/>
    <m/>
    <d v="2021-06-29T00:00:00"/>
    <n v="20"/>
    <n v="31599"/>
    <n v="631980"/>
    <n v="231541"/>
    <n v="7363926"/>
  </r>
  <r>
    <s v="Sucursal: 01  - PRINCIPAL"/>
    <s v="Centro de Costo: 02         - GESTION DE RECURSOS Y APOYO OPERATIVO"/>
    <s v="ITEM: 1016 - Morfina 3% oral"/>
    <n v="860015888"/>
    <x v="37"/>
    <s v="FNE1202       "/>
    <m/>
    <d v="2021-06-29T00:00:00"/>
    <n v="2"/>
    <n v="28755"/>
    <n v="57510"/>
    <n v="231541"/>
    <n v="7363926"/>
  </r>
  <r>
    <s v="Sucursal: 01  - PRINCIPAL"/>
    <s v="Centro de Costo: 02         - GESTION DE RECURSOS Y APOYO OPERATIVO"/>
    <s v="ITEM: 1017 - Morfina 10 mg/mL "/>
    <n v="860020094"/>
    <x v="259"/>
    <s v="FNE1092       "/>
    <m/>
    <d v="2021-06-15T00:00:00"/>
    <n v="29"/>
    <n v="17185"/>
    <n v="498365"/>
    <n v="17185"/>
    <n v="498365"/>
  </r>
  <r>
    <s v="Sucursal: 01  - PRINCIPAL"/>
    <s v="Centro de Costo: 02         - GESTION DE RECURSOS Y APOYO OPERATIVO"/>
    <s v="ITEM: 1017 - Morfina 10 mg/mL "/>
    <n v="860023878"/>
    <x v="237"/>
    <s v="FNE1212       "/>
    <m/>
    <d v="2021-06-30T00:00:00"/>
    <n v="10"/>
    <n v="17185"/>
    <n v="171850"/>
    <n v="17185"/>
    <n v="171850"/>
  </r>
  <r>
    <s v="Sucursal: 01  - PRINCIPAL"/>
    <s v="Centro de Costo: 02         - GESTION DE RECURSOS Y APOYO OPERATIVO"/>
    <s v="ITEM: 1010 - Meperidina 100 mg/2 mL"/>
    <n v="860024026"/>
    <x v="260"/>
    <s v="FNE1027       "/>
    <m/>
    <d v="2021-06-04T00:00:00"/>
    <n v="1"/>
    <n v="28147"/>
    <n v="28147"/>
    <n v="45332"/>
    <n v="79702"/>
  </r>
  <r>
    <s v="Sucursal: 01  - PRINCIPAL"/>
    <s v="Centro de Costo: 02         - GESTION DE RECURSOS Y APOYO OPERATIVO"/>
    <s v="ITEM: 1017 - Morfina 10 mg/mL "/>
    <n v="860024026"/>
    <x v="260"/>
    <s v="FNE1027       "/>
    <m/>
    <d v="2021-06-04T00:00:00"/>
    <n v="3"/>
    <n v="17185"/>
    <n v="51555"/>
    <n v="45332"/>
    <n v="79702"/>
  </r>
  <r>
    <s v="Sucursal: 01  - PRINCIPAL"/>
    <s v="Centro de Costo: 02         - GESTION DE RECURSOS Y APOYO OPERATIVO"/>
    <s v="ITEM: 1017 - Morfina 10 mg/mL "/>
    <n v="860024766"/>
    <x v="202"/>
    <s v="FNE1033       "/>
    <m/>
    <d v="2021-06-04T00:00:00"/>
    <n v="20"/>
    <n v="17185"/>
    <n v="343700"/>
    <n v="17185"/>
    <n v="343700"/>
  </r>
  <r>
    <s v="Sucursal: 01  - PRINCIPAL"/>
    <s v="Centro de Costo: 02         - GESTION DE RECURSOS Y APOYO OPERATIVO"/>
    <s v="ITEM: 1002 - Fenobarbital 10 mg"/>
    <n v="860035992"/>
    <x v="39"/>
    <s v="FNE1129       "/>
    <m/>
    <d v="2021-06-22T00:00:00"/>
    <n v="5"/>
    <n v="17536"/>
    <n v="87680"/>
    <n v="82038"/>
    <n v="579845"/>
  </r>
  <r>
    <s v="Sucursal: 01  - PRINCIPAL"/>
    <s v="Centro de Costo: 02         - GESTION DE RECURSOS Y APOYO OPERATIVO"/>
    <s v="ITEM: 1004 - Fenobarbital 100 mg Tableta"/>
    <n v="860035992"/>
    <x v="39"/>
    <s v="FNE1129       "/>
    <m/>
    <d v="2021-06-22T00:00:00"/>
    <n v="6"/>
    <n v="4756"/>
    <n v="28536"/>
    <n v="82038"/>
    <n v="579845"/>
  </r>
  <r>
    <s v="Sucursal: 01  - PRINCIPAL"/>
    <s v="Centro de Costo: 02         - GESTION DE RECURSOS Y APOYO OPERATIVO"/>
    <s v="ITEM: 1010 - Meperidina 100 mg/2 mL"/>
    <n v="860035992"/>
    <x v="39"/>
    <s v="FNE1129       "/>
    <m/>
    <d v="2021-06-22T00:00:00"/>
    <n v="3"/>
    <n v="28147"/>
    <n v="84441"/>
    <n v="82038"/>
    <n v="579845"/>
  </r>
  <r>
    <s v="Sucursal: 01  - PRINCIPAL"/>
    <s v="Centro de Costo: 02         - GESTION DE RECURSOS Y APOYO OPERATIVO"/>
    <s v="ITEM: 1011 - Metadona HCL 10 mg"/>
    <n v="860035992"/>
    <x v="39"/>
    <s v="FNE1129       "/>
    <m/>
    <d v="2021-06-22T00:00:00"/>
    <n v="12"/>
    <n v="31599"/>
    <n v="379188"/>
    <n v="82038"/>
    <n v="579845"/>
  </r>
  <r>
    <s v="Sucursal: 01  - PRINCIPAL"/>
    <s v="Centro de Costo: 02         - GESTION DE RECURSOS Y APOYO OPERATIVO"/>
    <s v="ITEM: 01009-1 - Hidromorfona 2 mg/mL"/>
    <n v="860037950"/>
    <x v="40"/>
    <s v="FNE1017       "/>
    <m/>
    <d v="2021-06-03T00:00:00"/>
    <n v="150"/>
    <n v="16209"/>
    <n v="2431350"/>
    <n v="292866"/>
    <n v="21158013"/>
  </r>
  <r>
    <s v="Sucursal: 01  - PRINCIPAL"/>
    <s v="Centro de Costo: 02         - GESTION DE RECURSOS Y APOYO OPERATIVO"/>
    <s v="ITEM: 1017 - Morfina 10 mg/mL "/>
    <n v="860037950"/>
    <x v="40"/>
    <s v="FNE1017       "/>
    <m/>
    <d v="2021-06-03T00:00:00"/>
    <n v="300"/>
    <n v="17185"/>
    <n v="5155500"/>
    <n v="292866"/>
    <n v="21158013"/>
  </r>
  <r>
    <s v="Sucursal: 01  - PRINCIPAL"/>
    <s v="Centro de Costo: 02         - GESTION DE RECURSOS Y APOYO OPERATIVO"/>
    <s v="ITEM: 1011 - Metadona HCL 10 mg"/>
    <n v="860037950"/>
    <x v="40"/>
    <s v="FNE1047       "/>
    <m/>
    <d v="2021-06-08T00:00:00"/>
    <n v="24"/>
    <n v="31599"/>
    <n v="758376"/>
    <n v="292866"/>
    <n v="21158013"/>
  </r>
  <r>
    <s v="Sucursal: 01  - PRINCIPAL"/>
    <s v="Centro de Costo: 02         - GESTION DE RECURSOS Y APOYO OPERATIVO"/>
    <s v="ITEM: 1010 - Meperidina 100 mg/2 mL"/>
    <n v="860037950"/>
    <x v="40"/>
    <s v="FNE1114       "/>
    <m/>
    <d v="2021-06-18T00:00:00"/>
    <n v="5"/>
    <n v="28147"/>
    <n v="140735"/>
    <n v="292866"/>
    <n v="21158013"/>
  </r>
  <r>
    <s v="Sucursal: 01  - PRINCIPAL"/>
    <s v="Centro de Costo: 02         - GESTION DE RECURSOS Y APOYO OPERATIVO"/>
    <s v="ITEM: 1011 - Metadona HCL 10 mg"/>
    <n v="860037950"/>
    <x v="40"/>
    <s v="FNE1114       "/>
    <m/>
    <d v="2021-06-18T00:00:00"/>
    <n v="24"/>
    <n v="31599"/>
    <n v="758376"/>
    <n v="292866"/>
    <n v="21158013"/>
  </r>
  <r>
    <s v="Sucursal: 01  - PRINCIPAL"/>
    <s v="Centro de Costo: 02         - GESTION DE RECURSOS Y APOYO OPERATIVO"/>
    <s v="ITEM: 1017 - Morfina 10 mg/mL "/>
    <n v="860037950"/>
    <x v="40"/>
    <s v="FNE1114       "/>
    <m/>
    <d v="2021-06-18T00:00:00"/>
    <n v="50"/>
    <n v="17185"/>
    <n v="859250"/>
    <n v="292866"/>
    <n v="21158013"/>
  </r>
  <r>
    <s v="Sucursal: 01  - PRINCIPAL"/>
    <s v="Centro de Costo: 02         - GESTION DE RECURSOS Y APOYO OPERATIVO"/>
    <s v="ITEM: 1005 - Fenobarbital 40 mg/mL"/>
    <n v="860037950"/>
    <x v="40"/>
    <s v="FNE1163       "/>
    <m/>
    <d v="2021-06-24T00:00:00"/>
    <n v="3"/>
    <n v="40985"/>
    <n v="122955"/>
    <n v="292866"/>
    <n v="21158013"/>
  </r>
  <r>
    <s v="Sucursal: 01  - PRINCIPAL"/>
    <s v="Centro de Costo: 02         - GESTION DE RECURSOS Y APOYO OPERATIVO"/>
    <s v="ITEM: 1011 - Metadona HCL 10 mg"/>
    <n v="860037950"/>
    <x v="40"/>
    <s v="FNE1163       "/>
    <m/>
    <d v="2021-06-24T00:00:00"/>
    <n v="70"/>
    <n v="31599"/>
    <n v="2211930"/>
    <n v="292866"/>
    <n v="21158013"/>
  </r>
  <r>
    <s v="Sucursal: 01  - PRINCIPAL"/>
    <s v="Centro de Costo: 02         - GESTION DE RECURSOS Y APOYO OPERATIVO"/>
    <s v="ITEM: 1016 - Morfina 3% oral"/>
    <n v="860037950"/>
    <x v="40"/>
    <s v="FNE1163       "/>
    <m/>
    <d v="2021-06-24T00:00:00"/>
    <n v="10"/>
    <n v="28755"/>
    <n v="287550"/>
    <n v="292866"/>
    <n v="21158013"/>
  </r>
  <r>
    <s v="Sucursal: 01  - PRINCIPAL"/>
    <s v="Centro de Costo: 02         - GESTION DE RECURSOS Y APOYO OPERATIVO"/>
    <s v="ITEM: 1017 - Morfina 10 mg/mL "/>
    <n v="860037950"/>
    <x v="40"/>
    <s v="FNE1163       "/>
    <m/>
    <d v="2021-06-24T00:00:00"/>
    <n v="20"/>
    <n v="17185"/>
    <n v="343700"/>
    <n v="292866"/>
    <n v="21158013"/>
  </r>
  <r>
    <s v="Sucursal: 01  - PRINCIPAL"/>
    <s v="Centro de Costo: 02         - GESTION DE RECURSOS Y APOYO OPERATIVO"/>
    <s v="ITEM: 01009-1 - Hidromorfona 2 mg/mL"/>
    <n v="860037950"/>
    <x v="40"/>
    <s v="FNE1201       "/>
    <m/>
    <d v="2021-06-29T00:00:00"/>
    <n v="457"/>
    <n v="16209"/>
    <n v="7407513"/>
    <n v="292866"/>
    <n v="21158013"/>
  </r>
  <r>
    <s v="Sucursal: 01  - PRINCIPAL"/>
    <s v="Centro de Costo: 02         - GESTION DE RECURSOS Y APOYO OPERATIVO"/>
    <s v="ITEM: 01009-1 - Hidromorfona 2 mg/mL"/>
    <n v="860037950"/>
    <x v="40"/>
    <s v="FNE1201       "/>
    <m/>
    <d v="2021-06-29T00:00:00"/>
    <n v="42"/>
    <n v="16209"/>
    <n v="680778"/>
    <n v="292866"/>
    <n v="21158013"/>
  </r>
  <r>
    <s v="Sucursal: 01  - PRINCIPAL"/>
    <s v="Centro de Costo: 02         - GESTION DE RECURSOS Y APOYO OPERATIVO"/>
    <s v="ITEM: 1010 - Meperidina 100 mg/2 mL"/>
    <n v="860066942"/>
    <x v="117"/>
    <s v="FNE1149       "/>
    <m/>
    <d v="2021-06-24T00:00:00"/>
    <n v="14"/>
    <n v="28147"/>
    <n v="394058"/>
    <n v="45332"/>
    <n v="617463"/>
  </r>
  <r>
    <s v="Sucursal: 01  - PRINCIPAL"/>
    <s v="Centro de Costo: 02         - GESTION DE RECURSOS Y APOYO OPERATIVO"/>
    <s v="ITEM: 1017 - Morfina 10 mg/mL "/>
    <n v="860066942"/>
    <x v="117"/>
    <s v="FNE1148       "/>
    <m/>
    <d v="2021-06-24T00:00:00"/>
    <n v="13"/>
    <n v="17185"/>
    <n v="223405"/>
    <n v="45332"/>
    <n v="617463"/>
  </r>
  <r>
    <s v="Sucursal: 01  - PRINCIPAL"/>
    <s v="Centro de Costo: 02         - GESTION DE RECURSOS Y APOYO OPERATIVO"/>
    <s v="ITEM: 1017 - Morfina 10 mg/mL "/>
    <n v="860070301"/>
    <x v="41"/>
    <s v="FNE1034       "/>
    <m/>
    <d v="2021-06-04T00:00:00"/>
    <n v="27"/>
    <n v="17185"/>
    <n v="463995"/>
    <n v="88554"/>
    <n v="2261365"/>
  </r>
  <r>
    <s v="Sucursal: 01  - PRINCIPAL"/>
    <s v="Centro de Costo: 02         - GESTION DE RECURSOS Y APOYO OPERATIVO"/>
    <s v="ITEM: 1020 - Morfina 10 mg/mL ampolla x 5 mL"/>
    <n v="860070301"/>
    <x v="41"/>
    <s v="FNE1034       "/>
    <m/>
    <d v="2021-06-04T00:00:00"/>
    <n v="20"/>
    <n v="27092"/>
    <n v="541840"/>
    <n v="88554"/>
    <n v="2261365"/>
  </r>
  <r>
    <s v="Sucursal: 01  - PRINCIPAL"/>
    <s v="Centro de Costo: 02         - GESTION DE RECURSOS Y APOYO OPERATIVO"/>
    <s v="ITEM: 1017 - Morfina 10 mg/mL "/>
    <n v="860070301"/>
    <x v="41"/>
    <s v="FNE1171       "/>
    <m/>
    <d v="2021-06-25T00:00:00"/>
    <n v="10"/>
    <n v="17185"/>
    <n v="171850"/>
    <n v="88554"/>
    <n v="2261365"/>
  </r>
  <r>
    <s v="Sucursal: 01  - PRINCIPAL"/>
    <s v="Centro de Costo: 02         - GESTION DE RECURSOS Y APOYO OPERATIVO"/>
    <s v="ITEM: 1020 - Morfina 10 mg/mL ampolla x 5 mL"/>
    <n v="860070301"/>
    <x v="41"/>
    <s v="FNE1171       "/>
    <m/>
    <d v="2021-06-25T00:00:00"/>
    <n v="40"/>
    <n v="27092"/>
    <n v="1083680"/>
    <n v="88554"/>
    <n v="2261365"/>
  </r>
  <r>
    <s v="Sucursal: 01  - PRINCIPAL"/>
    <s v="Centro de Costo: 02         - GESTION DE RECURSOS Y APOYO OPERATIVO"/>
    <s v="ITEM: 1010 - Meperidina 100 mg/2 mL"/>
    <n v="860090566"/>
    <x v="42"/>
    <s v="FNE1079       "/>
    <m/>
    <d v="2021-06-11T00:00:00"/>
    <n v="20"/>
    <n v="28147"/>
    <n v="562940"/>
    <n v="104023"/>
    <n v="3634236"/>
  </r>
  <r>
    <s v="Sucursal: 01  - PRINCIPAL"/>
    <s v="Centro de Costo: 02         - GESTION DE RECURSOS Y APOYO OPERATIVO"/>
    <s v="ITEM: 1011 - Metadona HCL 10 mg"/>
    <n v="860090566"/>
    <x v="42"/>
    <s v="FNE1079       "/>
    <m/>
    <d v="2021-06-11T00:00:00"/>
    <n v="24"/>
    <n v="31599"/>
    <n v="758376"/>
    <n v="104023"/>
    <n v="3634236"/>
  </r>
  <r>
    <s v="Sucursal: 01  - PRINCIPAL"/>
    <s v="Centro de Costo: 02         - GESTION DE RECURSOS Y APOYO OPERATIVO"/>
    <s v="ITEM: 1017 - Morfina 10 mg/mL "/>
    <n v="860090566"/>
    <x v="42"/>
    <s v="FNE1079       "/>
    <m/>
    <d v="2021-06-11T00:00:00"/>
    <n v="40"/>
    <n v="17185"/>
    <n v="687400"/>
    <n v="104023"/>
    <n v="3634236"/>
  </r>
  <r>
    <s v="Sucursal: 01  - PRINCIPAL"/>
    <s v="Centro de Costo: 02         - GESTION DE RECURSOS Y APOYO OPERATIVO"/>
    <s v="ITEM: 1020 - Morfina 10 mg/mL ampolla x 5 mL"/>
    <n v="860090566"/>
    <x v="42"/>
    <s v="FNE1079       "/>
    <m/>
    <d v="2021-06-11T00:00:00"/>
    <n v="60"/>
    <n v="27092"/>
    <n v="1625520"/>
    <n v="104023"/>
    <n v="3634236"/>
  </r>
  <r>
    <s v="Sucursal: 01  - PRINCIPAL"/>
    <s v="Centro de Costo: 02         - GESTION DE RECURSOS Y APOYO OPERATIVO"/>
    <s v="ITEM: 01009-1 - Hidromorfona 2 mg/mL"/>
    <n v="860502092"/>
    <x v="43"/>
    <s v="FNE1025       "/>
    <m/>
    <d v="2021-06-04T00:00:00"/>
    <n v="5"/>
    <n v="16209"/>
    <n v="81045"/>
    <n v="33394"/>
    <n v="201340"/>
  </r>
  <r>
    <s v="Sucursal: 01  - PRINCIPAL"/>
    <s v="Centro de Costo: 02         - GESTION DE RECURSOS Y APOYO OPERATIVO"/>
    <s v="ITEM: 1017 - Morfina 10 mg/mL "/>
    <n v="860502092"/>
    <x v="43"/>
    <s v="FNE1025       "/>
    <m/>
    <d v="2021-06-04T00:00:00"/>
    <n v="7"/>
    <n v="17185"/>
    <n v="120295"/>
    <n v="33394"/>
    <n v="201340"/>
  </r>
  <r>
    <s v="Sucursal: 01  - PRINCIPAL"/>
    <s v="Centro de Costo: 02         - GESTION DE RECURSOS Y APOYO OPERATIVO"/>
    <s v="ITEM: 1006 - Fenobarbital 200 mg/mL"/>
    <n v="890201235"/>
    <x v="203"/>
    <s v="FNE1128       "/>
    <m/>
    <d v="2021-06-22T00:00:00"/>
    <n v="100"/>
    <n v="72444"/>
    <n v="7244400"/>
    <n v="180337"/>
    <n v="94926572"/>
  </r>
  <r>
    <s v="Sucursal: 01  - PRINCIPAL"/>
    <s v="Centro de Costo: 02         - GESTION DE RECURSOS Y APOYO OPERATIVO"/>
    <s v="ITEM: 01009-1 - Hidromorfona 2 mg/mL"/>
    <n v="890201235"/>
    <x v="203"/>
    <s v="FNE1128       "/>
    <m/>
    <d v="2021-06-22T00:00:00"/>
    <n v="1500"/>
    <n v="14472"/>
    <n v="21708000"/>
    <n v="180337"/>
    <n v="94926572"/>
  </r>
  <r>
    <s v="Sucursal: 01  - PRINCIPAL"/>
    <s v="Centro de Costo: 02         - GESTION DE RECURSOS Y APOYO OPERATIVO"/>
    <s v="ITEM: 1011 - Metadona HCL 10 mg"/>
    <n v="890201235"/>
    <x v="203"/>
    <s v="FNE1128       "/>
    <m/>
    <d v="2021-06-22T00:00:00"/>
    <n v="300"/>
    <n v="28213"/>
    <n v="8463900"/>
    <n v="180337"/>
    <n v="94926572"/>
  </r>
  <r>
    <s v="Sucursal: 01  - PRINCIPAL"/>
    <s v="Centro de Costo: 02         - GESTION DE RECURSOS Y APOYO OPERATIVO"/>
    <s v="ITEM: 1016 - Morfina 3% oral"/>
    <n v="890201235"/>
    <x v="203"/>
    <s v="FNE1128       "/>
    <m/>
    <d v="2021-06-22T00:00:00"/>
    <n v="1728"/>
    <n v="25674"/>
    <n v="44364672"/>
    <n v="180337"/>
    <n v="94926572"/>
  </r>
  <r>
    <s v="Sucursal: 01  - PRINCIPAL"/>
    <s v="Centro de Costo: 02         - GESTION DE RECURSOS Y APOYO OPERATIVO"/>
    <s v="ITEM: 1017 - Morfina 10 mg/mL "/>
    <n v="890201235"/>
    <x v="203"/>
    <s v="FNE1128       "/>
    <m/>
    <d v="2021-06-22T00:00:00"/>
    <n v="100"/>
    <n v="15344"/>
    <n v="1534400"/>
    <n v="180337"/>
    <n v="94926572"/>
  </r>
  <r>
    <s v="Sucursal: 01  - PRINCIPAL"/>
    <s v="Centro de Costo: 02         - GESTION DE RECURSOS Y APOYO OPERATIVO"/>
    <s v="ITEM: 1020 - Morfina 10 mg/mL ampolla x 5 mL"/>
    <n v="890201235"/>
    <x v="203"/>
    <s v="FNE1128       "/>
    <m/>
    <d v="2021-06-22T00:00:00"/>
    <n v="480"/>
    <n v="24190"/>
    <n v="11611200"/>
    <n v="180337"/>
    <n v="94926572"/>
  </r>
  <r>
    <s v="Sucursal: 01  - PRINCIPAL"/>
    <s v="Centro de Costo: 02         - GESTION DE RECURSOS Y APOYO OPERATIVO"/>
    <s v="ITEM: 1020 - Morfina 10 mg/mL ampolla x 5 mL"/>
    <n v="8902125680"/>
    <x v="122"/>
    <s v="FNE1122       "/>
    <m/>
    <d v="2021-06-21T00:00:00"/>
    <n v="300"/>
    <n v="27092"/>
    <n v="8127600"/>
    <n v="27092"/>
    <n v="8127600"/>
  </r>
  <r>
    <s v="Sucursal: 01  - PRINCIPAL"/>
    <s v="Centro de Costo: 02         - GESTION DE RECURSOS Y APOYO OPERATIVO"/>
    <s v="ITEM: 1001 - Fenobarbital 0,4 % Sol Oral"/>
    <n v="890399029"/>
    <x v="44"/>
    <s v="FNE1112       "/>
    <m/>
    <d v="2021-06-18T00:00:00"/>
    <n v="384"/>
    <n v="31927"/>
    <n v="12259968"/>
    <n v="271080"/>
    <n v="262603285"/>
  </r>
  <r>
    <s v="Sucursal: 01  - PRINCIPAL"/>
    <s v="Centro de Costo: 02         - GESTION DE RECURSOS Y APOYO OPERATIVO"/>
    <s v="ITEM: 1004 - Fenobarbital 100 mg Tableta"/>
    <n v="890399029"/>
    <x v="44"/>
    <s v="FNE1112       "/>
    <m/>
    <d v="2021-06-18T00:00:00"/>
    <n v="1094"/>
    <n v="4247"/>
    <n v="4646218"/>
    <n v="271080"/>
    <n v="262603285"/>
  </r>
  <r>
    <s v="Sucursal: 01  - PRINCIPAL"/>
    <s v="Centro de Costo: 02         - GESTION DE RECURSOS Y APOYO OPERATIVO"/>
    <s v="ITEM: 1007 - Hidromorfona HCL 2,5 mg"/>
    <n v="890399029"/>
    <x v="44"/>
    <s v="FNE1112       "/>
    <m/>
    <d v="2021-06-18T00:00:00"/>
    <n v="822"/>
    <n v="9129"/>
    <n v="7504038"/>
    <n v="271080"/>
    <n v="262603285"/>
  </r>
  <r>
    <s v="Sucursal: 01  - PRINCIPAL"/>
    <s v="Centro de Costo: 02         - GESTION DE RECURSOS Y APOYO OPERATIVO"/>
    <s v="ITEM: 01009-1 - Hidromorfona 2 mg/mL"/>
    <n v="890399029"/>
    <x v="44"/>
    <s v="FNE1112       "/>
    <m/>
    <d v="2021-06-18T00:00:00"/>
    <n v="2000"/>
    <n v="14472"/>
    <n v="28944000"/>
    <n v="271080"/>
    <n v="262603285"/>
  </r>
  <r>
    <s v="Sucursal: 01  - PRINCIPAL"/>
    <s v="Centro de Costo: 02         - GESTION DE RECURSOS Y APOYO OPERATIVO"/>
    <s v="ITEM: 1011 - Metadona HCL 10 mg"/>
    <n v="890399029"/>
    <x v="44"/>
    <s v="FNE1112       "/>
    <m/>
    <d v="2021-06-18T00:00:00"/>
    <n v="48"/>
    <n v="28213"/>
    <n v="1354224"/>
    <n v="271080"/>
    <n v="262603285"/>
  </r>
  <r>
    <s v="Sucursal: 01  - PRINCIPAL"/>
    <s v="Centro de Costo: 02         - GESTION DE RECURSOS Y APOYO OPERATIVO"/>
    <s v="ITEM: 1012 - Metadona HCL 40 mg"/>
    <n v="890399029"/>
    <x v="44"/>
    <s v="FNE1112       "/>
    <m/>
    <d v="2021-06-18T00:00:00"/>
    <n v="240"/>
    <n v="55832"/>
    <n v="13399680"/>
    <n v="271080"/>
    <n v="262603285"/>
  </r>
  <r>
    <s v="Sucursal: 01  - PRINCIPAL"/>
    <s v="Centro de Costo: 02         - GESTION DE RECURSOS Y APOYO OPERATIVO"/>
    <s v="ITEM: 1017 - Morfina 10 mg/mL "/>
    <n v="890399029"/>
    <x v="44"/>
    <s v="FNE1112       "/>
    <m/>
    <d v="2021-06-18T00:00:00"/>
    <n v="300"/>
    <n v="15344"/>
    <n v="4603200"/>
    <n v="271080"/>
    <n v="262603285"/>
  </r>
  <r>
    <s v="Sucursal: 01  - PRINCIPAL"/>
    <s v="Centro de Costo: 02         - GESTION DE RECURSOS Y APOYO OPERATIVO"/>
    <s v="ITEM: 01009-1 - Hidromorfona 2 mg/mL"/>
    <n v="890399029"/>
    <x v="44"/>
    <s v="FNE1189       "/>
    <m/>
    <d v="2021-06-28T00:00:00"/>
    <n v="2500"/>
    <n v="14472"/>
    <n v="36180000"/>
    <n v="271080"/>
    <n v="262603285"/>
  </r>
  <r>
    <s v="Sucursal: 01  - PRINCIPAL"/>
    <s v="Centro de Costo: 02         - GESTION DE RECURSOS Y APOYO OPERATIVO"/>
    <s v="ITEM: 1011 - Metadona HCL 10 mg"/>
    <n v="890399029"/>
    <x v="44"/>
    <s v="FNE1189       "/>
    <m/>
    <d v="2021-06-28T00:00:00"/>
    <n v="634"/>
    <n v="28213"/>
    <n v="17887042"/>
    <n v="271080"/>
    <n v="262603285"/>
  </r>
  <r>
    <s v="Sucursal: 01  - PRINCIPAL"/>
    <s v="Centro de Costo: 02         - GESTION DE RECURSOS Y APOYO OPERATIVO"/>
    <s v="ITEM: 1011 - Metadona HCL 10 mg"/>
    <n v="890399029"/>
    <x v="44"/>
    <s v="FNE1189       "/>
    <m/>
    <d v="2021-06-28T00:00:00"/>
    <n v="567"/>
    <n v="28213"/>
    <n v="15996771"/>
    <n v="271080"/>
    <n v="262603285"/>
  </r>
  <r>
    <s v="Sucursal: 01  - PRINCIPAL"/>
    <s v="Centro de Costo: 02         - GESTION DE RECURSOS Y APOYO OPERATIVO"/>
    <s v="ITEM: 1016 - Morfina 3% oral"/>
    <n v="890399029"/>
    <x v="44"/>
    <s v="FNE1189       "/>
    <m/>
    <d v="2021-06-28T00:00:00"/>
    <n v="2456"/>
    <n v="25674"/>
    <n v="63055344"/>
    <n v="271080"/>
    <n v="262603285"/>
  </r>
  <r>
    <s v="Sucursal: 01  - PRINCIPAL"/>
    <s v="Centro de Costo: 02         - GESTION DE RECURSOS Y APOYO OPERATIVO"/>
    <s v="ITEM: 1017 - Morfina 10 mg/mL "/>
    <n v="890399029"/>
    <x v="44"/>
    <s v="FNE1206       "/>
    <m/>
    <d v="2021-06-30T00:00:00"/>
    <n v="3700"/>
    <n v="15344"/>
    <n v="56772800"/>
    <n v="271080"/>
    <n v="262603285"/>
  </r>
  <r>
    <s v="Sucursal: 01  - PRINCIPAL"/>
    <s v="Centro de Costo: 02         - GESTION DE RECURSOS Y APOYO OPERATIVO"/>
    <s v="ITEM: 1001 - Fenobarbital 0,4 % Sol Oral"/>
    <n v="890500890"/>
    <x v="123"/>
    <s v="FNE1022       "/>
    <m/>
    <d v="2021-06-04T00:00:00"/>
    <n v="192"/>
    <n v="31927"/>
    <n v="6129984"/>
    <n v="496981"/>
    <n v="121521114"/>
  </r>
  <r>
    <s v="Sucursal: 01  - PRINCIPAL"/>
    <s v="Centro de Costo: 02         - GESTION DE RECURSOS Y APOYO OPERATIVO"/>
    <s v="ITEM: 1006 - Fenobarbital 200 mg/mL"/>
    <n v="890500890"/>
    <x v="123"/>
    <s v="FNE1022       "/>
    <m/>
    <d v="2021-06-04T00:00:00"/>
    <n v="200"/>
    <n v="72444"/>
    <n v="14488800"/>
    <n v="496981"/>
    <n v="121521114"/>
  </r>
  <r>
    <s v="Sucursal: 01  - PRINCIPAL"/>
    <s v="Centro de Costo: 02         - GESTION DE RECURSOS Y APOYO OPERATIVO"/>
    <s v="ITEM: 1007 - Hidromorfona HCL 2,5 mg"/>
    <n v="890500890"/>
    <x v="123"/>
    <s v="FNE1022       "/>
    <m/>
    <d v="2021-06-04T00:00:00"/>
    <n v="100"/>
    <n v="9129"/>
    <n v="912900"/>
    <n v="496981"/>
    <n v="121521114"/>
  </r>
  <r>
    <s v="Sucursal: 01  - PRINCIPAL"/>
    <s v="Centro de Costo: 02         - GESTION DE RECURSOS Y APOYO OPERATIVO"/>
    <s v="ITEM: 01009-1 - Hidromorfona 2 mg/mL"/>
    <n v="890500890"/>
    <x v="123"/>
    <s v="FNE1022       "/>
    <m/>
    <d v="2021-06-04T00:00:00"/>
    <n v="100"/>
    <n v="14472"/>
    <n v="1447200"/>
    <n v="496981"/>
    <n v="121521114"/>
  </r>
  <r>
    <s v="Sucursal: 01  - PRINCIPAL"/>
    <s v="Centro de Costo: 02         - GESTION DE RECURSOS Y APOYO OPERATIVO"/>
    <s v="ITEM: 1011 - Metadona HCL 10 mg"/>
    <n v="890500890"/>
    <x v="123"/>
    <s v="FNE1022       "/>
    <m/>
    <d v="2021-06-04T00:00:00"/>
    <n v="50"/>
    <n v="28213"/>
    <n v="1410650"/>
    <n v="496981"/>
    <n v="121521114"/>
  </r>
  <r>
    <s v="Sucursal: 01  - PRINCIPAL"/>
    <s v="Centro de Costo: 02         - GESTION DE RECURSOS Y APOYO OPERATIVO"/>
    <s v="ITEM: 1012 - Metadona HCL 40 mg"/>
    <n v="890500890"/>
    <x v="123"/>
    <s v="FNE1022       "/>
    <m/>
    <d v="2021-06-04T00:00:00"/>
    <n v="50"/>
    <n v="55832"/>
    <n v="2791600"/>
    <n v="496981"/>
    <n v="121521114"/>
  </r>
  <r>
    <s v="Sucursal: 01  - PRINCIPAL"/>
    <s v="Centro de Costo: 02         - GESTION DE RECURSOS Y APOYO OPERATIVO"/>
    <s v="ITEM: 1017 - Morfina 10 mg/mL "/>
    <n v="890500890"/>
    <x v="123"/>
    <s v="FNE1022       "/>
    <m/>
    <d v="2021-06-04T00:00:00"/>
    <n v="268"/>
    <n v="15344"/>
    <n v="4112192"/>
    <n v="496981"/>
    <n v="121521114"/>
  </r>
  <r>
    <s v="Sucursal: 01  - PRINCIPAL"/>
    <s v="Centro de Costo: 02         - GESTION DE RECURSOS Y APOYO OPERATIVO"/>
    <s v="ITEM: 1017 - Morfina 10 mg/mL "/>
    <n v="890500890"/>
    <x v="123"/>
    <s v="FNE1022       "/>
    <m/>
    <d v="2021-06-04T00:00:00"/>
    <n v="232"/>
    <n v="15344"/>
    <n v="3559808"/>
    <n v="496981"/>
    <n v="121521114"/>
  </r>
  <r>
    <s v="Sucursal: 01  - PRINCIPAL"/>
    <s v="Centro de Costo: 02         - GESTION DE RECURSOS Y APOYO OPERATIVO"/>
    <s v="ITEM: 1020 - Morfina 10 mg/mL ampolla x 5 mL"/>
    <n v="890500890"/>
    <x v="123"/>
    <s v="FNE1022       "/>
    <m/>
    <d v="2021-06-04T00:00:00"/>
    <n v="400"/>
    <n v="24190"/>
    <n v="9676000"/>
    <n v="496981"/>
    <n v="121521114"/>
  </r>
  <r>
    <s v="Sucursal: 01  - PRINCIPAL"/>
    <s v="Centro de Costo: 02         - GESTION DE RECURSOS Y APOYO OPERATIVO"/>
    <s v="ITEM: 1004 - Fenobarbital 100 mg Tableta"/>
    <n v="890500890"/>
    <x v="123"/>
    <s v="FNE1209       "/>
    <m/>
    <d v="2021-06-30T00:00:00"/>
    <n v="8640"/>
    <n v="4247"/>
    <n v="36694080"/>
    <n v="496981"/>
    <n v="121521114"/>
  </r>
  <r>
    <s v="Sucursal: 01  - PRINCIPAL"/>
    <s v="Centro de Costo: 02         - GESTION DE RECURSOS Y APOYO OPERATIVO"/>
    <s v="ITEM: 1006 - Fenobarbital 200 mg/mL"/>
    <n v="890500890"/>
    <x v="123"/>
    <s v="FNE1209       "/>
    <m/>
    <d v="2021-06-30T00:00:00"/>
    <n v="50"/>
    <n v="72444"/>
    <n v="3622200"/>
    <n v="496981"/>
    <n v="121521114"/>
  </r>
  <r>
    <s v="Sucursal: 01  - PRINCIPAL"/>
    <s v="Centro de Costo: 02         - GESTION DE RECURSOS Y APOYO OPERATIVO"/>
    <s v="ITEM: 01009-1 - Hidromorfona 2 mg/mL"/>
    <n v="890500890"/>
    <x v="123"/>
    <s v="FNE1209       "/>
    <m/>
    <d v="2021-06-30T00:00:00"/>
    <n v="200"/>
    <n v="14472"/>
    <n v="2894400"/>
    <n v="496981"/>
    <n v="121521114"/>
  </r>
  <r>
    <s v="Sucursal: 01  - PRINCIPAL"/>
    <s v="Centro de Costo: 02         - GESTION DE RECURSOS Y APOYO OPERATIVO"/>
    <s v="ITEM: 1011 - Metadona HCL 10 mg"/>
    <n v="890500890"/>
    <x v="123"/>
    <s v="FNE1209       "/>
    <m/>
    <d v="2021-06-30T00:00:00"/>
    <n v="100"/>
    <n v="28213"/>
    <n v="2821300"/>
    <n v="496981"/>
    <n v="121521114"/>
  </r>
  <r>
    <s v="Sucursal: 01  - PRINCIPAL"/>
    <s v="Centro de Costo: 02         - GESTION DE RECURSOS Y APOYO OPERATIVO"/>
    <s v="ITEM: 1012 - Metadona HCL 40 mg"/>
    <n v="890500890"/>
    <x v="123"/>
    <s v="FNE1209       "/>
    <m/>
    <d v="2021-06-30T00:00:00"/>
    <n v="300"/>
    <n v="55832"/>
    <n v="16749600"/>
    <n v="496981"/>
    <n v="121521114"/>
  </r>
  <r>
    <s v="Sucursal: 01  - PRINCIPAL"/>
    <s v="Centro de Costo: 02         - GESTION DE RECURSOS Y APOYO OPERATIVO"/>
    <s v="ITEM: 1017 - Morfina 10 mg/mL "/>
    <n v="890500890"/>
    <x v="123"/>
    <s v="FNE1209       "/>
    <m/>
    <d v="2021-06-30T00:00:00"/>
    <n v="167"/>
    <n v="15344"/>
    <n v="2562448"/>
    <n v="496981"/>
    <n v="121521114"/>
  </r>
  <r>
    <s v="Sucursal: 01  - PRINCIPAL"/>
    <s v="Centro de Costo: 02         - GESTION DE RECURSOS Y APOYO OPERATIVO"/>
    <s v="ITEM: 1017 - Morfina 10 mg/mL "/>
    <n v="890500890"/>
    <x v="123"/>
    <s v="FNE1209       "/>
    <m/>
    <d v="2021-06-30T00:00:00"/>
    <n v="633"/>
    <n v="15344"/>
    <n v="9712752"/>
    <n v="496981"/>
    <n v="121521114"/>
  </r>
  <r>
    <s v="Sucursal: 01  - PRINCIPAL"/>
    <s v="Centro de Costo: 02         - GESTION DE RECURSOS Y APOYO OPERATIVO"/>
    <s v="ITEM: 1020 - Morfina 10 mg/mL ampolla x 5 mL"/>
    <n v="890500890"/>
    <x v="123"/>
    <s v="FNE1209       "/>
    <m/>
    <d v="2021-06-30T00:00:00"/>
    <n v="80"/>
    <n v="24190"/>
    <n v="1935200"/>
    <n v="496981"/>
    <n v="121521114"/>
  </r>
  <r>
    <s v="Sucursal: 01  - PRINCIPAL"/>
    <s v="Centro de Costo: 02         - GESTION DE RECURSOS Y APOYO OPERATIVO"/>
    <s v="ITEM: 1010 - Meperidina 100 mg/2 mL"/>
    <n v="890680027"/>
    <x v="124"/>
    <s v="FNE1019       "/>
    <m/>
    <d v="2021-06-03T00:00:00"/>
    <n v="3"/>
    <n v="28147"/>
    <n v="84441"/>
    <n v="45332"/>
    <n v="256291"/>
  </r>
  <r>
    <s v="Sucursal: 01  - PRINCIPAL"/>
    <s v="Centro de Costo: 02         - GESTION DE RECURSOS Y APOYO OPERATIVO"/>
    <s v="ITEM: 1017 - Morfina 10 mg/mL "/>
    <n v="890680027"/>
    <x v="124"/>
    <s v="FNE1019       "/>
    <m/>
    <d v="2021-06-03T00:00:00"/>
    <n v="10"/>
    <n v="17185"/>
    <n v="171850"/>
    <n v="45332"/>
    <n v="256291"/>
  </r>
  <r>
    <s v="Sucursal: 01  - PRINCIPAL"/>
    <s v="Centro de Costo: 02         - GESTION DE RECURSOS Y APOYO OPERATIVO"/>
    <s v="ITEM: 1017 - Morfina 10 mg/mL "/>
    <n v="890700666"/>
    <x v="46"/>
    <s v="FNE1043       "/>
    <m/>
    <d v="2021-06-08T00:00:00"/>
    <n v="20"/>
    <n v="17185"/>
    <n v="343700"/>
    <n v="17185"/>
    <n v="343700"/>
  </r>
  <r>
    <s v="Sucursal: 01  - PRINCIPAL"/>
    <s v="Centro de Costo: 02         - GESTION DE RECURSOS Y APOYO OPERATIVO"/>
    <s v="ITEM: 1003 - Fenobarbital 50 mg"/>
    <n v="890900286"/>
    <x v="127"/>
    <s v="FNE1181       "/>
    <m/>
    <d v="2021-06-28T00:00:00"/>
    <n v="166"/>
    <n v="11310"/>
    <n v="1877460"/>
    <n v="1257918"/>
    <n v="714894370"/>
  </r>
  <r>
    <s v="Sucursal: 01  - PRINCIPAL"/>
    <s v="Centro de Costo: 02         - GESTION DE RECURSOS Y APOYO OPERATIVO"/>
    <s v="ITEM: 01009-1 - Hidromorfona 2 mg/mL"/>
    <n v="890900286"/>
    <x v="127"/>
    <s v="FNE1181       "/>
    <m/>
    <d v="2021-06-28T00:00:00"/>
    <n v="1109"/>
    <n v="14472"/>
    <n v="16049448"/>
    <n v="1257918"/>
    <n v="714894370"/>
  </r>
  <r>
    <s v="Sucursal: 01  - PRINCIPAL"/>
    <s v="Centro de Costo: 02         - GESTION DE RECURSOS Y APOYO OPERATIVO"/>
    <s v="ITEM: 01009-1 - Hidromorfona 2 mg/mL"/>
    <n v="890900286"/>
    <x v="127"/>
    <s v="FNE1181       "/>
    <m/>
    <d v="2021-06-28T00:00:00"/>
    <n v="6391"/>
    <n v="14472"/>
    <n v="92490552"/>
    <n v="1257918"/>
    <n v="714894370"/>
  </r>
  <r>
    <s v="Sucursal: 01  - PRINCIPAL"/>
    <s v="Centro de Costo: 02         - GESTION DE RECURSOS Y APOYO OPERATIVO"/>
    <s v="ITEM: 1010 - Meperidina 100 mg/2 mL"/>
    <n v="890900286"/>
    <x v="127"/>
    <s v="FNE1181       "/>
    <m/>
    <d v="2021-06-28T00:00:00"/>
    <n v="900"/>
    <n v="25131"/>
    <n v="22617900"/>
    <n v="1257918"/>
    <n v="714894370"/>
  </r>
  <r>
    <s v="Sucursal: 01  - PRINCIPAL"/>
    <s v="Centro de Costo: 02         - GESTION DE RECURSOS Y APOYO OPERATIVO"/>
    <s v="ITEM: 1011 - Metadona HCL 10 mg"/>
    <n v="890900286"/>
    <x v="127"/>
    <s v="FNE1181       "/>
    <m/>
    <d v="2021-06-28T00:00:00"/>
    <n v="4032"/>
    <n v="28213"/>
    <n v="113754816"/>
    <n v="1257918"/>
    <n v="714894370"/>
  </r>
  <r>
    <s v="Sucursal: 01  - PRINCIPAL"/>
    <s v="Centro de Costo: 02         - GESTION DE RECURSOS Y APOYO OPERATIVO"/>
    <s v="ITEM: 1012 - Metadona HCL 40 mg"/>
    <n v="890900286"/>
    <x v="127"/>
    <s v="FNE1181       "/>
    <m/>
    <d v="2021-06-28T00:00:00"/>
    <n v="720"/>
    <n v="55832"/>
    <n v="40199040"/>
    <n v="1257918"/>
    <n v="714894370"/>
  </r>
  <r>
    <s v="Sucursal: 01  - PRINCIPAL"/>
    <s v="Centro de Costo: 02         - GESTION DE RECURSOS Y APOYO OPERATIVO"/>
    <s v="ITEM: 01012-1 - Metadona HCL 40 mg"/>
    <n v="890900286"/>
    <x v="127"/>
    <s v="FNE1181       "/>
    <m/>
    <d v="2021-06-28T00:00:00"/>
    <n v="10"/>
    <n v="135193"/>
    <n v="1351930"/>
    <n v="1257918"/>
    <n v="714894370"/>
  </r>
  <r>
    <s v="Sucursal: 01  - PRINCIPAL"/>
    <s v="Centro de Costo: 02         - GESTION DE RECURSOS Y APOYO OPERATIVO"/>
    <s v="ITEM: 1014 - Metilfenidato 18 mg"/>
    <n v="890900286"/>
    <x v="127"/>
    <s v="FNE1181       "/>
    <m/>
    <d v="2021-06-28T00:00:00"/>
    <n v="360"/>
    <n v="181249"/>
    <n v="65249640"/>
    <n v="1257918"/>
    <n v="714894370"/>
  </r>
  <r>
    <s v="Sucursal: 01  - PRINCIPAL"/>
    <s v="Centro de Costo: 02         - GESTION DE RECURSOS Y APOYO OPERATIVO"/>
    <s v="ITEM: 1015 - Metilfenidato 36 mg"/>
    <n v="890900286"/>
    <x v="127"/>
    <s v="FNE1181       "/>
    <m/>
    <d v="2021-06-28T00:00:00"/>
    <n v="230"/>
    <n v="349448"/>
    <n v="80373040"/>
    <n v="1257918"/>
    <n v="714894370"/>
  </r>
  <r>
    <s v="Sucursal: 01  - PRINCIPAL"/>
    <s v="Centro de Costo: 02         - GESTION DE RECURSOS Y APOYO OPERATIVO"/>
    <s v="ITEM: 1015 - Metilfenidato 36 mg"/>
    <n v="890900286"/>
    <x v="127"/>
    <s v="FNE1181       "/>
    <m/>
    <d v="2021-06-28T00:00:00"/>
    <n v="274"/>
    <n v="349448"/>
    <n v="95748752"/>
    <n v="1257918"/>
    <n v="714894370"/>
  </r>
  <r>
    <s v="Sucursal: 01  - PRINCIPAL"/>
    <s v="Centro de Costo: 02         - GESTION DE RECURSOS Y APOYO OPERATIVO"/>
    <s v="ITEM: 1016 - Morfina 3% oral"/>
    <n v="890900286"/>
    <x v="127"/>
    <s v="FNE1181       "/>
    <m/>
    <d v="2021-06-28T00:00:00"/>
    <n v="3888"/>
    <n v="25674"/>
    <n v="99820512"/>
    <n v="1257918"/>
    <n v="714894370"/>
  </r>
  <r>
    <s v="Sucursal: 01  - PRINCIPAL"/>
    <s v="Centro de Costo: 02         - GESTION DE RECURSOS Y APOYO OPERATIVO"/>
    <s v="ITEM: 01018-1 - Primidona 250 mg Tabletas"/>
    <n v="890900286"/>
    <x v="127"/>
    <s v="FNE1181       "/>
    <m/>
    <d v="2021-06-28T00:00:00"/>
    <n v="240"/>
    <n v="27942"/>
    <n v="6706080"/>
    <n v="1257918"/>
    <n v="714894370"/>
  </r>
  <r>
    <s v="Sucursal: 01  - PRINCIPAL"/>
    <s v="Centro de Costo: 02         - GESTION DE RECURSOS Y APOYO OPERATIVO"/>
    <s v="ITEM: 1020 - Morfina 10 mg/mL ampolla x 5 mL"/>
    <n v="890900286"/>
    <x v="127"/>
    <s v="FNE1181       "/>
    <m/>
    <d v="2021-06-28T00:00:00"/>
    <n v="80"/>
    <n v="24190"/>
    <n v="1935200"/>
    <n v="1257918"/>
    <n v="714894370"/>
  </r>
  <r>
    <s v="Sucursal: 01  - PRINCIPAL"/>
    <s v="Centro de Costo: 02         - GESTION DE RECURSOS Y APOYO OPERATIVO"/>
    <s v="ITEM: 1017 - Morfina 10 mg/mL "/>
    <n v="890900286"/>
    <x v="127"/>
    <s v="FNE1205       "/>
    <m/>
    <d v="2021-06-30T00:00:00"/>
    <n v="5000"/>
    <n v="15344"/>
    <n v="76720000"/>
    <n v="1257918"/>
    <n v="714894370"/>
  </r>
  <r>
    <s v="Sucursal: 01  - PRINCIPAL"/>
    <s v="Centro de Costo: 02         - GESTION DE RECURSOS Y APOYO OPERATIVO"/>
    <s v="ITEM: 1016 - Morfina 3% oral"/>
    <n v="8909018262"/>
    <x v="261"/>
    <s v="FNE1118       "/>
    <m/>
    <d v="2021-06-21T00:00:00"/>
    <n v="2"/>
    <n v="28755"/>
    <n v="57510"/>
    <n v="57510"/>
    <n v="2300400"/>
  </r>
  <r>
    <s v="Sucursal: 01  - PRINCIPAL"/>
    <s v="Centro de Costo: 02         - GESTION DE RECURSOS Y APOYO OPERATIVO"/>
    <s v="ITEM: 1016 - Morfina 3% oral"/>
    <n v="8909018262"/>
    <x v="261"/>
    <s v="FNE1118       "/>
    <m/>
    <d v="2021-06-21T00:00:00"/>
    <n v="78"/>
    <n v="28755"/>
    <n v="2242890"/>
    <n v="57510"/>
    <n v="2300400"/>
  </r>
  <r>
    <s v="Sucursal: 01  - PRINCIPAL"/>
    <s v="Centro de Costo: 02         - GESTION DE RECURSOS Y APOYO OPERATIVO"/>
    <s v="ITEM: 1001 - Fenobarbital 0,4 % Sol Oral"/>
    <n v="891280001"/>
    <x v="167"/>
    <s v="FNE1008       "/>
    <m/>
    <d v="2021-06-02T00:00:00"/>
    <n v="504"/>
    <n v="30686"/>
    <n v="15465744"/>
    <n v="101188"/>
    <n v="36915576"/>
  </r>
  <r>
    <s v="Sucursal: 01  - PRINCIPAL"/>
    <s v="Centro de Costo: 02         - GESTION DE RECURSOS Y APOYO OPERATIVO"/>
    <s v="ITEM: 1003 - Fenobarbital 50 mg"/>
    <n v="891280001"/>
    <x v="167"/>
    <s v="FNE1008       "/>
    <m/>
    <d v="2021-06-02T00:00:00"/>
    <n v="100"/>
    <n v="11310"/>
    <n v="1131000"/>
    <n v="101188"/>
    <n v="36915576"/>
  </r>
  <r>
    <s v="Sucursal: 01  - PRINCIPAL"/>
    <s v="Centro de Costo: 02         - GESTION DE RECURSOS Y APOYO OPERATIVO"/>
    <s v="ITEM: 1005 - Fenobarbital 40 mg/mL"/>
    <n v="891280001"/>
    <x v="167"/>
    <s v="FNE1008       "/>
    <m/>
    <d v="2021-06-02T00:00:00"/>
    <n v="100"/>
    <n v="36594"/>
    <n v="3659400"/>
    <n v="101188"/>
    <n v="36915576"/>
  </r>
  <r>
    <s v="Sucursal: 01  - PRINCIPAL"/>
    <s v="Centro de Costo: 02         - GESTION DE RECURSOS Y APOYO OPERATIVO"/>
    <s v="ITEM: 1007 - Hidromorfona HCL 2,5 mg"/>
    <n v="891280001"/>
    <x v="167"/>
    <s v="FNE1008       "/>
    <m/>
    <d v="2021-06-02T00:00:00"/>
    <n v="24"/>
    <n v="8893"/>
    <n v="213432"/>
    <n v="101188"/>
    <n v="36915576"/>
  </r>
  <r>
    <s v="Sucursal: 01  - PRINCIPAL"/>
    <s v="Centro de Costo: 02         - GESTION DE RECURSOS Y APOYO OPERATIVO"/>
    <s v="ITEM: 1017 - Morfina 10 mg/mL "/>
    <n v="891280001"/>
    <x v="167"/>
    <s v="FNE1008       "/>
    <m/>
    <d v="2021-06-02T00:00:00"/>
    <n v="1200"/>
    <n v="13705"/>
    <n v="16446000"/>
    <n v="101188"/>
    <n v="36915576"/>
  </r>
  <r>
    <s v="Sucursal: 01  - PRINCIPAL"/>
    <s v="Centro de Costo: 02         - GESTION DE RECURSOS Y APOYO OPERATIVO"/>
    <s v="ITEM: 1001 - Fenobarbital 0,4 % Sol Oral"/>
    <n v="891580016"/>
    <x v="262"/>
    <s v="FNE1111       "/>
    <m/>
    <d v="2021-06-18T00:00:00"/>
    <n v="150"/>
    <n v="31927"/>
    <n v="4789050"/>
    <n v="229540"/>
    <n v="48991262"/>
  </r>
  <r>
    <s v="Sucursal: 01  - PRINCIPAL"/>
    <s v="Centro de Costo: 02         - GESTION DE RECURSOS Y APOYO OPERATIVO"/>
    <s v="ITEM: 1003 - Fenobarbital 50 mg"/>
    <n v="891580016"/>
    <x v="262"/>
    <s v="FNE1111       "/>
    <m/>
    <d v="2021-06-18T00:00:00"/>
    <n v="100"/>
    <n v="11310"/>
    <n v="1131000"/>
    <n v="229540"/>
    <n v="48991262"/>
  </r>
  <r>
    <s v="Sucursal: 01  - PRINCIPAL"/>
    <s v="Centro de Costo: 02         - GESTION DE RECURSOS Y APOYO OPERATIVO"/>
    <s v="ITEM: 1004 - Fenobarbital 100 mg Tableta"/>
    <n v="891580016"/>
    <x v="262"/>
    <s v="FNE1111       "/>
    <m/>
    <d v="2021-06-18T00:00:00"/>
    <n v="2500"/>
    <n v="4247"/>
    <n v="10617500"/>
    <n v="229540"/>
    <n v="48991262"/>
  </r>
  <r>
    <s v="Sucursal: 01  - PRINCIPAL"/>
    <s v="Centro de Costo: 02         - GESTION DE RECURSOS Y APOYO OPERATIVO"/>
    <s v="ITEM: 1005 - Fenobarbital 40 mg/mL"/>
    <n v="891580016"/>
    <x v="262"/>
    <s v="FNE1111       "/>
    <m/>
    <d v="2021-06-18T00:00:00"/>
    <n v="30"/>
    <n v="36594"/>
    <n v="1097820"/>
    <n v="229540"/>
    <n v="48991262"/>
  </r>
  <r>
    <s v="Sucursal: 01  - PRINCIPAL"/>
    <s v="Centro de Costo: 02         - GESTION DE RECURSOS Y APOYO OPERATIVO"/>
    <s v="ITEM: 1007 - Hidromorfona HCL 2,5 mg"/>
    <n v="891580016"/>
    <x v="262"/>
    <s v="FNE1111       "/>
    <m/>
    <d v="2021-06-18T00:00:00"/>
    <n v="300"/>
    <n v="8893"/>
    <n v="2667900"/>
    <n v="229540"/>
    <n v="48991262"/>
  </r>
  <r>
    <s v="Sucursal: 01  - PRINCIPAL"/>
    <s v="Centro de Costo: 02         - GESTION DE RECURSOS Y APOYO OPERATIVO"/>
    <s v="ITEM: 01009-1 - Hidromorfona 2 mg/mL"/>
    <n v="891580016"/>
    <x v="262"/>
    <s v="FNE1111       "/>
    <m/>
    <d v="2021-06-18T00:00:00"/>
    <n v="500"/>
    <n v="13688"/>
    <n v="6844000"/>
    <n v="229540"/>
    <n v="48991262"/>
  </r>
  <r>
    <s v="Sucursal: 01  - PRINCIPAL"/>
    <s v="Centro de Costo: 02         - GESTION DE RECURSOS Y APOYO OPERATIVO"/>
    <s v="ITEM: 1010 - Meperidina 100 mg/2 mL"/>
    <n v="891580016"/>
    <x v="262"/>
    <s v="FNE1111       "/>
    <m/>
    <d v="2021-06-18T00:00:00"/>
    <n v="200"/>
    <n v="25131"/>
    <n v="5026200"/>
    <n v="229540"/>
    <n v="48991262"/>
  </r>
  <r>
    <s v="Sucursal: 01  - PRINCIPAL"/>
    <s v="Centro de Costo: 02         - GESTION DE RECURSOS Y APOYO OPERATIVO"/>
    <s v="ITEM: 1011 - Metadona HCL 10 mg"/>
    <n v="891580016"/>
    <x v="262"/>
    <s v="FNE1111       "/>
    <m/>
    <d v="2021-06-18T00:00:00"/>
    <n v="24"/>
    <n v="28213"/>
    <n v="677112"/>
    <n v="229540"/>
    <n v="48991262"/>
  </r>
  <r>
    <s v="Sucursal: 01  - PRINCIPAL"/>
    <s v="Centro de Costo: 02         - GESTION DE RECURSOS Y APOYO OPERATIVO"/>
    <s v="ITEM: 1012 - Metadona HCL 40 mg"/>
    <n v="891580016"/>
    <x v="262"/>
    <s v="FNE1111       "/>
    <m/>
    <d v="2021-06-18T00:00:00"/>
    <n v="240"/>
    <n v="55832"/>
    <n v="13399680"/>
    <n v="229540"/>
    <n v="48991262"/>
  </r>
  <r>
    <s v="Sucursal: 01  - PRINCIPAL"/>
    <s v="Centro de Costo: 02         - GESTION DE RECURSOS Y APOYO OPERATIVO"/>
    <s v="ITEM: 1017 - Morfina 10 mg/mL "/>
    <n v="891580016"/>
    <x v="262"/>
    <s v="FNE1111       "/>
    <m/>
    <d v="2021-06-18T00:00:00"/>
    <n v="200"/>
    <n v="13705"/>
    <n v="2741000"/>
    <n v="229540"/>
    <n v="48991262"/>
  </r>
  <r>
    <s v="Sucursal: 01  - PRINCIPAL"/>
    <s v="Centro de Costo: 02         - GESTION DE RECURSOS Y APOYO OPERATIVO"/>
    <s v="ITEM: 1006 - Fenobarbital 200 mg/mL"/>
    <n v="8917016641"/>
    <x v="263"/>
    <s v="FNE1190       "/>
    <m/>
    <d v="2021-06-29T00:00:00"/>
    <n v="5"/>
    <n v="81137"/>
    <n v="405685"/>
    <n v="126469"/>
    <n v="1312325"/>
  </r>
  <r>
    <s v="Sucursal: 01  - PRINCIPAL"/>
    <s v="Centro de Costo: 02         - GESTION DE RECURSOS Y APOYO OPERATIVO"/>
    <s v="ITEM: 1010 - Meperidina 100 mg/2 mL"/>
    <n v="8917016641"/>
    <x v="263"/>
    <s v="FNE1190       "/>
    <m/>
    <d v="2021-06-29T00:00:00"/>
    <n v="20"/>
    <n v="28147"/>
    <n v="562940"/>
    <n v="126469"/>
    <n v="1312325"/>
  </r>
  <r>
    <s v="Sucursal: 01  - PRINCIPAL"/>
    <s v="Centro de Costo: 02         - GESTION DE RECURSOS Y APOYO OPERATIVO"/>
    <s v="ITEM: 1017 - Morfina 10 mg/mL "/>
    <n v="8917016641"/>
    <x v="263"/>
    <s v="FNE1190       "/>
    <m/>
    <d v="2021-06-29T00:00:00"/>
    <n v="20"/>
    <n v="17185"/>
    <n v="343700"/>
    <n v="126469"/>
    <n v="1312325"/>
  </r>
  <r>
    <s v="Sucursal: 01  - PRINCIPAL"/>
    <s v="Centro de Costo: 02         - GESTION DE RECURSOS Y APOYO OPERATIVO"/>
    <s v="ITEM: 1001 - Fenobarbital 0,4 % Sol Oral"/>
    <n v="891780185"/>
    <x v="207"/>
    <s v="FNE1101       "/>
    <m/>
    <d v="2021-06-16T00:00:00"/>
    <n v="3"/>
    <n v="35758"/>
    <n v="107274"/>
    <n v="207968"/>
    <n v="3598920"/>
  </r>
  <r>
    <s v="Sucursal: 01  - PRINCIPAL"/>
    <s v="Centro de Costo: 02         - GESTION DE RECURSOS Y APOYO OPERATIVO"/>
    <s v="ITEM: 1004 - Fenobarbital 100 mg Tableta"/>
    <n v="891780185"/>
    <x v="207"/>
    <s v="FNE1101       "/>
    <m/>
    <d v="2021-06-16T00:00:00"/>
    <n v="6"/>
    <n v="4756"/>
    <n v="28536"/>
    <n v="207968"/>
    <n v="3598920"/>
  </r>
  <r>
    <s v="Sucursal: 01  - PRINCIPAL"/>
    <s v="Centro de Costo: 02         - GESTION DE RECURSOS Y APOYO OPERATIVO"/>
    <s v="ITEM: 1005 - Fenobarbital 40 mg/mL"/>
    <n v="891780185"/>
    <x v="207"/>
    <s v="FNE1101       "/>
    <m/>
    <d v="2021-06-16T00:00:00"/>
    <n v="30"/>
    <n v="40985"/>
    <n v="1229550"/>
    <n v="207968"/>
    <n v="3598920"/>
  </r>
  <r>
    <s v="Sucursal: 01  - PRINCIPAL"/>
    <s v="Centro de Costo: 02         - GESTION DE RECURSOS Y APOYO OPERATIVO"/>
    <s v="ITEM: 1006 - Fenobarbital 200 mg/mL"/>
    <n v="891780185"/>
    <x v="207"/>
    <s v="FNE1101       "/>
    <m/>
    <d v="2021-06-16T00:00:00"/>
    <n v="10"/>
    <n v="81137"/>
    <n v="811370"/>
    <n v="207968"/>
    <n v="3598920"/>
  </r>
  <r>
    <s v="Sucursal: 01  - PRINCIPAL"/>
    <s v="Centro de Costo: 02         - GESTION DE RECURSOS Y APOYO OPERATIVO"/>
    <s v="ITEM: 1010 - Meperidina 100 mg/2 mL"/>
    <n v="891780185"/>
    <x v="207"/>
    <s v="FNE1101       "/>
    <m/>
    <d v="2021-06-16T00:00:00"/>
    <n v="20"/>
    <n v="28147"/>
    <n v="562940"/>
    <n v="207968"/>
    <n v="3598920"/>
  </r>
  <r>
    <s v="Sucursal: 01  - PRINCIPAL"/>
    <s v="Centro de Costo: 02         - GESTION DE RECURSOS Y APOYO OPERATIVO"/>
    <s v="ITEM: 1017 - Morfina 10 mg/mL "/>
    <n v="891780185"/>
    <x v="207"/>
    <s v="FNE1101       "/>
    <m/>
    <d v="2021-06-16T00:00:00"/>
    <n v="50"/>
    <n v="17185"/>
    <n v="859250"/>
    <n v="207968"/>
    <n v="3598920"/>
  </r>
  <r>
    <s v="Sucursal: 01  - PRINCIPAL"/>
    <s v="Centro de Costo: 02         - GESTION DE RECURSOS Y APOYO OPERATIVO"/>
    <s v="ITEM: 1016 - Morfina 3% oral"/>
    <n v="891800498"/>
    <x v="241"/>
    <s v="FNE1119       "/>
    <m/>
    <d v="2021-06-21T00:00:00"/>
    <n v="216"/>
    <n v="25674"/>
    <n v="5545584"/>
    <n v="39379"/>
    <n v="8834784"/>
  </r>
  <r>
    <s v="Sucursal: 01  - PRINCIPAL"/>
    <s v="Centro de Costo: 02         - GESTION DE RECURSOS Y APOYO OPERATIVO"/>
    <s v="ITEM: 1017 - Morfina 10 mg/mL "/>
    <n v="891800498"/>
    <x v="241"/>
    <s v="FNE1119       "/>
    <m/>
    <d v="2021-06-21T00:00:00"/>
    <n v="240"/>
    <n v="13705"/>
    <n v="3289200"/>
    <n v="39379"/>
    <n v="8834784"/>
  </r>
  <r>
    <s v="Sucursal: 01  - PRINCIPAL"/>
    <s v="Centro de Costo: 02         - GESTION DE RECURSOS Y APOYO OPERATIVO"/>
    <s v="ITEM: 1013 - Metilfenidato HCL 10 mg"/>
    <n v="8922300678"/>
    <x v="169"/>
    <s v="FNE1131       "/>
    <m/>
    <d v="2021-06-23T00:00:00"/>
    <n v="4"/>
    <n v="26839"/>
    <n v="107356"/>
    <n v="26839"/>
    <n v="107356"/>
  </r>
  <r>
    <s v="Sucursal: 01  - PRINCIPAL"/>
    <s v="Centro de Costo: 02         - GESTION DE RECURSOS Y APOYO OPERATIVO"/>
    <s v="ITEM: 1004 - Fenobarbital 100 mg Tableta"/>
    <n v="892280021"/>
    <x v="170"/>
    <s v="FNE1139       "/>
    <m/>
    <d v="2021-06-24T00:00:00"/>
    <n v="2800"/>
    <n v="4247"/>
    <n v="11891600"/>
    <n v="693804"/>
    <n v="29780380"/>
  </r>
  <r>
    <s v="Sucursal: 01  - PRINCIPAL"/>
    <s v="Centro de Costo: 02         - GESTION DE RECURSOS Y APOYO OPERATIVO"/>
    <s v="ITEM: 1010 - Meperidina 100 mg/2 mL"/>
    <n v="892280021"/>
    <x v="170"/>
    <s v="FNE1139       "/>
    <m/>
    <d v="2021-06-24T00:00:00"/>
    <n v="128"/>
    <n v="25131"/>
    <n v="3216768"/>
    <n v="693804"/>
    <n v="29780380"/>
  </r>
  <r>
    <s v="Sucursal: 01  - PRINCIPAL"/>
    <s v="Centro de Costo: 02         - GESTION DE RECURSOS Y APOYO OPERATIVO"/>
    <s v="ITEM: 1011 - Metadona HCL 10 mg"/>
    <n v="892280021"/>
    <x v="170"/>
    <s v="FNE1139       "/>
    <m/>
    <d v="2021-06-24T00:00:00"/>
    <n v="10"/>
    <n v="28213"/>
    <n v="282130"/>
    <n v="693804"/>
    <n v="29780380"/>
  </r>
  <r>
    <s v="Sucursal: 01  - PRINCIPAL"/>
    <s v="Centro de Costo: 02         - GESTION DE RECURSOS Y APOYO OPERATIVO"/>
    <s v="ITEM: 1011 - Metadona HCL 10 mg"/>
    <n v="892280021"/>
    <x v="170"/>
    <s v="FNE1139       "/>
    <m/>
    <d v="2021-06-24T00:00:00"/>
    <n v="60"/>
    <n v="28213"/>
    <n v="1692780"/>
    <n v="693804"/>
    <n v="29780380"/>
  </r>
  <r>
    <s v="Sucursal: 01  - PRINCIPAL"/>
    <s v="Centro de Costo: 02         - GESTION DE RECURSOS Y APOYO OPERATIVO"/>
    <s v="ITEM: 1013 - Metilfenidato HCL 10 mg"/>
    <n v="892280021"/>
    <x v="170"/>
    <s v="FNE1139       "/>
    <m/>
    <d v="2021-06-24T00:00:00"/>
    <n v="400"/>
    <n v="23687"/>
    <n v="9474800"/>
    <n v="693804"/>
    <n v="29780380"/>
  </r>
  <r>
    <s v="Sucursal: 01  - PRINCIPAL"/>
    <s v="Centro de Costo: 02         - GESTION DE RECURSOS Y APOYO OPERATIVO"/>
    <s v="ITEM: 1014 - Metilfenidato 18 mg"/>
    <n v="892280021"/>
    <x v="170"/>
    <s v="FNE1139       "/>
    <m/>
    <d v="2021-06-24T00:00:00"/>
    <n v="6"/>
    <n v="181249"/>
    <n v="1087494"/>
    <n v="693804"/>
    <n v="29780380"/>
  </r>
  <r>
    <s v="Sucursal: 01  - PRINCIPAL"/>
    <s v="Centro de Costo: 02         - GESTION DE RECURSOS Y APOYO OPERATIVO"/>
    <s v="ITEM: 1015 - Metilfenidato 36 mg"/>
    <n v="892280021"/>
    <x v="170"/>
    <s v="FNE1139       "/>
    <m/>
    <d v="2021-06-24T00:00:00"/>
    <n v="4"/>
    <n v="349448"/>
    <n v="1397792"/>
    <n v="693804"/>
    <n v="29780380"/>
  </r>
  <r>
    <s v="Sucursal: 01  - PRINCIPAL"/>
    <s v="Centro de Costo: 02         - GESTION DE RECURSOS Y APOYO OPERATIVO"/>
    <s v="ITEM: 1016 - Morfina 3% oral"/>
    <n v="892280021"/>
    <x v="170"/>
    <s v="FNE1139       "/>
    <m/>
    <d v="2021-06-24T00:00:00"/>
    <n v="20"/>
    <n v="25674"/>
    <n v="513480"/>
    <n v="693804"/>
    <n v="29780380"/>
  </r>
  <r>
    <s v="Sucursal: 01  - PRINCIPAL"/>
    <s v="Centro de Costo: 02         - GESTION DE RECURSOS Y APOYO OPERATIVO"/>
    <s v="ITEM: 01018-1 - Primidona 250 mg Tabletas"/>
    <n v="892280021"/>
    <x v="170"/>
    <s v="FNE1139       "/>
    <m/>
    <d v="2021-06-24T00:00:00"/>
    <n v="8"/>
    <n v="27942"/>
    <n v="223536"/>
    <n v="693804"/>
    <n v="29780380"/>
  </r>
  <r>
    <s v="Sucursal: 01  - PRINCIPAL"/>
    <s v="Centro de Costo: 02         - GESTION DE RECURSOS Y APOYO OPERATIVO"/>
    <s v="ITEM: 1011 - Metadona HCL 10 mg"/>
    <n v="892300678"/>
    <x v="47"/>
    <s v="FNE1011       "/>
    <m/>
    <d v="2021-06-02T00:00:00"/>
    <n v="5"/>
    <n v="31599"/>
    <n v="157995"/>
    <n v="337773"/>
    <n v="2058643"/>
  </r>
  <r>
    <s v="Sucursal: 01  - PRINCIPAL"/>
    <s v="Centro de Costo: 02         - GESTION DE RECURSOS Y APOYO OPERATIVO"/>
    <s v="ITEM: 1004 - Fenobarbital 100 mg Tableta"/>
    <n v="892300678"/>
    <x v="47"/>
    <s v="FNE1178       "/>
    <m/>
    <d v="2021-06-25T00:00:00"/>
    <n v="20"/>
    <n v="4756"/>
    <n v="95120"/>
    <n v="337773"/>
    <n v="2058643"/>
  </r>
  <r>
    <s v="Sucursal: 01  - PRINCIPAL"/>
    <s v="Centro de Costo: 02         - GESTION DE RECURSOS Y APOYO OPERATIVO"/>
    <s v="ITEM: 01009-1 - Hidromorfona 2 mg/mL"/>
    <n v="892300678"/>
    <x v="47"/>
    <s v="FNE1178       "/>
    <m/>
    <d v="2021-06-25T00:00:00"/>
    <n v="1"/>
    <n v="16209"/>
    <n v="16209"/>
    <n v="337773"/>
    <n v="2058643"/>
  </r>
  <r>
    <s v="Sucursal: 01  - PRINCIPAL"/>
    <s v="Centro de Costo: 02         - GESTION DE RECURSOS Y APOYO OPERATIVO"/>
    <s v="ITEM: 1010 - Meperidina 100 mg/2 mL"/>
    <n v="892300678"/>
    <x v="47"/>
    <s v="FNE1178       "/>
    <m/>
    <d v="2021-06-25T00:00:00"/>
    <n v="1"/>
    <n v="28147"/>
    <n v="28147"/>
    <n v="337773"/>
    <n v="2058643"/>
  </r>
  <r>
    <s v="Sucursal: 01  - PRINCIPAL"/>
    <s v="Centro de Costo: 02         - GESTION DE RECURSOS Y APOYO OPERATIVO"/>
    <s v="ITEM: 1014 - Metilfenidato 18 mg"/>
    <n v="892300678"/>
    <x v="47"/>
    <s v="FNE1178       "/>
    <m/>
    <d v="2021-06-25T00:00:00"/>
    <n v="1"/>
    <n v="193937"/>
    <n v="193937"/>
    <n v="337773"/>
    <n v="2058643"/>
  </r>
  <r>
    <s v="Sucursal: 01  - PRINCIPAL"/>
    <s v="Centro de Costo: 02         - GESTION DE RECURSOS Y APOYO OPERATIVO"/>
    <s v="ITEM: 1017 - Morfina 10 mg/mL "/>
    <n v="892300678"/>
    <x v="47"/>
    <s v="FNE1178       "/>
    <m/>
    <d v="2021-06-25T00:00:00"/>
    <n v="1"/>
    <n v="17185"/>
    <n v="17185"/>
    <n v="337773"/>
    <n v="2058643"/>
  </r>
  <r>
    <s v="Sucursal: 01  - PRINCIPAL"/>
    <s v="Centro de Costo: 02         - GESTION DE RECURSOS Y APOYO OPERATIVO"/>
    <s v="ITEM: 1016 - Morfina 3% oral"/>
    <n v="892300678"/>
    <x v="47"/>
    <s v="FNE1183       "/>
    <m/>
    <d v="2021-06-28T00:00:00"/>
    <n v="30"/>
    <n v="28755"/>
    <n v="862650"/>
    <n v="337773"/>
    <n v="2058643"/>
  </r>
  <r>
    <s v="Sucursal: 01  - PRINCIPAL"/>
    <s v="Centro de Costo: 02         - GESTION DE RECURSOS Y APOYO OPERATIVO"/>
    <s v="ITEM: 1017 - Morfina 10 mg/mL "/>
    <n v="892300678"/>
    <x v="47"/>
    <s v="FNE1183       "/>
    <m/>
    <d v="2021-06-28T00:00:00"/>
    <n v="40"/>
    <n v="17185"/>
    <n v="687400"/>
    <n v="337773"/>
    <n v="2058643"/>
  </r>
  <r>
    <s v="Sucursal: 01  - PRINCIPAL"/>
    <s v="Centro de Costo: 02         - GESTION DE RECURSOS Y APOYO OPERATIVO"/>
    <s v="ITEM: 1010 - Meperidina 100 mg/2 mL"/>
    <n v="899999017"/>
    <x v="48"/>
    <s v="FNE1015       "/>
    <m/>
    <d v="2021-06-03T00:00:00"/>
    <n v="5"/>
    <n v="28147"/>
    <n v="140735"/>
    <n v="55239"/>
    <n v="1441151"/>
  </r>
  <r>
    <s v="Sucursal: 01  - PRINCIPAL"/>
    <s v="Centro de Costo: 02         - GESTION DE RECURSOS Y APOYO OPERATIVO"/>
    <s v="ITEM: 1020 - Morfina 10 mg/mL ampolla x 5 mL"/>
    <n v="899999017"/>
    <x v="48"/>
    <s v="FNE1015       "/>
    <m/>
    <d v="2021-06-03T00:00:00"/>
    <n v="48"/>
    <n v="27092"/>
    <n v="1300416"/>
    <n v="55239"/>
    <n v="1441151"/>
  </r>
  <r>
    <s v="Sucursal: 01  - PRINCIPAL"/>
    <s v="Centro de Costo: 02         - GESTION DE RECURSOS Y APOYO OPERATIVO"/>
    <s v="ITEM: 1017 - Morfina 10 mg/mL "/>
    <n v="899999032"/>
    <x v="172"/>
    <s v="FNE1009       "/>
    <m/>
    <d v="2021-06-02T00:00:00"/>
    <n v="10"/>
    <n v="15350"/>
    <n v="153500"/>
    <n v="92241"/>
    <n v="14677641"/>
  </r>
  <r>
    <s v="Sucursal: 01  - PRINCIPAL"/>
    <s v="Centro de Costo: 02         - GESTION DE RECURSOS Y APOYO OPERATIVO"/>
    <s v="ITEM: 1017 - Morfina 10 mg/mL "/>
    <n v="899999032"/>
    <x v="172"/>
    <s v="FNE1009       "/>
    <m/>
    <d v="2021-06-02T00:00:00"/>
    <n v="400"/>
    <n v="15350"/>
    <n v="6140000"/>
    <n v="92241"/>
    <n v="14677641"/>
  </r>
  <r>
    <s v="Sucursal: 01  - PRINCIPAL"/>
    <s v="Centro de Costo: 02         - GESTION DE RECURSOS Y APOYO OPERATIVO"/>
    <s v="ITEM: 01009-1 - Hidromorfona 2 mg/mL"/>
    <n v="899999032"/>
    <x v="172"/>
    <s v="FNE1089       "/>
    <m/>
    <d v="2021-06-15T00:00:00"/>
    <n v="300"/>
    <n v="16209"/>
    <n v="4862700"/>
    <n v="92241"/>
    <n v="14677641"/>
  </r>
  <r>
    <s v="Sucursal: 01  - PRINCIPAL"/>
    <s v="Centro de Costo: 02         - GESTION DE RECURSOS Y APOYO OPERATIVO"/>
    <s v="ITEM: 1010 - Meperidina 100 mg/2 mL"/>
    <n v="899999032"/>
    <x v="172"/>
    <s v="FNE1089       "/>
    <m/>
    <d v="2021-06-15T00:00:00"/>
    <n v="3"/>
    <n v="28147"/>
    <n v="84441"/>
    <n v="92241"/>
    <n v="14677641"/>
  </r>
  <r>
    <s v="Sucursal: 01  - PRINCIPAL"/>
    <s v="Centro de Costo: 02         - GESTION DE RECURSOS Y APOYO OPERATIVO"/>
    <s v="ITEM: 1017 - Morfina 10 mg/mL "/>
    <n v="899999032"/>
    <x v="172"/>
    <s v="FNE1089       "/>
    <m/>
    <d v="2021-06-15T00:00:00"/>
    <n v="200"/>
    <n v="17185"/>
    <n v="3437000"/>
    <n v="92241"/>
    <n v="14677641"/>
  </r>
  <r>
    <s v="Sucursal: 01  - PRINCIPAL"/>
    <s v="Centro de Costo: 02         - GESTION DE RECURSOS Y APOYO OPERATIVO"/>
    <s v="ITEM: 01009-1 - Hidromorfona 2 mg/mL"/>
    <n v="899999092"/>
    <x v="173"/>
    <s v="FNE1133       "/>
    <m/>
    <d v="2021-06-23T00:00:00"/>
    <n v="2000"/>
    <n v="15330"/>
    <n v="30660000"/>
    <n v="44085"/>
    <n v="55504320"/>
  </r>
  <r>
    <s v="Sucursal: 01  - PRINCIPAL"/>
    <s v="Centro de Costo: 02         - GESTION DE RECURSOS Y APOYO OPERATIVO"/>
    <s v="ITEM: 1016 - Morfina 3% oral"/>
    <n v="899999092"/>
    <x v="173"/>
    <s v="FNE1133       "/>
    <m/>
    <d v="2021-06-23T00:00:00"/>
    <n v="864"/>
    <n v="28755"/>
    <n v="24844320"/>
    <n v="44085"/>
    <n v="55504320"/>
  </r>
  <r>
    <s v="Sucursal: 01  - PRINCIPAL"/>
    <s v="Centro de Costo: 02         - GESTION DE RECURSOS Y APOYO OPERATIVO"/>
    <s v="ITEM: 1017 - Morfina 10 mg/mL "/>
    <n v="899999123"/>
    <x v="49"/>
    <s v="FNE1039       "/>
    <m/>
    <d v="2021-06-08T00:00:00"/>
    <n v="100"/>
    <n v="17185"/>
    <n v="1718500"/>
    <n v="186877"/>
    <n v="5139884"/>
  </r>
  <r>
    <s v="Sucursal: 01  - PRINCIPAL"/>
    <s v="Centro de Costo: 02         - GESTION DE RECURSOS Y APOYO OPERATIVO"/>
    <s v="ITEM: 1002 - Fenobarbital 10 mg"/>
    <n v="899999123"/>
    <x v="49"/>
    <s v="FNE1154       "/>
    <m/>
    <d v="2021-06-24T00:00:00"/>
    <n v="10"/>
    <n v="17536"/>
    <n v="175360"/>
    <n v="186877"/>
    <n v="5139884"/>
  </r>
  <r>
    <s v="Sucursal: 01  - PRINCIPAL"/>
    <s v="Centro de Costo: 02         - GESTION DE RECURSOS Y APOYO OPERATIVO"/>
    <s v="ITEM: 1003 - Fenobarbital 50 mg"/>
    <n v="899999123"/>
    <x v="49"/>
    <s v="FNE1154       "/>
    <m/>
    <d v="2021-06-24T00:00:00"/>
    <n v="30"/>
    <n v="12667"/>
    <n v="380010"/>
    <n v="186877"/>
    <n v="5139884"/>
  </r>
  <r>
    <s v="Sucursal: 01  - PRINCIPAL"/>
    <s v="Centro de Costo: 02         - GESTION DE RECURSOS Y APOYO OPERATIVO"/>
    <s v="ITEM: 1004 - Fenobarbital 100 mg Tableta"/>
    <n v="899999123"/>
    <x v="49"/>
    <s v="FNE1154       "/>
    <m/>
    <d v="2021-06-24T00:00:00"/>
    <n v="4"/>
    <n v="4756"/>
    <n v="19024"/>
    <n v="186877"/>
    <n v="5139884"/>
  </r>
  <r>
    <s v="Sucursal: 01  - PRINCIPAL"/>
    <s v="Centro de Costo: 02         - GESTION DE RECURSOS Y APOYO OPERATIVO"/>
    <s v="ITEM: 1005 - Fenobarbital 40 mg/mL"/>
    <n v="899999123"/>
    <x v="49"/>
    <s v="FNE1154       "/>
    <m/>
    <d v="2021-06-24T00:00:00"/>
    <n v="20"/>
    <n v="40985"/>
    <n v="819700"/>
    <n v="186877"/>
    <n v="5139884"/>
  </r>
  <r>
    <s v="Sucursal: 01  - PRINCIPAL"/>
    <s v="Centro de Costo: 02         - GESTION DE RECURSOS Y APOYO OPERATIVO"/>
    <s v="ITEM: 01009-1 - Hidromorfona 2 mg/mL"/>
    <n v="899999123"/>
    <x v="49"/>
    <s v="FNE1154       "/>
    <m/>
    <d v="2021-06-24T00:00:00"/>
    <n v="40"/>
    <n v="16209"/>
    <n v="648360"/>
    <n v="186877"/>
    <n v="5139884"/>
  </r>
  <r>
    <s v="Sucursal: 01  - PRINCIPAL"/>
    <s v="Centro de Costo: 02         - GESTION DE RECURSOS Y APOYO OPERATIVO"/>
    <s v="ITEM: 1011 - Metadona HCL 10 mg"/>
    <n v="899999123"/>
    <x v="49"/>
    <s v="FNE1154       "/>
    <m/>
    <d v="2021-06-24T00:00:00"/>
    <n v="20"/>
    <n v="31599"/>
    <n v="631980"/>
    <n v="186877"/>
    <n v="5139884"/>
  </r>
  <r>
    <s v="Sucursal: 01  - PRINCIPAL"/>
    <s v="Centro de Costo: 02         - GESTION DE RECURSOS Y APOYO OPERATIVO"/>
    <s v="ITEM: 1016 - Morfina 3% oral"/>
    <n v="899999123"/>
    <x v="49"/>
    <s v="FNE1154       "/>
    <m/>
    <d v="2021-06-24T00:00:00"/>
    <n v="20"/>
    <n v="28755"/>
    <n v="575100"/>
    <n v="186877"/>
    <n v="5139884"/>
  </r>
  <r>
    <s v="Sucursal: 01  - PRINCIPAL"/>
    <s v="Centro de Costo: 02         - GESTION DE RECURSOS Y APOYO OPERATIVO"/>
    <s v="ITEM: 1017 - Morfina 10 mg/mL "/>
    <n v="899999123"/>
    <x v="49"/>
    <s v="FNE1154       "/>
    <m/>
    <d v="2021-06-24T00:00:00"/>
    <n v="10"/>
    <n v="17185"/>
    <n v="171850"/>
    <n v="186877"/>
    <n v="5139884"/>
  </r>
  <r>
    <s v="Sucursal: 01  - PRINCIPAL"/>
    <s v="Centro de Costo: 02         - GESTION DE RECURSOS Y APOYO OPERATIVO"/>
    <s v="ITEM: 1002 - Fenobarbital 10 mg"/>
    <n v="899999147"/>
    <x v="264"/>
    <s v="FNE1176       "/>
    <m/>
    <d v="2021-06-25T00:00:00"/>
    <n v="1"/>
    <n v="17536"/>
    <n v="17536"/>
    <n v="189746"/>
    <n v="1429922"/>
  </r>
  <r>
    <s v="Sucursal: 01  - PRINCIPAL"/>
    <s v="Centro de Costo: 02         - GESTION DE RECURSOS Y APOYO OPERATIVO"/>
    <s v="ITEM: 1004 - Fenobarbital 100 mg Tableta"/>
    <n v="899999147"/>
    <x v="264"/>
    <s v="FNE1176       "/>
    <m/>
    <d v="2021-06-25T00:00:00"/>
    <n v="1"/>
    <n v="4756"/>
    <n v="4756"/>
    <n v="189746"/>
    <n v="1429922"/>
  </r>
  <r>
    <s v="Sucursal: 01  - PRINCIPAL"/>
    <s v="Centro de Costo: 02         - GESTION DE RECURSOS Y APOYO OPERATIVO"/>
    <s v="ITEM: 1005 - Fenobarbital 40 mg/mL"/>
    <n v="899999147"/>
    <x v="264"/>
    <s v="FNE1176       "/>
    <m/>
    <d v="2021-06-25T00:00:00"/>
    <n v="5"/>
    <n v="40985"/>
    <n v="204925"/>
    <n v="189746"/>
    <n v="1429922"/>
  </r>
  <r>
    <s v="Sucursal: 01  - PRINCIPAL"/>
    <s v="Centro de Costo: 02         - GESTION DE RECURSOS Y APOYO OPERATIVO"/>
    <s v="ITEM: 1006 - Fenobarbital 200 mg/mL"/>
    <n v="899999147"/>
    <x v="264"/>
    <s v="FNE1176       "/>
    <m/>
    <d v="2021-06-25T00:00:00"/>
    <n v="5"/>
    <n v="81137"/>
    <n v="405685"/>
    <n v="189746"/>
    <n v="1429922"/>
  </r>
  <r>
    <s v="Sucursal: 01  - PRINCIPAL"/>
    <s v="Centro de Costo: 02         - GESTION DE RECURSOS Y APOYO OPERATIVO"/>
    <s v="ITEM: 1010 - Meperidina 100 mg/2 mL"/>
    <n v="899999147"/>
    <x v="264"/>
    <s v="FNE1176       "/>
    <m/>
    <d v="2021-06-25T00:00:00"/>
    <n v="10"/>
    <n v="28147"/>
    <n v="281470"/>
    <n v="189746"/>
    <n v="1429922"/>
  </r>
  <r>
    <s v="Sucursal: 01  - PRINCIPAL"/>
    <s v="Centro de Costo: 02         - GESTION DE RECURSOS Y APOYO OPERATIVO"/>
    <s v="ITEM: 1017 - Morfina 10 mg/mL "/>
    <n v="899999147"/>
    <x v="264"/>
    <s v="FNE1176       "/>
    <m/>
    <d v="2021-06-25T00:00:00"/>
    <n v="30"/>
    <n v="17185"/>
    <n v="515550"/>
    <n v="189746"/>
    <n v="1429922"/>
  </r>
  <r>
    <s v="Sucursal: 01  - PRINCIPAL"/>
    <s v="Centro de Costo: 02         - GESTION DE RECURSOS Y APOYO OPERATIVO"/>
    <s v="ITEM: 1006 - Fenobarbital 200 mg/mL"/>
    <n v="899999163"/>
    <x v="52"/>
    <s v="FNE1151       "/>
    <m/>
    <d v="2021-06-24T00:00:00"/>
    <n v="1"/>
    <n v="81137"/>
    <n v="81137"/>
    <n v="126469"/>
    <n v="160839"/>
  </r>
  <r>
    <s v="Sucursal: 01  - PRINCIPAL"/>
    <s v="Centro de Costo: 02         - GESTION DE RECURSOS Y APOYO OPERATIVO"/>
    <s v="ITEM: 1010 - Meperidina 100 mg/2 mL"/>
    <n v="899999163"/>
    <x v="52"/>
    <s v="FNE1151       "/>
    <m/>
    <d v="2021-06-24T00:00:00"/>
    <n v="1"/>
    <n v="28147"/>
    <n v="28147"/>
    <n v="126469"/>
    <n v="160839"/>
  </r>
  <r>
    <s v="Sucursal: 01  - PRINCIPAL"/>
    <s v="Centro de Costo: 02         - GESTION DE RECURSOS Y APOYO OPERATIVO"/>
    <s v="ITEM: 1017 - Morfina 10 mg/mL "/>
    <n v="899999163"/>
    <x v="52"/>
    <s v="FNE1151       "/>
    <m/>
    <d v="2021-06-24T00:00:00"/>
    <n v="3"/>
    <n v="17185"/>
    <n v="51555"/>
    <n v="126469"/>
    <n v="160839"/>
  </r>
  <r>
    <s v="Sucursal: 01  - PRINCIPAL"/>
    <s v="Centro de Costo: 02         - GESTION DE RECURSOS Y APOYO OPERATIVO"/>
    <s v="ITEM: 1017 - Morfina 10 mg/mL "/>
    <n v="900013381"/>
    <x v="265"/>
    <s v="FNE1144       "/>
    <m/>
    <d v="2021-06-24T00:00:00"/>
    <n v="2"/>
    <n v="17185"/>
    <n v="34370"/>
    <n v="17185"/>
    <n v="34370"/>
  </r>
  <r>
    <s v="Sucursal: 01  - PRINCIPAL"/>
    <s v="Centro de Costo: 02         - GESTION DE RECURSOS Y APOYO OPERATIVO"/>
    <s v="ITEM: 1002 - Fenobarbital 10 mg"/>
    <n v="900018045"/>
    <x v="53"/>
    <s v="FNE1180       "/>
    <m/>
    <d v="2021-06-25T00:00:00"/>
    <n v="6"/>
    <n v="17536"/>
    <n v="105216"/>
    <n v="17536"/>
    <n v="105216"/>
  </r>
  <r>
    <s v="Sucursal: 01  - PRINCIPAL"/>
    <s v="Centro de Costo: 02         - GESTION DE RECURSOS Y APOYO OPERATIVO"/>
    <s v="ITEM: 01009-1 - Hidromorfona 2 mg/mL"/>
    <n v="900034608"/>
    <x v="174"/>
    <s v="FNE1193       "/>
    <m/>
    <d v="2021-06-29T00:00:00"/>
    <n v="10"/>
    <n v="13688"/>
    <n v="136880"/>
    <n v="39362"/>
    <n v="650360"/>
  </r>
  <r>
    <s v="Sucursal: 01  - PRINCIPAL"/>
    <s v="Centro de Costo: 02         - GESTION DE RECURSOS Y APOYO OPERATIVO"/>
    <s v="ITEM: 1016 - Morfina 3% oral"/>
    <n v="900034608"/>
    <x v="174"/>
    <s v="FNE1193       "/>
    <m/>
    <d v="2021-06-29T00:00:00"/>
    <n v="20"/>
    <n v="25674"/>
    <n v="513480"/>
    <n v="39362"/>
    <n v="650360"/>
  </r>
  <r>
    <s v="Sucursal: 01  - PRINCIPAL"/>
    <s v="Centro de Costo: 02         - GESTION DE RECURSOS Y APOYO OPERATIVO"/>
    <s v="ITEM: 1001 - Fenobarbital 0,4 % Sol Oral"/>
    <n v="900073223"/>
    <x v="177"/>
    <s v="FNE1192       "/>
    <m/>
    <d v="2021-06-29T00:00:00"/>
    <n v="8"/>
    <n v="35758"/>
    <n v="286064"/>
    <n v="64513"/>
    <n v="861164"/>
  </r>
  <r>
    <s v="Sucursal: 01  - PRINCIPAL"/>
    <s v="Centro de Costo: 02         - GESTION DE RECURSOS Y APOYO OPERATIVO"/>
    <s v="ITEM: 1016 - Morfina 3% oral"/>
    <n v="900073223"/>
    <x v="177"/>
    <s v="FNE1192       "/>
    <m/>
    <d v="2021-06-29T00:00:00"/>
    <n v="20"/>
    <n v="28755"/>
    <n v="575100"/>
    <n v="64513"/>
    <n v="861164"/>
  </r>
  <r>
    <s v="Sucursal: 01  - PRINCIPAL"/>
    <s v="Centro de Costo: 02         - GESTION DE RECURSOS Y APOYO OPERATIVO"/>
    <s v="ITEM: 1020 - Morfina 10 mg/mL ampolla x 5 mL"/>
    <n v="900110940"/>
    <x v="54"/>
    <s v="FNE1084       "/>
    <m/>
    <d v="2021-06-11T00:00:00"/>
    <n v="200"/>
    <n v="27092"/>
    <n v="5418400"/>
    <n v="27092"/>
    <n v="5418400"/>
  </r>
  <r>
    <s v="Sucursal: 01  - PRINCIPAL"/>
    <s v="Centro de Costo: 02         - GESTION DE RECURSOS Y APOYO OPERATIVO"/>
    <s v="ITEM: 01009-1 - Hidromorfona 2 mg/mL"/>
    <n v="900162688"/>
    <x v="130"/>
    <s v="FNE1087       "/>
    <m/>
    <d v="2021-06-11T00:00:00"/>
    <n v="20"/>
    <n v="16209"/>
    <n v="324180"/>
    <n v="33394"/>
    <n v="581955"/>
  </r>
  <r>
    <s v="Sucursal: 01  - PRINCIPAL"/>
    <s v="Centro de Costo: 02         - GESTION DE RECURSOS Y APOYO OPERATIVO"/>
    <s v="ITEM: 1017 - Morfina 10 mg/mL "/>
    <n v="900162688"/>
    <x v="130"/>
    <s v="FNE1087       "/>
    <m/>
    <d v="2021-06-11T00:00:00"/>
    <n v="15"/>
    <n v="17185"/>
    <n v="257775"/>
    <n v="33394"/>
    <n v="581955"/>
  </r>
  <r>
    <s v="Sucursal: 01  - PRINCIPAL"/>
    <s v="Centro de Costo: 02         - GESTION DE RECURSOS Y APOYO OPERATIVO"/>
    <s v="ITEM: 1007 - Hidromorfona HCL 2,5 mg"/>
    <n v="900210981"/>
    <x v="56"/>
    <s v="FNE1049       "/>
    <m/>
    <d v="2021-06-08T00:00:00"/>
    <n v="60"/>
    <n v="10225"/>
    <n v="613500"/>
    <n v="85443"/>
    <n v="37846190"/>
  </r>
  <r>
    <s v="Sucursal: 01  - PRINCIPAL"/>
    <s v="Centro de Costo: 02         - GESTION DE RECURSOS Y APOYO OPERATIVO"/>
    <s v="ITEM: 1007 - Hidromorfona HCL 2,5 mg"/>
    <n v="900210981"/>
    <x v="56"/>
    <s v="FNE1049       "/>
    <m/>
    <d v="2021-06-08T00:00:00"/>
    <n v="190"/>
    <n v="10225"/>
    <n v="1942750"/>
    <n v="85443"/>
    <n v="37846190"/>
  </r>
  <r>
    <s v="Sucursal: 01  - PRINCIPAL"/>
    <s v="Centro de Costo: 02         - GESTION DE RECURSOS Y APOYO OPERATIVO"/>
    <s v="ITEM: 01009-1 - Hidromorfona 2 mg/mL"/>
    <n v="900210981"/>
    <x v="56"/>
    <s v="FNE1049       "/>
    <m/>
    <d v="2021-06-08T00:00:00"/>
    <n v="1000"/>
    <n v="16209"/>
    <n v="16209000"/>
    <n v="85443"/>
    <n v="37846190"/>
  </r>
  <r>
    <s v="Sucursal: 01  - PRINCIPAL"/>
    <s v="Centro de Costo: 02         - GESTION DE RECURSOS Y APOYO OPERATIVO"/>
    <s v="ITEM: 1011 - Metadona HCL 10 mg"/>
    <n v="900210981"/>
    <x v="56"/>
    <s v="FNE1049       "/>
    <m/>
    <d v="2021-06-08T00:00:00"/>
    <n v="60"/>
    <n v="31599"/>
    <n v="1895940"/>
    <n v="85443"/>
    <n v="37846190"/>
  </r>
  <r>
    <s v="Sucursal: 01  - PRINCIPAL"/>
    <s v="Centro de Costo: 02         - GESTION DE RECURSOS Y APOYO OPERATIVO"/>
    <s v="ITEM: 1017 - Morfina 10 mg/mL "/>
    <n v="900210981"/>
    <x v="56"/>
    <s v="FNE1049       "/>
    <m/>
    <d v="2021-06-08T00:00:00"/>
    <n v="1000"/>
    <n v="17185"/>
    <n v="17185000"/>
    <n v="85443"/>
    <n v="37846190"/>
  </r>
  <r>
    <s v="Sucursal: 01  - PRINCIPAL"/>
    <s v="Centro de Costo: 02         - GESTION DE RECURSOS Y APOYO OPERATIVO"/>
    <s v="ITEM: 1011 - Metadona HCL 10 mg"/>
    <n v="900218628"/>
    <x v="132"/>
    <s v="FNE1045       "/>
    <m/>
    <d v="2021-06-08T00:00:00"/>
    <n v="10"/>
    <n v="31599"/>
    <n v="315990"/>
    <n v="31599"/>
    <n v="315990"/>
  </r>
  <r>
    <s v="Sucursal: 01  - PRINCIPAL"/>
    <s v="Centro de Costo: 02         - GESTION DE RECURSOS Y APOYO OPERATIVO"/>
    <s v="ITEM: 1007 - Hidromorfona HCL 2,5 mg"/>
    <n v="900219866"/>
    <x v="57"/>
    <s v="FNE1012       "/>
    <m/>
    <d v="2021-06-02T00:00:00"/>
    <n v="75"/>
    <n v="10225"/>
    <n v="766875"/>
    <n v="875112"/>
    <n v="16545189"/>
  </r>
  <r>
    <s v="Sucursal: 01  - PRINCIPAL"/>
    <s v="Centro de Costo: 02         - GESTION DE RECURSOS Y APOYO OPERATIVO"/>
    <s v="ITEM: 1011 - Metadona HCL 10 mg"/>
    <n v="900219866"/>
    <x v="57"/>
    <s v="FNE1012       "/>
    <m/>
    <d v="2021-06-02T00:00:00"/>
    <n v="12"/>
    <n v="31599"/>
    <n v="379188"/>
    <n v="875112"/>
    <n v="16545189"/>
  </r>
  <r>
    <s v="Sucursal: 01  - PRINCIPAL"/>
    <s v="Centro de Costo: 02         - GESTION DE RECURSOS Y APOYO OPERATIVO"/>
    <s v="ITEM: 1014 - Metilfenidato 18 mg"/>
    <n v="900219866"/>
    <x v="57"/>
    <s v="FNE1012       "/>
    <m/>
    <d v="2021-06-02T00:00:00"/>
    <n v="10"/>
    <n v="193937"/>
    <n v="1939370"/>
    <n v="875112"/>
    <n v="16545189"/>
  </r>
  <r>
    <s v="Sucursal: 01  - PRINCIPAL"/>
    <s v="Centro de Costo: 02         - GESTION DE RECURSOS Y APOYO OPERATIVO"/>
    <s v="ITEM: 1017 - Morfina 10 mg/mL "/>
    <n v="900219866"/>
    <x v="57"/>
    <s v="FNE1012       "/>
    <m/>
    <d v="2021-06-02T00:00:00"/>
    <n v="14"/>
    <n v="17185"/>
    <n v="240590"/>
    <n v="875112"/>
    <n v="16545189"/>
  </r>
  <r>
    <s v="Sucursal: 01  - PRINCIPAL"/>
    <s v="Centro de Costo: 02         - GESTION DE RECURSOS Y APOYO OPERATIVO"/>
    <s v="ITEM: 1003 - Fenobarbital 50 mg"/>
    <n v="900219866"/>
    <x v="57"/>
    <s v="FNE1056       "/>
    <m/>
    <d v="2021-06-09T00:00:00"/>
    <n v="4"/>
    <n v="12667"/>
    <n v="50668"/>
    <n v="875112"/>
    <n v="16545189"/>
  </r>
  <r>
    <s v="Sucursal: 01  - PRINCIPAL"/>
    <s v="Centro de Costo: 02         - GESTION DE RECURSOS Y APOYO OPERATIVO"/>
    <s v="ITEM: 1004 - Fenobarbital 100 mg Tableta"/>
    <n v="900219866"/>
    <x v="57"/>
    <s v="FNE1056       "/>
    <m/>
    <d v="2021-06-09T00:00:00"/>
    <n v="14"/>
    <n v="4756"/>
    <n v="66584"/>
    <n v="875112"/>
    <n v="16545189"/>
  </r>
  <r>
    <s v="Sucursal: 01  - PRINCIPAL"/>
    <s v="Centro de Costo: 02         - GESTION DE RECURSOS Y APOYO OPERATIVO"/>
    <s v="ITEM: 01009-1 - Hidromorfona 2 mg/mL"/>
    <n v="900219866"/>
    <x v="57"/>
    <s v="FNE1056       "/>
    <m/>
    <d v="2021-06-09T00:00:00"/>
    <n v="50"/>
    <n v="16209"/>
    <n v="810450"/>
    <n v="875112"/>
    <n v="16545189"/>
  </r>
  <r>
    <s v="Sucursal: 01  - PRINCIPAL"/>
    <s v="Centro de Costo: 02         - GESTION DE RECURSOS Y APOYO OPERATIVO"/>
    <s v="ITEM: 1011 - Metadona HCL 10 mg"/>
    <n v="900219866"/>
    <x v="57"/>
    <s v="FNE1056       "/>
    <m/>
    <d v="2021-06-09T00:00:00"/>
    <n v="24"/>
    <n v="31599"/>
    <n v="758376"/>
    <n v="875112"/>
    <n v="16545189"/>
  </r>
  <r>
    <s v="Sucursal: 01  - PRINCIPAL"/>
    <s v="Centro de Costo: 02         - GESTION DE RECURSOS Y APOYO OPERATIVO"/>
    <s v="ITEM: 1017 - Morfina 10 mg/mL "/>
    <n v="900219866"/>
    <x v="57"/>
    <s v="FNE1056       "/>
    <m/>
    <d v="2021-06-09T00:00:00"/>
    <n v="50"/>
    <n v="17185"/>
    <n v="859250"/>
    <n v="875112"/>
    <n v="16545189"/>
  </r>
  <r>
    <s v="Sucursal: 01  - PRINCIPAL"/>
    <s v="Centro de Costo: 02         - GESTION DE RECURSOS Y APOYO OPERATIVO"/>
    <s v="ITEM: 1003 - Fenobarbital 50 mg"/>
    <n v="900219866"/>
    <x v="57"/>
    <s v="FNE1204       "/>
    <m/>
    <d v="2021-06-29T00:00:00"/>
    <n v="10"/>
    <n v="12667"/>
    <n v="126670"/>
    <n v="875112"/>
    <n v="16545189"/>
  </r>
  <r>
    <s v="Sucursal: 01  - PRINCIPAL"/>
    <s v="Centro de Costo: 02         - GESTION DE RECURSOS Y APOYO OPERATIVO"/>
    <s v="ITEM: 1004 - Fenobarbital 100 mg Tableta"/>
    <n v="900219866"/>
    <x v="57"/>
    <s v="FNE1204       "/>
    <m/>
    <d v="2021-06-29T00:00:00"/>
    <n v="60"/>
    <n v="4756"/>
    <n v="285360"/>
    <n v="875112"/>
    <n v="16545189"/>
  </r>
  <r>
    <s v="Sucursal: 01  - PRINCIPAL"/>
    <s v="Centro de Costo: 02         - GESTION DE RECURSOS Y APOYO OPERATIVO"/>
    <s v="ITEM: 1007 - Hidromorfona HCL 2,5 mg"/>
    <n v="900219866"/>
    <x v="57"/>
    <s v="FNE1204       "/>
    <m/>
    <d v="2021-06-29T00:00:00"/>
    <n v="60"/>
    <n v="10225"/>
    <n v="613500"/>
    <n v="875112"/>
    <n v="16545189"/>
  </r>
  <r>
    <s v="Sucursal: 01  - PRINCIPAL"/>
    <s v="Centro de Costo: 02         - GESTION DE RECURSOS Y APOYO OPERATIVO"/>
    <s v="ITEM: 01009-1 - Hidromorfona 2 mg/mL"/>
    <n v="900219866"/>
    <x v="57"/>
    <s v="FNE1204       "/>
    <m/>
    <d v="2021-06-29T00:00:00"/>
    <n v="60"/>
    <n v="16209"/>
    <n v="972540"/>
    <n v="875112"/>
    <n v="16545189"/>
  </r>
  <r>
    <s v="Sucursal: 01  - PRINCIPAL"/>
    <s v="Centro de Costo: 02         - GESTION DE RECURSOS Y APOYO OPERATIVO"/>
    <s v="ITEM: 1011 - Metadona HCL 10 mg"/>
    <n v="900219866"/>
    <x v="57"/>
    <s v="FNE1204       "/>
    <m/>
    <d v="2021-06-29T00:00:00"/>
    <n v="40"/>
    <n v="31599"/>
    <n v="1263960"/>
    <n v="875112"/>
    <n v="16545189"/>
  </r>
  <r>
    <s v="Sucursal: 01  - PRINCIPAL"/>
    <s v="Centro de Costo: 02         - GESTION DE RECURSOS Y APOYO OPERATIVO"/>
    <s v="ITEM: 1013 - Metilfenidato HCL 10 mg"/>
    <n v="900219866"/>
    <x v="57"/>
    <s v="FNE1204       "/>
    <m/>
    <d v="2021-06-29T00:00:00"/>
    <n v="18"/>
    <n v="26839"/>
    <n v="483102"/>
    <n v="875112"/>
    <n v="16545189"/>
  </r>
  <r>
    <s v="Sucursal: 01  - PRINCIPAL"/>
    <s v="Centro de Costo: 02         - GESTION DE RECURSOS Y APOYO OPERATIVO"/>
    <s v="ITEM: 1015 - Metilfenidato 36 mg"/>
    <n v="900219866"/>
    <x v="57"/>
    <s v="FNE1204       "/>
    <m/>
    <d v="2021-06-29T00:00:00"/>
    <n v="14"/>
    <n v="377404"/>
    <n v="5283656"/>
    <n v="875112"/>
    <n v="16545189"/>
  </r>
  <r>
    <s v="Sucursal: 01  - PRINCIPAL"/>
    <s v="Centro de Costo: 02         - GESTION DE RECURSOS Y APOYO OPERATIVO"/>
    <s v="ITEM: 1016 - Morfina 3% oral"/>
    <n v="900219866"/>
    <x v="57"/>
    <s v="FNE1204       "/>
    <m/>
    <d v="2021-06-29T00:00:00"/>
    <n v="30"/>
    <n v="28755"/>
    <n v="862650"/>
    <n v="875112"/>
    <n v="16545189"/>
  </r>
  <r>
    <s v="Sucursal: 01  - PRINCIPAL"/>
    <s v="Centro de Costo: 02         - GESTION DE RECURSOS Y APOYO OPERATIVO"/>
    <s v="ITEM: 01018-1 - Primidona 250 mg Tabletas"/>
    <n v="900219866"/>
    <x v="57"/>
    <s v="FNE1204       "/>
    <m/>
    <d v="2021-06-29T00:00:00"/>
    <n v="25"/>
    <n v="31296"/>
    <n v="782400"/>
    <n v="875112"/>
    <n v="16545189"/>
  </r>
  <r>
    <s v="Sucursal: 01  - PRINCIPAL"/>
    <s v="Centro de Costo: 02         - GESTION DE RECURSOS Y APOYO OPERATIVO"/>
    <s v="ITEM: 1010 - Meperidina 100 mg/2 mL"/>
    <n v="900223667"/>
    <x v="266"/>
    <s v="FNE1094       "/>
    <m/>
    <d v="2021-06-16T00:00:00"/>
    <n v="10"/>
    <n v="28147"/>
    <n v="281470"/>
    <n v="43497"/>
    <n v="434970"/>
  </r>
  <r>
    <s v="Sucursal: 01  - PRINCIPAL"/>
    <s v="Centro de Costo: 02         - GESTION DE RECURSOS Y APOYO OPERATIVO"/>
    <s v="ITEM: 1017 - Morfina 10 mg/mL "/>
    <n v="900223667"/>
    <x v="266"/>
    <s v="FNE1094       "/>
    <m/>
    <d v="2021-06-16T00:00:00"/>
    <n v="10"/>
    <n v="15350"/>
    <n v="153500"/>
    <n v="43497"/>
    <n v="434970"/>
  </r>
  <r>
    <s v="Sucursal: 01  - PRINCIPAL"/>
    <s v="Centro de Costo: 02         - GESTION DE RECURSOS Y APOYO OPERATIVO"/>
    <s v="ITEM: 1020 - Morfina 10 mg/mL ampolla x 5 mL"/>
    <n v="900241765"/>
    <x v="59"/>
    <s v="FNE1052       "/>
    <m/>
    <d v="2021-06-08T00:00:00"/>
    <n v="6"/>
    <n v="27092"/>
    <n v="162552"/>
    <n v="60486"/>
    <n v="6989852"/>
  </r>
  <r>
    <s v="Sucursal: 01  - PRINCIPAL"/>
    <s v="Centro de Costo: 02         - GESTION DE RECURSOS Y APOYO OPERATIVO"/>
    <s v="ITEM: 01009-1 - Hidromorfona 2 mg/mL"/>
    <n v="900241765"/>
    <x v="59"/>
    <s v="FNE1164       "/>
    <m/>
    <d v="2021-06-24T00:00:00"/>
    <n v="400"/>
    <n v="16209"/>
    <n v="6483600"/>
    <n v="60486"/>
    <n v="6989852"/>
  </r>
  <r>
    <s v="Sucursal: 01  - PRINCIPAL"/>
    <s v="Centro de Costo: 02         - GESTION DE RECURSOS Y APOYO OPERATIVO"/>
    <s v="ITEM: 1017 - Morfina 10 mg/mL "/>
    <n v="900241765"/>
    <x v="59"/>
    <s v="FNE1164       "/>
    <m/>
    <d v="2021-06-24T00:00:00"/>
    <n v="20"/>
    <n v="17185"/>
    <n v="343700"/>
    <n v="60486"/>
    <n v="6989852"/>
  </r>
  <r>
    <s v="Sucursal: 01  - PRINCIPAL"/>
    <s v="Centro de Costo: 02         - GESTION DE RECURSOS Y APOYO OPERATIVO"/>
    <s v="ITEM: 1016 - Morfina 3% oral"/>
    <n v="900249425"/>
    <x v="267"/>
    <s v="FNE1167       "/>
    <m/>
    <d v="2021-06-24T00:00:00"/>
    <n v="30"/>
    <n v="28755"/>
    <n v="862650"/>
    <n v="57510"/>
    <n v="2300400"/>
  </r>
  <r>
    <s v="Sucursal: 01  - PRINCIPAL"/>
    <s v="Centro de Costo: 02         - GESTION DE RECURSOS Y APOYO OPERATIVO"/>
    <s v="ITEM: 1016 - Morfina 3% oral"/>
    <n v="900249425"/>
    <x v="267"/>
    <s v="FNE1168       "/>
    <m/>
    <d v="2021-06-24T00:00:00"/>
    <n v="50"/>
    <n v="28755"/>
    <n v="1437750"/>
    <n v="57510"/>
    <n v="2300400"/>
  </r>
  <r>
    <s v="Sucursal: 01  - PRINCIPAL"/>
    <s v="Centro de Costo: 02         - GESTION DE RECURSOS Y APOYO OPERATIVO"/>
    <s v="ITEM: 01009-1 - Hidromorfona 2 mg/mL"/>
    <n v="900277244"/>
    <x v="61"/>
    <s v="FNE1044       "/>
    <m/>
    <d v="2021-06-08T00:00:00"/>
    <n v="20"/>
    <n v="16209"/>
    <n v="324180"/>
    <n v="81202"/>
    <n v="695820"/>
  </r>
  <r>
    <s v="Sucursal: 01  - PRINCIPAL"/>
    <s v="Centro de Costo: 02         - GESTION DE RECURSOS Y APOYO OPERATIVO"/>
    <s v="ITEM: 01009-1 - Hidromorfona 2 mg/mL"/>
    <n v="900277244"/>
    <x v="61"/>
    <s v="FNE1113       "/>
    <m/>
    <d v="2021-06-18T00:00:00"/>
    <n v="10"/>
    <n v="16209"/>
    <n v="162090"/>
    <n v="81202"/>
    <n v="695820"/>
  </r>
  <r>
    <s v="Sucursal: 01  - PRINCIPAL"/>
    <s v="Centro de Costo: 02         - GESTION DE RECURSOS Y APOYO OPERATIVO"/>
    <s v="ITEM: 1011 - Metadona HCL 10 mg"/>
    <n v="900277244"/>
    <x v="61"/>
    <s v="FNE1113       "/>
    <m/>
    <d v="2021-06-18T00:00:00"/>
    <n v="5"/>
    <n v="31599"/>
    <n v="157995"/>
    <n v="81202"/>
    <n v="695820"/>
  </r>
  <r>
    <s v="Sucursal: 01  - PRINCIPAL"/>
    <s v="Centro de Costo: 02         - GESTION DE RECURSOS Y APOYO OPERATIVO"/>
    <s v="ITEM: 1017 - Morfina 10 mg/mL "/>
    <n v="900277244"/>
    <x v="61"/>
    <s v="FNE1113       "/>
    <m/>
    <d v="2021-06-18T00:00:00"/>
    <n v="3"/>
    <n v="17185"/>
    <n v="51555"/>
    <n v="81202"/>
    <n v="695820"/>
  </r>
  <r>
    <s v="Sucursal: 01  - PRINCIPAL"/>
    <s v="Centro de Costo: 02         - GESTION DE RECURSOS Y APOYO OPERATIVO"/>
    <s v="ITEM: 1017 - Morfina 10 mg/mL "/>
    <n v="9003307520"/>
    <x v="268"/>
    <s v="FNE1198       "/>
    <m/>
    <d v="2021-06-29T00:00:00"/>
    <n v="80"/>
    <n v="17185"/>
    <n v="1374800"/>
    <n v="44277"/>
    <n v="4084000"/>
  </r>
  <r>
    <s v="Sucursal: 01  - PRINCIPAL"/>
    <s v="Centro de Costo: 02         - GESTION DE RECURSOS Y APOYO OPERATIVO"/>
    <s v="ITEM: 1020 - Morfina 10 mg/mL ampolla x 5 mL"/>
    <n v="9003307520"/>
    <x v="268"/>
    <s v="FNE1198       "/>
    <m/>
    <d v="2021-06-29T00:00:00"/>
    <n v="100"/>
    <n v="27092"/>
    <n v="2709200"/>
    <n v="44277"/>
    <n v="4084000"/>
  </r>
  <r>
    <s v="Sucursal: 01  - PRINCIPAL"/>
    <s v="Centro de Costo: 02         - GESTION DE RECURSOS Y APOYO OPERATIVO"/>
    <s v="ITEM: 1010 - Meperidina 100 mg/2 mL"/>
    <n v="900370857"/>
    <x v="269"/>
    <s v="FNE1072       "/>
    <m/>
    <d v="2021-06-10T00:00:00"/>
    <n v="20"/>
    <n v="28147"/>
    <n v="562940"/>
    <n v="28147"/>
    <n v="562940"/>
  </r>
  <r>
    <s v="Sucursal: 01  - PRINCIPAL"/>
    <s v="Centro de Costo: 02         - GESTION DE RECURSOS Y APOYO OPERATIVO"/>
    <s v="ITEM: 1010 - Meperidina 100 mg/2 mL"/>
    <n v="900385628"/>
    <x v="135"/>
    <s v="FNE1159       "/>
    <m/>
    <d v="2021-06-24T00:00:00"/>
    <n v="20"/>
    <n v="28147"/>
    <n v="562940"/>
    <n v="45332"/>
    <n v="734790"/>
  </r>
  <r>
    <s v="Sucursal: 01  - PRINCIPAL"/>
    <s v="Centro de Costo: 02         - GESTION DE RECURSOS Y APOYO OPERATIVO"/>
    <s v="ITEM: 1017 - Morfina 10 mg/mL "/>
    <n v="900385628"/>
    <x v="135"/>
    <s v="FNE1159       "/>
    <m/>
    <d v="2021-06-24T00:00:00"/>
    <n v="10"/>
    <n v="17185"/>
    <n v="171850"/>
    <n v="45332"/>
    <n v="734790"/>
  </r>
  <r>
    <s v="Sucursal: 01  - PRINCIPAL"/>
    <s v="Centro de Costo: 02         - GESTION DE RECURSOS Y APOYO OPERATIVO"/>
    <s v="ITEM: 1010 - Meperidina 100 mg/2 mL"/>
    <n v="900439194"/>
    <x v="270"/>
    <s v="FNE1105       "/>
    <m/>
    <d v="2021-06-17T00:00:00"/>
    <n v="10"/>
    <n v="28147"/>
    <n v="281470"/>
    <n v="45332"/>
    <n v="298655"/>
  </r>
  <r>
    <s v="Sucursal: 01  - PRINCIPAL"/>
    <s v="Centro de Costo: 02         - GESTION DE RECURSOS Y APOYO OPERATIVO"/>
    <s v="ITEM: 1017 - Morfina 10 mg/mL "/>
    <n v="900439194"/>
    <x v="270"/>
    <s v="FNE1105       "/>
    <m/>
    <d v="2021-06-17T00:00:00"/>
    <n v="1"/>
    <n v="17185"/>
    <n v="17185"/>
    <n v="45332"/>
    <n v="298655"/>
  </r>
  <r>
    <s v="Sucursal: 01  - PRINCIPAL"/>
    <s v="Centro de Costo: 02         - GESTION DE RECURSOS Y APOYO OPERATIVO"/>
    <s v="ITEM: 01009-1 - Hidromorfona 2 mg/mL"/>
    <n v="900485519"/>
    <x v="244"/>
    <s v="FNE1030       "/>
    <m/>
    <d v="2021-06-04T00:00:00"/>
    <n v="30"/>
    <n v="16209"/>
    <n v="486270"/>
    <n v="93140"/>
    <n v="830454"/>
  </r>
  <r>
    <s v="Sucursal: 01  - PRINCIPAL"/>
    <s v="Centro de Costo: 02         - GESTION DE RECURSOS Y APOYO OPERATIVO"/>
    <s v="ITEM: 1010 - Meperidina 100 mg/2 mL"/>
    <n v="900485519"/>
    <x v="244"/>
    <s v="FNE1030       "/>
    <m/>
    <d v="2021-06-04T00:00:00"/>
    <n v="5"/>
    <n v="28147"/>
    <n v="140735"/>
    <n v="93140"/>
    <n v="830454"/>
  </r>
  <r>
    <s v="Sucursal: 01  - PRINCIPAL"/>
    <s v="Centro de Costo: 02         - GESTION DE RECURSOS Y APOYO OPERATIVO"/>
    <s v="ITEM: 1011 - Metadona HCL 10 mg"/>
    <n v="900485519"/>
    <x v="244"/>
    <s v="FNE1030       "/>
    <m/>
    <d v="2021-06-04T00:00:00"/>
    <n v="1"/>
    <n v="31599"/>
    <n v="31599"/>
    <n v="93140"/>
    <n v="830454"/>
  </r>
  <r>
    <s v="Sucursal: 01  - PRINCIPAL"/>
    <s v="Centro de Costo: 02         - GESTION DE RECURSOS Y APOYO OPERATIVO"/>
    <s v="ITEM: 1017 - Morfina 10 mg/mL "/>
    <n v="900485519"/>
    <x v="244"/>
    <s v="FNE1030       "/>
    <m/>
    <d v="2021-06-04T00:00:00"/>
    <n v="10"/>
    <n v="17185"/>
    <n v="171850"/>
    <n v="93140"/>
    <n v="830454"/>
  </r>
  <r>
    <s v="Sucursal: 01  - PRINCIPAL"/>
    <s v="Centro de Costo: 02         - GESTION DE RECURSOS Y APOYO OPERATIVO"/>
    <s v="ITEM: 1013 - Metilfenidato HCL 10 mg"/>
    <n v="900496494"/>
    <x v="64"/>
    <s v="FNE1125       "/>
    <m/>
    <d v="2021-06-22T00:00:00"/>
    <n v="20"/>
    <n v="26530"/>
    <n v="530600"/>
    <n v="57826"/>
    <n v="812264"/>
  </r>
  <r>
    <s v="Sucursal: 01  - PRINCIPAL"/>
    <s v="Centro de Costo: 02         - GESTION DE RECURSOS Y APOYO OPERATIVO"/>
    <s v="ITEM: 01018-1 - Primidona 250 mg Tabletas"/>
    <n v="900496494"/>
    <x v="64"/>
    <s v="FNE1125       "/>
    <m/>
    <d v="2021-06-22T00:00:00"/>
    <n v="9"/>
    <n v="31296"/>
    <n v="281664"/>
    <n v="57826"/>
    <n v="812264"/>
  </r>
  <r>
    <s v="Sucursal: 01  - PRINCIPAL"/>
    <s v="Centro de Costo: 02         - GESTION DE RECURSOS Y APOYO OPERATIVO"/>
    <s v="ITEM: 1005 - Fenobarbital 40 mg/mL"/>
    <n v="900520510"/>
    <x v="271"/>
    <s v="FNE1099       "/>
    <m/>
    <d v="2021-06-18T00:00:00"/>
    <n v="10"/>
    <n v="40985"/>
    <n v="409850"/>
    <n v="69132"/>
    <n v="832055"/>
  </r>
  <r>
    <s v="Sucursal: 01  - PRINCIPAL"/>
    <s v="Centro de Costo: 02         - GESTION DE RECURSOS Y APOYO OPERATIVO"/>
    <s v="ITEM: 1010 - Meperidina 100 mg/2 mL"/>
    <n v="900520510"/>
    <x v="271"/>
    <s v="FNE1099       "/>
    <m/>
    <d v="2021-06-18T00:00:00"/>
    <n v="15"/>
    <n v="28147"/>
    <n v="422205"/>
    <n v="69132"/>
    <n v="832055"/>
  </r>
  <r>
    <s v="Sucursal: 01  - PRINCIPAL"/>
    <s v="Centro de Costo: 02         - GESTION DE RECURSOS Y APOYO OPERATIVO"/>
    <s v="ITEM: 1017 - Morfina 10 mg/mL "/>
    <n v="900529056"/>
    <x v="137"/>
    <s v="FNE1051       "/>
    <m/>
    <d v="2021-06-08T00:00:00"/>
    <n v="40"/>
    <n v="17185"/>
    <n v="687400"/>
    <n v="61541"/>
    <n v="2137460"/>
  </r>
  <r>
    <s v="Sucursal: 01  - PRINCIPAL"/>
    <s v="Centro de Costo: 02         - GESTION DE RECURSOS Y APOYO OPERATIVO"/>
    <s v="ITEM: 01009-1 - Hidromorfona 2 mg/mL"/>
    <n v="900529056"/>
    <x v="137"/>
    <s v="FNE1077       "/>
    <m/>
    <d v="2021-06-10T00:00:00"/>
    <n v="20"/>
    <n v="16209"/>
    <n v="324180"/>
    <n v="61541"/>
    <n v="2137460"/>
  </r>
  <r>
    <s v="Sucursal: 01  - PRINCIPAL"/>
    <s v="Centro de Costo: 02         - GESTION DE RECURSOS Y APOYO OPERATIVO"/>
    <s v="ITEM: 1010 - Meperidina 100 mg/2 mL"/>
    <n v="900529056"/>
    <x v="137"/>
    <s v="FNE1077       "/>
    <m/>
    <d v="2021-06-10T00:00:00"/>
    <n v="40"/>
    <n v="28147"/>
    <n v="1125880"/>
    <n v="61541"/>
    <n v="2137460"/>
  </r>
  <r>
    <s v="Sucursal: 01  - PRINCIPAL"/>
    <s v="Centro de Costo: 02         - GESTION DE RECURSOS Y APOYO OPERATIVO"/>
    <s v="ITEM: 01009-1 - Hidromorfona 2 mg/mL"/>
    <n v="900536325"/>
    <x v="65"/>
    <s v="FNE1208       "/>
    <m/>
    <d v="2021-06-30T00:00:00"/>
    <n v="40"/>
    <n v="16209"/>
    <n v="648360"/>
    <n v="61541"/>
    <n v="818726"/>
  </r>
  <r>
    <s v="Sucursal: 01  - PRINCIPAL"/>
    <s v="Centro de Costo: 02         - GESTION DE RECURSOS Y APOYO OPERATIVO"/>
    <s v="ITEM: 1010 - Meperidina 100 mg/2 mL"/>
    <n v="900536325"/>
    <x v="65"/>
    <s v="FNE1208       "/>
    <m/>
    <d v="2021-06-30T00:00:00"/>
    <n v="3"/>
    <n v="28147"/>
    <n v="84441"/>
    <n v="61541"/>
    <n v="818726"/>
  </r>
  <r>
    <s v="Sucursal: 01  - PRINCIPAL"/>
    <s v="Centro de Costo: 02         - GESTION DE RECURSOS Y APOYO OPERATIVO"/>
    <s v="ITEM: 1017 - Morfina 10 mg/mL "/>
    <n v="900536325"/>
    <x v="65"/>
    <s v="FNE1208       "/>
    <m/>
    <d v="2021-06-30T00:00:00"/>
    <n v="5"/>
    <n v="17185"/>
    <n v="85925"/>
    <n v="61541"/>
    <n v="818726"/>
  </r>
  <r>
    <s v="Sucursal: 01  - PRINCIPAL"/>
    <s v="Centro de Costo: 02         - GESTION DE RECURSOS Y APOYO OPERATIVO"/>
    <s v="ITEM: 01009-1 - Hidromorfona 2 mg/mL"/>
    <n v="900566930"/>
    <x v="66"/>
    <s v="FNE1057       "/>
    <m/>
    <d v="2021-06-09T00:00:00"/>
    <n v="120"/>
    <n v="16209"/>
    <n v="1945080"/>
    <n v="64993"/>
    <n v="2650224"/>
  </r>
  <r>
    <s v="Sucursal: 01  - PRINCIPAL"/>
    <s v="Centro de Costo: 02         - GESTION DE RECURSOS Y APOYO OPERATIVO"/>
    <s v="ITEM: 1011 - Metadona HCL 10 mg"/>
    <n v="900566930"/>
    <x v="66"/>
    <s v="FNE1057       "/>
    <m/>
    <d v="2021-06-09T00:00:00"/>
    <n v="6"/>
    <n v="31599"/>
    <n v="189594"/>
    <n v="64993"/>
    <n v="2650224"/>
  </r>
  <r>
    <s v="Sucursal: 01  - PRINCIPAL"/>
    <s v="Centro de Costo: 02         - GESTION DE RECURSOS Y APOYO OPERATIVO"/>
    <s v="ITEM: 1017 - Morfina 10 mg/mL "/>
    <n v="900566930"/>
    <x v="66"/>
    <s v="FNE1057       "/>
    <m/>
    <d v="2021-06-09T00:00:00"/>
    <n v="30"/>
    <n v="17185"/>
    <n v="515550"/>
    <n v="64993"/>
    <n v="2650224"/>
  </r>
  <r>
    <s v="Sucursal: 01  - PRINCIPAL"/>
    <s v="Centro de Costo: 02         - GESTION DE RECURSOS Y APOYO OPERATIVO"/>
    <s v="ITEM: 1007 - Hidromorfona HCL 2,5 mg"/>
    <n v="900578105"/>
    <x v="67"/>
    <s v="FNE1064       "/>
    <m/>
    <d v="2021-06-09T00:00:00"/>
    <n v="200"/>
    <n v="10225"/>
    <n v="2045000"/>
    <n v="102310"/>
    <n v="19230676"/>
  </r>
  <r>
    <s v="Sucursal: 01  - PRINCIPAL"/>
    <s v="Centro de Costo: 02         - GESTION DE RECURSOS Y APOYO OPERATIVO"/>
    <s v="ITEM: 01009-1 - Hidromorfona 2 mg/mL"/>
    <n v="900578105"/>
    <x v="67"/>
    <s v="FNE1064       "/>
    <m/>
    <d v="2021-06-09T00:00:00"/>
    <n v="300"/>
    <n v="16209"/>
    <n v="4862700"/>
    <n v="102310"/>
    <n v="19230676"/>
  </r>
  <r>
    <s v="Sucursal: 01  - PRINCIPAL"/>
    <s v="Centro de Costo: 02         - GESTION DE RECURSOS Y APOYO OPERATIVO"/>
    <s v="ITEM: 1011 - Metadona HCL 10 mg"/>
    <n v="900578105"/>
    <x v="67"/>
    <s v="FNE1064       "/>
    <m/>
    <d v="2021-06-09T00:00:00"/>
    <n v="24"/>
    <n v="31599"/>
    <n v="758376"/>
    <n v="102310"/>
    <n v="19230676"/>
  </r>
  <r>
    <s v="Sucursal: 01  - PRINCIPAL"/>
    <s v="Centro de Costo: 02         - GESTION DE RECURSOS Y APOYO OPERATIVO"/>
    <s v="ITEM: 1017 - Morfina 10 mg/mL "/>
    <n v="900578105"/>
    <x v="67"/>
    <s v="FNE1064       "/>
    <m/>
    <d v="2021-06-09T00:00:00"/>
    <n v="200"/>
    <n v="17185"/>
    <n v="3437000"/>
    <n v="102310"/>
    <n v="19230676"/>
  </r>
  <r>
    <s v="Sucursal: 01  - PRINCIPAL"/>
    <s v="Centro de Costo: 02         - GESTION DE RECURSOS Y APOYO OPERATIVO"/>
    <s v="ITEM: 1020 - Morfina 10 mg/mL ampolla x 5 mL"/>
    <n v="900578105"/>
    <x v="67"/>
    <s v="FNE1064       "/>
    <m/>
    <d v="2021-06-09T00:00:00"/>
    <n v="300"/>
    <n v="27092"/>
    <n v="8127600"/>
    <n v="102310"/>
    <n v="19230676"/>
  </r>
  <r>
    <s v="Sucursal: 01  - PRINCIPAL"/>
    <s v="Centro de Costo: 02         - GESTION DE RECURSOS Y APOYO OPERATIVO"/>
    <s v="ITEM: 1004 - Fenobarbital 100 mg Tableta"/>
    <n v="900580962"/>
    <x v="68"/>
    <s v="FNE1060       "/>
    <m/>
    <d v="2021-06-09T00:00:00"/>
    <n v="70"/>
    <n v="4756"/>
    <n v="332920"/>
    <n v="410536"/>
    <n v="10129677"/>
  </r>
  <r>
    <s v="Sucursal: 01  - PRINCIPAL"/>
    <s v="Centro de Costo: 02         - GESTION DE RECURSOS Y APOYO OPERATIVO"/>
    <s v="ITEM: 1004 - Fenobarbital 100 mg Tableta"/>
    <n v="900580962"/>
    <x v="68"/>
    <s v="FNE1061       "/>
    <m/>
    <d v="2021-06-09T00:00:00"/>
    <n v="70"/>
    <n v="4756"/>
    <n v="332920"/>
    <n v="410536"/>
    <n v="10129677"/>
  </r>
  <r>
    <s v="Sucursal: 01  - PRINCIPAL"/>
    <s v="Centro de Costo: 02         - GESTION DE RECURSOS Y APOYO OPERATIVO"/>
    <s v="ITEM: 1007 - Hidromorfona HCL 2,5 mg"/>
    <n v="900580962"/>
    <x v="68"/>
    <s v="FNE1061       "/>
    <m/>
    <d v="2021-06-09T00:00:00"/>
    <n v="15"/>
    <n v="9960"/>
    <n v="149400"/>
    <n v="410536"/>
    <n v="10129677"/>
  </r>
  <r>
    <s v="Sucursal: 01  - PRINCIPAL"/>
    <s v="Centro de Costo: 02         - GESTION DE RECURSOS Y APOYO OPERATIVO"/>
    <s v="ITEM: 1007 - Hidromorfona HCL 2,5 mg"/>
    <n v="900580962"/>
    <x v="68"/>
    <s v="FNE1060       "/>
    <m/>
    <d v="2021-06-09T00:00:00"/>
    <n v="15"/>
    <n v="9960"/>
    <n v="149400"/>
    <n v="410536"/>
    <n v="10129677"/>
  </r>
  <r>
    <s v="Sucursal: 01  - PRINCIPAL"/>
    <s v="Centro de Costo: 02         - GESTION DE RECURSOS Y APOYO OPERATIVO"/>
    <s v="ITEM: 01009-1 - Hidromorfona 2 mg/mL"/>
    <n v="900580962"/>
    <x v="68"/>
    <s v="FNE1062       "/>
    <m/>
    <d v="2021-06-09T00:00:00"/>
    <n v="12"/>
    <n v="16209"/>
    <n v="194508"/>
    <n v="410536"/>
    <n v="10129677"/>
  </r>
  <r>
    <s v="Sucursal: 01  - PRINCIPAL"/>
    <s v="Centro de Costo: 02         - GESTION DE RECURSOS Y APOYO OPERATIVO"/>
    <s v="ITEM: 01009-1 - Hidromorfona 2 mg/mL"/>
    <n v="900580962"/>
    <x v="68"/>
    <s v="FNE1063       "/>
    <m/>
    <d v="2021-06-09T00:00:00"/>
    <n v="20"/>
    <n v="16209"/>
    <n v="324180"/>
    <n v="410536"/>
    <n v="10129677"/>
  </r>
  <r>
    <s v="Sucursal: 01  - PRINCIPAL"/>
    <s v="Centro de Costo: 02         - GESTION DE RECURSOS Y APOYO OPERATIVO"/>
    <s v="ITEM: 1011 - Metadona HCL 10 mg"/>
    <n v="900580962"/>
    <x v="68"/>
    <s v="FNE1063       "/>
    <m/>
    <d v="2021-06-09T00:00:00"/>
    <n v="30"/>
    <n v="31599"/>
    <n v="947970"/>
    <n v="410536"/>
    <n v="10129677"/>
  </r>
  <r>
    <s v="Sucursal: 01  - PRINCIPAL"/>
    <s v="Centro de Costo: 02         - GESTION DE RECURSOS Y APOYO OPERATIVO"/>
    <s v="ITEM: 1011 - Metadona HCL 10 mg"/>
    <n v="900580962"/>
    <x v="68"/>
    <s v="FNE1060       "/>
    <m/>
    <d v="2021-06-09T00:00:00"/>
    <n v="4"/>
    <n v="31599"/>
    <n v="126396"/>
    <n v="410536"/>
    <n v="10129677"/>
  </r>
  <r>
    <s v="Sucursal: 01  - PRINCIPAL"/>
    <s v="Centro de Costo: 02         - GESTION DE RECURSOS Y APOYO OPERATIVO"/>
    <s v="ITEM: 1016 - Morfina 3% oral"/>
    <n v="900580962"/>
    <x v="68"/>
    <s v="FNE1060       "/>
    <m/>
    <d v="2021-06-09T00:00:00"/>
    <n v="5"/>
    <n v="28755"/>
    <n v="143775"/>
    <n v="410536"/>
    <n v="10129677"/>
  </r>
  <r>
    <s v="Sucursal: 01  - PRINCIPAL"/>
    <s v="Centro de Costo: 02         - GESTION DE RECURSOS Y APOYO OPERATIVO"/>
    <s v="ITEM: 1016 - Morfina 3% oral"/>
    <n v="900580962"/>
    <x v="68"/>
    <s v="FNE1061       "/>
    <m/>
    <d v="2021-06-09T00:00:00"/>
    <n v="20"/>
    <n v="28755"/>
    <n v="575100"/>
    <n v="410536"/>
    <n v="10129677"/>
  </r>
  <r>
    <s v="Sucursal: 01  - PRINCIPAL"/>
    <s v="Centro de Costo: 02         - GESTION DE RECURSOS Y APOYO OPERATIVO"/>
    <s v="ITEM: 1017 - Morfina 10 mg/mL "/>
    <n v="900580962"/>
    <x v="68"/>
    <s v="FNE1062       "/>
    <m/>
    <d v="2021-06-09T00:00:00"/>
    <n v="12"/>
    <n v="17185"/>
    <n v="206220"/>
    <n v="410536"/>
    <n v="10129677"/>
  </r>
  <r>
    <s v="Sucursal: 01  - PRINCIPAL"/>
    <s v="Centro de Costo: 02         - GESTION DE RECURSOS Y APOYO OPERATIVO"/>
    <s v="ITEM: 1017 - Morfina 10 mg/mL "/>
    <n v="900580962"/>
    <x v="68"/>
    <s v="FNE1063       "/>
    <m/>
    <d v="2021-06-09T00:00:00"/>
    <n v="50"/>
    <n v="17185"/>
    <n v="859250"/>
    <n v="410536"/>
    <n v="10129677"/>
  </r>
  <r>
    <s v="Sucursal: 01  - PRINCIPAL"/>
    <s v="Centro de Costo: 02         - GESTION DE RECURSOS Y APOYO OPERATIVO"/>
    <s v="ITEM: 1002 - Fenobarbital 10 mg"/>
    <n v="900580962"/>
    <x v="68"/>
    <s v="FNE1138       "/>
    <m/>
    <d v="2021-06-23T00:00:00"/>
    <n v="10"/>
    <n v="17536"/>
    <n v="175360"/>
    <n v="410536"/>
    <n v="10129677"/>
  </r>
  <r>
    <s v="Sucursal: 01  - PRINCIPAL"/>
    <s v="Centro de Costo: 02         - GESTION DE RECURSOS Y APOYO OPERATIVO"/>
    <s v="ITEM: 1003 - Fenobarbital 50 mg"/>
    <n v="900580962"/>
    <x v="68"/>
    <s v="FNE1138       "/>
    <m/>
    <d v="2021-06-23T00:00:00"/>
    <n v="30"/>
    <n v="12667"/>
    <n v="380010"/>
    <n v="410536"/>
    <n v="10129677"/>
  </r>
  <r>
    <s v="Sucursal: 01  - PRINCIPAL"/>
    <s v="Centro de Costo: 02         - GESTION DE RECURSOS Y APOYO OPERATIVO"/>
    <s v="ITEM: 1004 - Fenobarbital 100 mg Tableta"/>
    <n v="900580962"/>
    <x v="68"/>
    <s v="FNE1138       "/>
    <m/>
    <d v="2021-06-23T00:00:00"/>
    <n v="150"/>
    <n v="4756"/>
    <n v="713400"/>
    <n v="410536"/>
    <n v="10129677"/>
  </r>
  <r>
    <s v="Sucursal: 01  - PRINCIPAL"/>
    <s v="Centro de Costo: 02         - GESTION DE RECURSOS Y APOYO OPERATIVO"/>
    <s v="ITEM: 1004 - Fenobarbital 100 mg Tableta"/>
    <n v="900580962"/>
    <x v="68"/>
    <s v="FNE1137       "/>
    <m/>
    <d v="2021-06-23T00:00:00"/>
    <n v="100"/>
    <n v="4756"/>
    <n v="475600"/>
    <n v="410536"/>
    <n v="10129677"/>
  </r>
  <r>
    <s v="Sucursal: 01  - PRINCIPAL"/>
    <s v="Centro de Costo: 02         - GESTION DE RECURSOS Y APOYO OPERATIVO"/>
    <s v="ITEM: 1007 - Hidromorfona HCL 2,5 mg"/>
    <n v="900580962"/>
    <x v="68"/>
    <s v="FNE1137       "/>
    <m/>
    <d v="2021-06-23T00:00:00"/>
    <n v="50"/>
    <n v="10225"/>
    <n v="511250"/>
    <n v="410536"/>
    <n v="10129677"/>
  </r>
  <r>
    <s v="Sucursal: 01  - PRINCIPAL"/>
    <s v="Centro de Costo: 02         - GESTION DE RECURSOS Y APOYO OPERATIVO"/>
    <s v="ITEM: 1007 - Hidromorfona HCL 2,5 mg"/>
    <n v="900580962"/>
    <x v="68"/>
    <s v="FNE1138       "/>
    <m/>
    <d v="2021-06-23T00:00:00"/>
    <n v="100"/>
    <n v="10225"/>
    <n v="1022500"/>
    <n v="410536"/>
    <n v="10129677"/>
  </r>
  <r>
    <s v="Sucursal: 01  - PRINCIPAL"/>
    <s v="Centro de Costo: 02         - GESTION DE RECURSOS Y APOYO OPERATIVO"/>
    <s v="ITEM: 1011 - Metadona HCL 10 mg"/>
    <n v="900580962"/>
    <x v="68"/>
    <s v="FNE1137       "/>
    <m/>
    <d v="2021-06-23T00:00:00"/>
    <n v="20"/>
    <n v="31599"/>
    <n v="631980"/>
    <n v="410536"/>
    <n v="10129677"/>
  </r>
  <r>
    <s v="Sucursal: 01  - PRINCIPAL"/>
    <s v="Centro de Costo: 02         - GESTION DE RECURSOS Y APOYO OPERATIVO"/>
    <s v="ITEM: 1011 - Metadona HCL 10 mg"/>
    <n v="900580962"/>
    <x v="68"/>
    <s v="FNE1138       "/>
    <m/>
    <d v="2021-06-23T00:00:00"/>
    <n v="12"/>
    <n v="31599"/>
    <n v="379188"/>
    <n v="410536"/>
    <n v="10129677"/>
  </r>
  <r>
    <s v="Sucursal: 01  - PRINCIPAL"/>
    <s v="Centro de Costo: 02         - GESTION DE RECURSOS Y APOYO OPERATIVO"/>
    <s v="ITEM: 1013 - Metilfenidato HCL 10 mg"/>
    <n v="900580962"/>
    <x v="68"/>
    <s v="FNE1138       "/>
    <m/>
    <d v="2021-06-23T00:00:00"/>
    <n v="20"/>
    <n v="26530"/>
    <n v="530600"/>
    <n v="410536"/>
    <n v="10129677"/>
  </r>
  <r>
    <s v="Sucursal: 01  - PRINCIPAL"/>
    <s v="Centro de Costo: 02         - GESTION DE RECURSOS Y APOYO OPERATIVO"/>
    <s v="ITEM: 1013 - Metilfenidato HCL 10 mg"/>
    <n v="900580962"/>
    <x v="68"/>
    <s v="FNE1137       "/>
    <m/>
    <d v="2021-06-23T00:00:00"/>
    <n v="30"/>
    <n v="26530"/>
    <n v="795900"/>
    <n v="410536"/>
    <n v="10129677"/>
  </r>
  <r>
    <s v="Sucursal: 01  - PRINCIPAL"/>
    <s v="Centro de Costo: 02         - GESTION DE RECURSOS Y APOYO OPERATIVO"/>
    <s v="ITEM: 1017 - Morfina 10 mg/mL "/>
    <n v="900580962"/>
    <x v="68"/>
    <s v="FNE1138       "/>
    <m/>
    <d v="2021-06-23T00:00:00"/>
    <n v="10"/>
    <n v="17185"/>
    <n v="171850"/>
    <n v="410536"/>
    <n v="10129677"/>
  </r>
  <r>
    <s v="Sucursal: 01  - PRINCIPAL"/>
    <s v="Centro de Costo: 02         - GESTION DE RECURSOS Y APOYO OPERATIVO"/>
    <s v="ITEM: 1005 - Fenobarbital 40 mg/mL"/>
    <n v="900613550"/>
    <x v="69"/>
    <s v="FNE1169       "/>
    <m/>
    <d v="2021-06-24T00:00:00"/>
    <n v="5"/>
    <n v="40985"/>
    <n v="204925"/>
    <n v="75355"/>
    <n v="548625"/>
  </r>
  <r>
    <s v="Sucursal: 01  - PRINCIPAL"/>
    <s v="Centro de Costo: 02         - GESTION DE RECURSOS Y APOYO OPERATIVO"/>
    <s v="ITEM: 1017 - Morfina 10 mg/mL "/>
    <n v="900613550"/>
    <x v="69"/>
    <s v="FNE1169       "/>
    <m/>
    <d v="2021-06-24T00:00:00"/>
    <n v="19"/>
    <n v="17185"/>
    <n v="326515"/>
    <n v="75355"/>
    <n v="548625"/>
  </r>
  <r>
    <s v="Sucursal: 01  - PRINCIPAL"/>
    <s v="Centro de Costo: 02         - GESTION DE RECURSOS Y APOYO OPERATIVO"/>
    <s v="ITEM: 1017 - Morfina 10 mg/mL "/>
    <n v="900613550"/>
    <x v="69"/>
    <s v="FNE1199       "/>
    <m/>
    <d v="2021-06-29T00:00:00"/>
    <n v="1"/>
    <n v="17185"/>
    <n v="17185"/>
    <n v="75355"/>
    <n v="548625"/>
  </r>
  <r>
    <s v="Sucursal: 01  - PRINCIPAL"/>
    <s v="Centro de Costo: 02         - GESTION DE RECURSOS Y APOYO OPERATIVO"/>
    <s v="ITEM: 1014 - Metilfenidato 18 mg"/>
    <n v="900699359"/>
    <x v="183"/>
    <s v="FNE1185       "/>
    <m/>
    <d v="2021-06-28T00:00:00"/>
    <n v="24"/>
    <n v="193937"/>
    <n v="4654488"/>
    <n v="571341"/>
    <n v="18618436"/>
  </r>
  <r>
    <s v="Sucursal: 01  - PRINCIPAL"/>
    <s v="Centro de Costo: 02         - GESTION DE RECURSOS Y APOYO OPERATIVO"/>
    <s v="ITEM: 1015 - Metilfenidato 36 mg"/>
    <n v="900699359"/>
    <x v="183"/>
    <s v="FNE1185       "/>
    <m/>
    <d v="2021-06-28T00:00:00"/>
    <n v="37"/>
    <n v="377404"/>
    <n v="13963948"/>
    <n v="571341"/>
    <n v="18618436"/>
  </r>
  <r>
    <s v="Sucursal: 01  - PRINCIPAL"/>
    <s v="Centro de Costo: 02         - GESTION DE RECURSOS Y APOYO OPERATIVO"/>
    <s v="ITEM: 01009-1 - Hidromorfona 2 mg/mL"/>
    <n v="900702981"/>
    <x v="70"/>
    <s v="FNE1026       "/>
    <m/>
    <d v="2021-06-04T00:00:00"/>
    <n v="80"/>
    <n v="16209"/>
    <n v="1296720"/>
    <n v="64993"/>
    <n v="3773596"/>
  </r>
  <r>
    <s v="Sucursal: 01  - PRINCIPAL"/>
    <s v="Centro de Costo: 02         - GESTION DE RECURSOS Y APOYO OPERATIVO"/>
    <s v="ITEM: 1011 - Metadona HCL 10 mg"/>
    <n v="900702981"/>
    <x v="70"/>
    <s v="FNE1026       "/>
    <m/>
    <d v="2021-06-04T00:00:00"/>
    <n v="24"/>
    <n v="31599"/>
    <n v="758376"/>
    <n v="64993"/>
    <n v="3773596"/>
  </r>
  <r>
    <s v="Sucursal: 01  - PRINCIPAL"/>
    <s v="Centro de Costo: 02         - GESTION DE RECURSOS Y APOYO OPERATIVO"/>
    <s v="ITEM: 1017 - Morfina 10 mg/mL "/>
    <n v="900702981"/>
    <x v="70"/>
    <s v="FNE1026       "/>
    <m/>
    <d v="2021-06-04T00:00:00"/>
    <n v="100"/>
    <n v="17185"/>
    <n v="1718500"/>
    <n v="64993"/>
    <n v="3773596"/>
  </r>
  <r>
    <s v="Sucursal: 01  - PRINCIPAL"/>
    <s v="Centro de Costo: 02         - GESTION DE RECURSOS Y APOYO OPERATIVO"/>
    <s v="ITEM: 01009-1 - Hidromorfona 2 mg/mL"/>
    <n v="900718172"/>
    <x v="139"/>
    <s v="FNE1177       "/>
    <m/>
    <d v="2021-06-25T00:00:00"/>
    <n v="200"/>
    <n v="16209"/>
    <n v="3241800"/>
    <n v="16209"/>
    <n v="3241800"/>
  </r>
  <r>
    <s v="Sucursal: 01  - PRINCIPAL"/>
    <s v="Centro de Costo: 02         - GESTION DE RECURSOS Y APOYO OPERATIVO"/>
    <s v="ITEM: 1007 - Hidromorfona HCL 2,5 mg"/>
    <n v="9007408273"/>
    <x v="225"/>
    <s v="FNE1135       "/>
    <m/>
    <d v="2021-06-23T00:00:00"/>
    <n v="2"/>
    <n v="10225"/>
    <n v="20450"/>
    <n v="43619"/>
    <n v="976954"/>
  </r>
  <r>
    <s v="Sucursal: 01  - PRINCIPAL"/>
    <s v="Centro de Costo: 02         - GESTION DE RECURSOS Y APOYO OPERATIVO"/>
    <s v="ITEM: 01009-1 - Hidromorfona 2 mg/mL"/>
    <n v="9007408273"/>
    <x v="225"/>
    <s v="FNE1135       "/>
    <m/>
    <d v="2021-06-23T00:00:00"/>
    <n v="6"/>
    <n v="16209"/>
    <n v="97254"/>
    <n v="43619"/>
    <n v="976954"/>
  </r>
  <r>
    <s v="Sucursal: 01  - PRINCIPAL"/>
    <s v="Centro de Costo: 02         - GESTION DE RECURSOS Y APOYO OPERATIVO"/>
    <s v="ITEM: 1017 - Morfina 10 mg/mL "/>
    <n v="9007408273"/>
    <x v="225"/>
    <s v="FNE1135       "/>
    <m/>
    <d v="2021-06-23T00:00:00"/>
    <n v="50"/>
    <n v="17185"/>
    <n v="859250"/>
    <n v="43619"/>
    <n v="976954"/>
  </r>
  <r>
    <s v="Sucursal: 01  - PRINCIPAL"/>
    <s v="Centro de Costo: 02         - GESTION DE RECURSOS Y APOYO OPERATIVO"/>
    <s v="ITEM: 1005 - Fenobarbital 40 mg/mL"/>
    <n v="900750333"/>
    <x v="71"/>
    <s v="FNE1076       "/>
    <m/>
    <d v="2021-06-10T00:00:00"/>
    <n v="12"/>
    <n v="40985"/>
    <n v="491820"/>
    <n v="40985"/>
    <n v="491820"/>
  </r>
  <r>
    <s v="Sucursal: 01  - PRINCIPAL"/>
    <s v="Centro de Costo: 02         - GESTION DE RECURSOS Y APOYO OPERATIVO"/>
    <s v="ITEM: 1017 - Morfina 10 mg/mL "/>
    <n v="900772053"/>
    <x v="184"/>
    <s v="FNE1104       "/>
    <m/>
    <d v="2021-06-17T00:00:00"/>
    <n v="18"/>
    <n v="17185"/>
    <n v="309330"/>
    <n v="17185"/>
    <n v="309330"/>
  </r>
  <r>
    <s v="Sucursal: 01  - PRINCIPAL"/>
    <s v="Centro de Costo: 02         - GESTION DE RECURSOS Y APOYO OPERATIVO"/>
    <s v="ITEM: 1001 - Fenobarbital 0,4 % Sol Oral"/>
    <n v="900784482"/>
    <x v="72"/>
    <s v="FNE1068       "/>
    <m/>
    <d v="2021-06-10T00:00:00"/>
    <n v="2"/>
    <n v="35758"/>
    <n v="71516"/>
    <n v="520890"/>
    <n v="2102232"/>
  </r>
  <r>
    <s v="Sucursal: 01  - PRINCIPAL"/>
    <s v="Centro de Costo: 02         - GESTION DE RECURSOS Y APOYO OPERATIVO"/>
    <s v="ITEM: 1003 - Fenobarbital 50 mg"/>
    <n v="900784482"/>
    <x v="72"/>
    <s v="FNE1068       "/>
    <m/>
    <d v="2021-06-10T00:00:00"/>
    <n v="6"/>
    <n v="12667"/>
    <n v="76002"/>
    <n v="520890"/>
    <n v="2102232"/>
  </r>
  <r>
    <s v="Sucursal: 01  - PRINCIPAL"/>
    <s v="Centro de Costo: 02         - GESTION DE RECURSOS Y APOYO OPERATIVO"/>
    <s v="ITEM: 1004 - Fenobarbital 100 mg Tableta"/>
    <n v="900784482"/>
    <x v="72"/>
    <s v="FNE1068       "/>
    <m/>
    <d v="2021-06-10T00:00:00"/>
    <n v="55"/>
    <n v="4756"/>
    <n v="261580"/>
    <n v="520890"/>
    <n v="2102232"/>
  </r>
  <r>
    <s v="Sucursal: 01  - PRINCIPAL"/>
    <s v="Centro de Costo: 02         - GESTION DE RECURSOS Y APOYO OPERATIVO"/>
    <s v="ITEM: 1007 - Hidromorfona HCL 2,5 mg"/>
    <n v="900784482"/>
    <x v="72"/>
    <s v="FNE1068       "/>
    <m/>
    <d v="2021-06-10T00:00:00"/>
    <n v="50"/>
    <n v="10225"/>
    <n v="511250"/>
    <n v="520890"/>
    <n v="2102232"/>
  </r>
  <r>
    <s v="Sucursal: 01  - PRINCIPAL"/>
    <s v="Centro de Costo: 02         - GESTION DE RECURSOS Y APOYO OPERATIVO"/>
    <s v="ITEM: 1011 - Metadona HCL 10 mg"/>
    <n v="900784482"/>
    <x v="72"/>
    <s v="FNE1068       "/>
    <m/>
    <d v="2021-06-10T00:00:00"/>
    <n v="12"/>
    <n v="31599"/>
    <n v="379188"/>
    <n v="520890"/>
    <n v="2102232"/>
  </r>
  <r>
    <s v="Sucursal: 01  - PRINCIPAL"/>
    <s v="Centro de Costo: 02         - GESTION DE RECURSOS Y APOYO OPERATIVO"/>
    <s v="ITEM: 1015 - Metilfenidato 36 mg"/>
    <n v="900784482"/>
    <x v="72"/>
    <s v="FNE1068       "/>
    <m/>
    <d v="2021-06-10T00:00:00"/>
    <n v="1"/>
    <n v="377404"/>
    <n v="377404"/>
    <n v="520890"/>
    <n v="2102232"/>
  </r>
  <r>
    <s v="Sucursal: 01  - PRINCIPAL"/>
    <s v="Centro de Costo: 02         - GESTION DE RECURSOS Y APOYO OPERATIVO"/>
    <s v="ITEM: 1017 - Morfina 10 mg/mL "/>
    <n v="900784482"/>
    <x v="72"/>
    <s v="FNE1068       "/>
    <m/>
    <d v="2021-06-10T00:00:00"/>
    <n v="12"/>
    <n v="17185"/>
    <n v="206220"/>
    <n v="520890"/>
    <n v="2102232"/>
  </r>
  <r>
    <s v="Sucursal: 01  - PRINCIPAL"/>
    <s v="Centro de Costo: 02         - GESTION DE RECURSOS Y APOYO OPERATIVO"/>
    <s v="ITEM: 01018-1 - Primidona 250 mg Tabletas"/>
    <n v="900784482"/>
    <x v="72"/>
    <s v="FNE1068       "/>
    <m/>
    <d v="2021-06-10T00:00:00"/>
    <n v="7"/>
    <n v="31296"/>
    <n v="219072"/>
    <n v="520890"/>
    <n v="2102232"/>
  </r>
  <r>
    <s v="Sucursal: 01  - PRINCIPAL"/>
    <s v="Centro de Costo: 02         - GESTION DE RECURSOS Y APOYO OPERATIVO"/>
    <s v="ITEM: 1017 - Morfina 10 mg/mL "/>
    <n v="900807482"/>
    <x v="140"/>
    <s v="FNE1214       "/>
    <m/>
    <d v="2021-06-30T00:00:00"/>
    <n v="5"/>
    <n v="17185"/>
    <n v="85925"/>
    <n v="49720"/>
    <n v="248600"/>
  </r>
  <r>
    <s v="Sucursal: 01  - PRINCIPAL"/>
    <s v="Centro de Costo: 02         - GESTION DE RECURSOS Y APOYO OPERATIVO"/>
    <s v="ITEM: 1017 - Morfina 10 mg/mL "/>
    <n v="900807482"/>
    <x v="140"/>
    <s v="FNE1214       "/>
    <m/>
    <d v="2021-06-30T00:00:00"/>
    <n v="5"/>
    <n v="17185"/>
    <n v="85925"/>
    <n v="49720"/>
    <n v="248600"/>
  </r>
  <r>
    <s v="Sucursal: 01  - PRINCIPAL"/>
    <s v="Centro de Costo: 02         - GESTION DE RECURSOS Y APOYO OPERATIVO"/>
    <s v="ITEM: 1017 - Morfina 10 mg/mL "/>
    <n v="900807482"/>
    <x v="140"/>
    <s v="FNE1211       "/>
    <m/>
    <d v="2021-06-30T00:00:00"/>
    <n v="5"/>
    <n v="15350"/>
    <n v="76750"/>
    <n v="49720"/>
    <n v="248600"/>
  </r>
  <r>
    <s v="Sucursal: 01  - PRINCIPAL"/>
    <s v="Centro de Costo: 02         - GESTION DE RECURSOS Y APOYO OPERATIVO"/>
    <s v="ITEM: 01009-1 - Hidromorfona 2 mg/mL"/>
    <n v="900817788"/>
    <x v="73"/>
    <s v="FNE1065       "/>
    <m/>
    <d v="2021-06-10T00:00:00"/>
    <n v="30"/>
    <n v="16209"/>
    <n v="486270"/>
    <n v="139423"/>
    <n v="1536675"/>
  </r>
  <r>
    <s v="Sucursal: 01  - PRINCIPAL"/>
    <s v="Centro de Costo: 02         - GESTION DE RECURSOS Y APOYO OPERATIVO"/>
    <s v="ITEM: 1010 - Meperidina 100 mg/2 mL"/>
    <n v="900817788"/>
    <x v="73"/>
    <s v="FNE1065       "/>
    <m/>
    <d v="2021-06-10T00:00:00"/>
    <n v="3"/>
    <n v="28147"/>
    <n v="84441"/>
    <n v="139423"/>
    <n v="1536675"/>
  </r>
  <r>
    <s v="Sucursal: 01  - PRINCIPAL"/>
    <s v="Centro de Costo: 02         - GESTION DE RECURSOS Y APOYO OPERATIVO"/>
    <s v="ITEM: 1012 - Metadona HCL 40 mg"/>
    <n v="900817788"/>
    <x v="73"/>
    <s v="FNE1065       "/>
    <m/>
    <d v="2021-06-10T00:00:00"/>
    <n v="2"/>
    <n v="62532"/>
    <n v="125064"/>
    <n v="139423"/>
    <n v="1536675"/>
  </r>
  <r>
    <s v="Sucursal: 01  - PRINCIPAL"/>
    <s v="Centro de Costo: 02         - GESTION DE RECURSOS Y APOYO OPERATIVO"/>
    <s v="ITEM: 1017 - Morfina 10 mg/mL "/>
    <n v="900817788"/>
    <x v="73"/>
    <s v="FNE1065       "/>
    <m/>
    <d v="2021-06-10T00:00:00"/>
    <n v="40"/>
    <n v="17185"/>
    <n v="687400"/>
    <n v="139423"/>
    <n v="1536675"/>
  </r>
  <r>
    <s v="Sucursal: 01  - PRINCIPAL"/>
    <s v="Centro de Costo: 02         - GESTION DE RECURSOS Y APOYO OPERATIVO"/>
    <s v="ITEM: 1017 - Morfina 10 mg/mL "/>
    <n v="900817788"/>
    <x v="73"/>
    <s v="FNE1066       "/>
    <m/>
    <d v="2021-06-10T00:00:00"/>
    <n v="10"/>
    <n v="15350"/>
    <n v="153500"/>
    <n v="139423"/>
    <n v="1536675"/>
  </r>
  <r>
    <s v="Sucursal: 01  - PRINCIPAL"/>
    <s v="Centro de Costo: 02         - GESTION DE RECURSOS Y APOYO OPERATIVO"/>
    <s v="ITEM: 1001 - Fenobarbital 0,4 % Sol Oral"/>
    <n v="900900122"/>
    <x v="142"/>
    <s v="FNE1054       "/>
    <m/>
    <d v="2021-06-09T00:00:00"/>
    <n v="15"/>
    <n v="35758"/>
    <n v="536370"/>
    <n v="271742"/>
    <n v="2454918"/>
  </r>
  <r>
    <s v="Sucursal: 01  - PRINCIPAL"/>
    <s v="Centro de Costo: 02         - GESTION DE RECURSOS Y APOYO OPERATIVO"/>
    <s v="ITEM: 1004 - Fenobarbital 100 mg Tableta"/>
    <n v="900900122"/>
    <x v="142"/>
    <s v="FNE1054       "/>
    <m/>
    <d v="2021-06-09T00:00:00"/>
    <n v="24"/>
    <n v="4756"/>
    <n v="114144"/>
    <n v="271742"/>
    <n v="2454918"/>
  </r>
  <r>
    <s v="Sucursal: 01  - PRINCIPAL"/>
    <s v="Centro de Costo: 02         - GESTION DE RECURSOS Y APOYO OPERATIVO"/>
    <s v="ITEM: 1011 - Metadona HCL 10 mg"/>
    <n v="900900122"/>
    <x v="142"/>
    <s v="FNE1054       "/>
    <m/>
    <d v="2021-06-09T00:00:00"/>
    <n v="5"/>
    <n v="31599"/>
    <n v="157995"/>
    <n v="271742"/>
    <n v="2454918"/>
  </r>
  <r>
    <s v="Sucursal: 01  - PRINCIPAL"/>
    <s v="Centro de Costo: 02         - GESTION DE RECURSOS Y APOYO OPERATIVO"/>
    <s v="ITEM: 1001 - Fenobarbital 0,4 % Sol Oral"/>
    <n v="900900122"/>
    <x v="142"/>
    <s v="FNE1210       "/>
    <m/>
    <d v="2021-06-30T00:00:00"/>
    <n v="15"/>
    <n v="35758"/>
    <n v="536370"/>
    <n v="271742"/>
    <n v="2454918"/>
  </r>
  <r>
    <s v="Sucursal: 01  - PRINCIPAL"/>
    <s v="Centro de Costo: 02         - GESTION DE RECURSOS Y APOYO OPERATIVO"/>
    <s v="ITEM: 1005 - Fenobarbital 40 mg/mL"/>
    <n v="900900122"/>
    <x v="142"/>
    <s v="FNE1210       "/>
    <m/>
    <d v="2021-06-30T00:00:00"/>
    <n v="3"/>
    <n v="40985"/>
    <n v="122955"/>
    <n v="271742"/>
    <n v="2454918"/>
  </r>
  <r>
    <s v="Sucursal: 01  - PRINCIPAL"/>
    <s v="Centro de Costo: 02         - GESTION DE RECURSOS Y APOYO OPERATIVO"/>
    <s v="ITEM: 1011 - Metadona HCL 10 mg"/>
    <n v="900900122"/>
    <x v="142"/>
    <s v="FNE1210       "/>
    <m/>
    <d v="2021-06-30T00:00:00"/>
    <n v="20"/>
    <n v="31599"/>
    <n v="631980"/>
    <n v="271742"/>
    <n v="2454918"/>
  </r>
  <r>
    <s v="Sucursal: 01  - PRINCIPAL"/>
    <s v="Centro de Costo: 02         - GESTION DE RECURSOS Y APOYO OPERATIVO"/>
    <s v="ITEM: 1012 - Metadona HCL 40 mg"/>
    <n v="900900122"/>
    <x v="142"/>
    <s v="FNE1210       "/>
    <m/>
    <d v="2021-06-30T00:00:00"/>
    <n v="2"/>
    <n v="62532"/>
    <n v="125064"/>
    <n v="271742"/>
    <n v="2454918"/>
  </r>
  <r>
    <s v="Sucursal: 01  - PRINCIPAL"/>
    <s v="Centro de Costo: 02         - GESTION DE RECURSOS Y APOYO OPERATIVO"/>
    <s v="ITEM: 1016 - Morfina 3% oral"/>
    <n v="900900122"/>
    <x v="142"/>
    <s v="FNE1210       "/>
    <m/>
    <d v="2021-06-30T00:00:00"/>
    <n v="8"/>
    <n v="28755"/>
    <n v="230040"/>
    <n v="271742"/>
    <n v="2454918"/>
  </r>
  <r>
    <s v="Sucursal: 01  - PRINCIPAL"/>
    <s v="Centro de Costo: 02         - GESTION DE RECURSOS Y APOYO OPERATIVO"/>
    <s v="ITEM: 1017 - Morfina 10 mg/mL "/>
    <n v="900958564"/>
    <x v="227"/>
    <s v="FNE1010       "/>
    <m/>
    <d v="2021-06-02T00:00:00"/>
    <n v="1400"/>
    <n v="15350"/>
    <n v="21490000"/>
    <n v="32535"/>
    <n v="21833700"/>
  </r>
  <r>
    <s v="Sucursal: 01  - PRINCIPAL"/>
    <s v="Centro de Costo: 02         - GESTION DE RECURSOS Y APOYO OPERATIVO"/>
    <s v="ITEM: 1017 - Morfina 10 mg/mL "/>
    <n v="900958564"/>
    <x v="227"/>
    <s v="FNE1010       "/>
    <m/>
    <d v="2021-06-02T00:00:00"/>
    <n v="20"/>
    <n v="17185"/>
    <n v="343700"/>
    <n v="32535"/>
    <n v="21833700"/>
  </r>
  <r>
    <s v="Sucursal: 01  - PRINCIPAL"/>
    <s v="Centro de Costo: 02         - GESTION DE RECURSOS Y APOYO OPERATIVO"/>
    <s v="ITEM: 1003 - Fenobarbital 50 mg"/>
    <n v="900959051"/>
    <x v="74"/>
    <s v="FNE1073       "/>
    <m/>
    <d v="2021-06-10T00:00:00"/>
    <n v="3"/>
    <n v="12667"/>
    <n v="38001"/>
    <n v="64372"/>
    <n v="6182683"/>
  </r>
  <r>
    <s v="Sucursal: 01  - PRINCIPAL"/>
    <s v="Centro de Costo: 02         - GESTION DE RECURSOS Y APOYO OPERATIVO"/>
    <s v="ITEM: 1004 - Fenobarbital 100 mg Tableta"/>
    <n v="900959051"/>
    <x v="74"/>
    <s v="FNE1073       "/>
    <m/>
    <d v="2021-06-10T00:00:00"/>
    <n v="2"/>
    <n v="4756"/>
    <n v="9512"/>
    <n v="64372"/>
    <n v="6182683"/>
  </r>
  <r>
    <s v="Sucursal: 01  - PRINCIPAL"/>
    <s v="Centro de Costo: 02         - GESTION DE RECURSOS Y APOYO OPERATIVO"/>
    <s v="ITEM: 1011 - Metadona HCL 10 mg"/>
    <n v="900959051"/>
    <x v="74"/>
    <s v="FNE1073       "/>
    <m/>
    <d v="2021-06-10T00:00:00"/>
    <n v="80"/>
    <n v="31599"/>
    <n v="2527920"/>
    <n v="64372"/>
    <n v="6182683"/>
  </r>
  <r>
    <s v="Sucursal: 01  - PRINCIPAL"/>
    <s v="Centro de Costo: 02         - GESTION DE RECURSOS Y APOYO OPERATIVO"/>
    <s v="ITEM: 1017 - Morfina 10 mg/mL "/>
    <n v="900959051"/>
    <x v="74"/>
    <s v="FNE1073       "/>
    <m/>
    <d v="2021-06-10T00:00:00"/>
    <n v="235"/>
    <n v="15350"/>
    <n v="3607250"/>
    <n v="64372"/>
    <n v="6182683"/>
  </r>
  <r>
    <s v="Sucursal: 01  - PRINCIPAL"/>
    <s v="Centro de Costo: 02         - GESTION DE RECURSOS Y APOYO OPERATIVO"/>
    <s v="ITEM: 1001 - Fenobarbital 0,4 % Sol Oral"/>
    <n v="900971006"/>
    <x v="75"/>
    <s v="FNE1018       "/>
    <m/>
    <d v="2021-06-03T00:00:00"/>
    <n v="5"/>
    <n v="35758"/>
    <n v="178790"/>
    <n v="113429"/>
    <n v="8561980"/>
  </r>
  <r>
    <s v="Sucursal: 01  - PRINCIPAL"/>
    <s v="Centro de Costo: 02         - GESTION DE RECURSOS Y APOYO OPERATIVO"/>
    <s v="ITEM: 01009-1 - Hidromorfona 2 mg/mL"/>
    <n v="900971006"/>
    <x v="75"/>
    <s v="FNE1018       "/>
    <m/>
    <d v="2021-06-03T00:00:00"/>
    <n v="200"/>
    <n v="16209"/>
    <n v="3241800"/>
    <n v="113429"/>
    <n v="8561980"/>
  </r>
  <r>
    <s v="Sucursal: 01  - PRINCIPAL"/>
    <s v="Centro de Costo: 02         - GESTION DE RECURSOS Y APOYO OPERATIVO"/>
    <s v="ITEM: 1017 - Morfina 10 mg/mL "/>
    <n v="900971006"/>
    <x v="75"/>
    <s v="FNE1018       "/>
    <m/>
    <d v="2021-06-03T00:00:00"/>
    <n v="100"/>
    <n v="17185"/>
    <n v="1718500"/>
    <n v="113429"/>
    <n v="8561980"/>
  </r>
  <r>
    <s v="Sucursal: 01  - PRINCIPAL"/>
    <s v="Centro de Costo: 02         - GESTION DE RECURSOS Y APOYO OPERATIVO"/>
    <s v="ITEM: 1017 - Morfina 10 mg/mL "/>
    <n v="900971006"/>
    <x v="75"/>
    <s v="FNE1179       "/>
    <m/>
    <d v="2021-06-25T00:00:00"/>
    <n v="10"/>
    <n v="17185"/>
    <n v="171850"/>
    <n v="113429"/>
    <n v="8561980"/>
  </r>
  <r>
    <s v="Sucursal: 01  - PRINCIPAL"/>
    <s v="Centro de Costo: 02         - GESTION DE RECURSOS Y APOYO OPERATIVO"/>
    <s v="ITEM: 1020 - Morfina 10 mg/mL ampolla x 5 mL"/>
    <n v="900971006"/>
    <x v="75"/>
    <s v="FNE1179       "/>
    <m/>
    <d v="2021-06-25T00:00:00"/>
    <n v="120"/>
    <n v="27092"/>
    <n v="3251040"/>
    <n v="113429"/>
    <n v="8561980"/>
  </r>
  <r>
    <s v="Sucursal: 01  - PRINCIPAL"/>
    <s v="Centro de Costo: 02         - GESTION DE RECURSOS Y APOYO OPERATIVO"/>
    <s v="ITEM: 1007 - Hidromorfona HCL 2,5 mg"/>
    <n v="9010853520"/>
    <x v="76"/>
    <s v="FNE1102       "/>
    <m/>
    <d v="2021-06-16T00:00:00"/>
    <n v="25"/>
    <n v="10225"/>
    <n v="255625"/>
    <n v="154935"/>
    <n v="4389860"/>
  </r>
  <r>
    <s v="Sucursal: 01  - PRINCIPAL"/>
    <s v="Centro de Costo: 02         - GESTION DE RECURSOS Y APOYO OPERATIVO"/>
    <s v="ITEM: 1017 - Morfina 10 mg/mL "/>
    <n v="9010853520"/>
    <x v="76"/>
    <s v="FNE1102       "/>
    <m/>
    <d v="2021-06-16T00:00:00"/>
    <n v="20"/>
    <n v="17185"/>
    <n v="343700"/>
    <n v="154935"/>
    <n v="4389860"/>
  </r>
  <r>
    <s v="Sucursal: 01  - PRINCIPAL"/>
    <s v="Centro de Costo: 02         - GESTION DE RECURSOS Y APOYO OPERATIVO"/>
    <s v="ITEM: 01009-1 - Hidromorfona 2 mg/mL"/>
    <n v="9010853520"/>
    <x v="76"/>
    <s v="FNE1184       "/>
    <m/>
    <d v="2021-06-28T00:00:00"/>
    <n v="120"/>
    <n v="16209"/>
    <n v="1945080"/>
    <n v="154935"/>
    <n v="4389860"/>
  </r>
  <r>
    <s v="Sucursal: 01  - PRINCIPAL"/>
    <s v="Centro de Costo: 02         - GESTION DE RECURSOS Y APOYO OPERATIVO"/>
    <s v="ITEM: 1011 - Metadona HCL 10 mg"/>
    <n v="9010853520"/>
    <x v="76"/>
    <s v="FNE1184       "/>
    <m/>
    <d v="2021-06-28T00:00:00"/>
    <n v="5"/>
    <n v="31599"/>
    <n v="157995"/>
    <n v="154935"/>
    <n v="4389860"/>
  </r>
  <r>
    <s v="Sucursal: 01  - PRINCIPAL"/>
    <s v="Centro de Costo: 02         - GESTION DE RECURSOS Y APOYO OPERATIVO"/>
    <s v="ITEM: 1012 - Metadona HCL 40 mg"/>
    <n v="9010853520"/>
    <x v="76"/>
    <s v="FNE1184       "/>
    <m/>
    <d v="2021-06-28T00:00:00"/>
    <n v="5"/>
    <n v="62532"/>
    <n v="312660"/>
    <n v="154935"/>
    <n v="4389860"/>
  </r>
  <r>
    <s v="Sucursal: 01  - PRINCIPAL"/>
    <s v="Centro de Costo: 02         - GESTION DE RECURSOS Y APOYO OPERATIVO"/>
    <s v="ITEM: 1017 - Morfina 10 mg/mL "/>
    <n v="9010853520"/>
    <x v="76"/>
    <s v="FNE1184       "/>
    <m/>
    <d v="2021-06-28T00:00:00"/>
    <n v="80"/>
    <n v="17185"/>
    <n v="1374800"/>
    <n v="154935"/>
    <n v="4389860"/>
  </r>
  <r>
    <s v="Sucursal: 01  - PRINCIPAL"/>
    <s v="Centro de Costo: 02         - GESTION DE RECURSOS Y APOYO OPERATIVO"/>
    <s v="ITEM: 1016 - Morfina 3% oral"/>
    <n v="901104352"/>
    <x v="229"/>
    <s v="FNE1187       "/>
    <m/>
    <d v="2021-06-28T00:00:00"/>
    <n v="6"/>
    <n v="28755"/>
    <n v="172530"/>
    <n v="28755"/>
    <n v="172530"/>
  </r>
  <r>
    <s v="Sucursal: 01  - PRINCIPAL"/>
    <s v="Centro de Costo: 02         - GESTION DE RECURSOS Y APOYO OPERATIVO"/>
    <s v="ITEM: 1010 - Meperidina 100 mg/2 mL"/>
    <n v="901129333"/>
    <x v="272"/>
    <s v="FNE1124       "/>
    <m/>
    <d v="2021-06-21T00:00:00"/>
    <n v="40"/>
    <n v="28147"/>
    <n v="1125880"/>
    <n v="28147"/>
    <n v="1125880"/>
  </r>
  <r>
    <s v="Sucursal: 01  - PRINCIPAL"/>
    <s v="Centro de Costo: 02         - GESTION DE RECURSOS Y APOYO OPERATIVO"/>
    <s v="ITEM: 1007 - Hidromorfona HCL 2,5 mg"/>
    <n v="901145394"/>
    <x v="77"/>
    <s v="FNE1069       "/>
    <m/>
    <d v="2021-06-10T00:00:00"/>
    <n v="15"/>
    <n v="10225"/>
    <n v="153375"/>
    <n v="92403"/>
    <n v="4486199"/>
  </r>
  <r>
    <s v="Sucursal: 01  - PRINCIPAL"/>
    <s v="Centro de Costo: 02         - GESTION DE RECURSOS Y APOYO OPERATIVO"/>
    <s v="ITEM: 01009-1 - Hidromorfona 2 mg/mL"/>
    <n v="901145394"/>
    <x v="77"/>
    <s v="FNE1069       "/>
    <m/>
    <d v="2021-06-10T00:00:00"/>
    <n v="100"/>
    <n v="16209"/>
    <n v="1620900"/>
    <n v="92403"/>
    <n v="4486199"/>
  </r>
  <r>
    <s v="Sucursal: 01  - PRINCIPAL"/>
    <s v="Centro de Costo: 02         - GESTION DE RECURSOS Y APOYO OPERATIVO"/>
    <s v="ITEM: 1017 - Morfina 10 mg/mL "/>
    <n v="901145394"/>
    <x v="77"/>
    <s v="FNE1069       "/>
    <m/>
    <d v="2021-06-10T00:00:00"/>
    <n v="100"/>
    <n v="17185"/>
    <n v="1718500"/>
    <n v="92403"/>
    <n v="4486199"/>
  </r>
  <r>
    <s v="Sucursal: 01  - PRINCIPAL"/>
    <s v="Centro de Costo: 02         - GESTION DE RECURSOS Y APOYO OPERATIVO"/>
    <s v="ITEM: 1011 - Metadona HCL 10 mg"/>
    <n v="901145394"/>
    <x v="77"/>
    <s v="FNE1186       "/>
    <m/>
    <d v="2021-06-28T00:00:00"/>
    <n v="26"/>
    <n v="31599"/>
    <n v="821574"/>
    <n v="92403"/>
    <n v="4486199"/>
  </r>
  <r>
    <s v="Sucursal: 01  - PRINCIPAL"/>
    <s v="Centro de Costo: 02         - GESTION DE RECURSOS Y APOYO OPERATIVO"/>
    <s v="ITEM: 1017 - Morfina 10 mg/mL "/>
    <n v="901145394"/>
    <x v="77"/>
    <s v="FNE1186       "/>
    <m/>
    <d v="2021-06-28T00:00:00"/>
    <n v="10"/>
    <n v="17185"/>
    <n v="171850"/>
    <n v="92403"/>
    <n v="4486199"/>
  </r>
  <r>
    <s v="Sucursal: 01  - PRINCIPAL"/>
    <s v="Centro de Costo: 02         - GESTION DE RECURSOS Y APOYO OPERATIVO"/>
    <s v="ITEM: 01009-1 - Hidromorfona 2 mg/mL"/>
    <n v="901153925"/>
    <x v="78"/>
    <s v="FNE1058       "/>
    <m/>
    <d v="2021-06-09T00:00:00"/>
    <n v="100"/>
    <n v="16209"/>
    <n v="1620900"/>
    <n v="64993"/>
    <n v="4824553"/>
  </r>
  <r>
    <s v="Sucursal: 01  - PRINCIPAL"/>
    <s v="Centro de Costo: 02         - GESTION DE RECURSOS Y APOYO OPERATIVO"/>
    <s v="ITEM: 1011 - Metadona HCL 10 mg"/>
    <n v="901153925"/>
    <x v="78"/>
    <s v="FNE1058       "/>
    <m/>
    <d v="2021-06-09T00:00:00"/>
    <n v="47"/>
    <n v="31599"/>
    <n v="1485153"/>
    <n v="64993"/>
    <n v="4824553"/>
  </r>
  <r>
    <s v="Sucursal: 01  - PRINCIPAL"/>
    <s v="Centro de Costo: 02         - GESTION DE RECURSOS Y APOYO OPERATIVO"/>
    <s v="ITEM: 1017 - Morfina 10 mg/mL "/>
    <n v="901153925"/>
    <x v="78"/>
    <s v="FNE1058       "/>
    <m/>
    <d v="2021-06-09T00:00:00"/>
    <n v="100"/>
    <n v="17185"/>
    <n v="1718500"/>
    <n v="64993"/>
    <n v="4824553"/>
  </r>
  <r>
    <s v="Sucursal: 01  - PRINCIPAL"/>
    <s v="Centro de Costo: 02         - GESTION DE RECURSOS Y APOYO OPERATIVO"/>
    <s v="ITEM: 1005 - Fenobarbital 40 mg/mL"/>
    <n v="901164974"/>
    <x v="143"/>
    <s v="FNE1020       "/>
    <m/>
    <d v="2021-06-03T00:00:00"/>
    <n v="2"/>
    <n v="40985"/>
    <n v="81970"/>
    <n v="74379"/>
    <n v="5139870"/>
  </r>
  <r>
    <s v="Sucursal: 01  - PRINCIPAL"/>
    <s v="Centro de Costo: 02         - GESTION DE RECURSOS Y APOYO OPERATIVO"/>
    <s v="ITEM: 01009-1 - Hidromorfona 2 mg/mL"/>
    <n v="901164974"/>
    <x v="143"/>
    <s v="FNE1020       "/>
    <m/>
    <d v="2021-06-03T00:00:00"/>
    <n v="100"/>
    <n v="16209"/>
    <n v="1620900"/>
    <n v="74379"/>
    <n v="5139870"/>
  </r>
  <r>
    <s v="Sucursal: 01  - PRINCIPAL"/>
    <s v="Centro de Costo: 02         - GESTION DE RECURSOS Y APOYO OPERATIVO"/>
    <s v="ITEM: 1017 - Morfina 10 mg/mL "/>
    <n v="901164974"/>
    <x v="143"/>
    <s v="FNE1020       "/>
    <m/>
    <d v="2021-06-03T00:00:00"/>
    <n v="200"/>
    <n v="17185"/>
    <n v="3437000"/>
    <n v="74379"/>
    <n v="5139870"/>
  </r>
  <r>
    <s v="Sucursal: 01  - PRINCIPAL"/>
    <s v="Centro de Costo: 02         - GESTION DE RECURSOS Y APOYO OPERATIVO"/>
    <s v="ITEM: 1007 - Hidromorfona HCL 2,5 mg"/>
    <n v="901236226"/>
    <x v="79"/>
    <s v="FNE1016       "/>
    <m/>
    <d v="2021-06-03T00:00:00"/>
    <n v="25"/>
    <n v="10225"/>
    <n v="255625"/>
    <n v="216731"/>
    <n v="3576571"/>
  </r>
  <r>
    <s v="Sucursal: 01  - PRINCIPAL"/>
    <s v="Centro de Costo: 02         - GESTION DE RECURSOS Y APOYO OPERATIVO"/>
    <s v="ITEM: 01009-1 - Hidromorfona 2 mg/mL"/>
    <n v="901236226"/>
    <x v="79"/>
    <s v="FNE1016       "/>
    <m/>
    <d v="2021-06-03T00:00:00"/>
    <n v="100"/>
    <n v="16209"/>
    <n v="1620900"/>
    <n v="216731"/>
    <n v="3576571"/>
  </r>
  <r>
    <s v="Sucursal: 01  - PRINCIPAL"/>
    <s v="Centro de Costo: 02         - GESTION DE RECURSOS Y APOYO OPERATIVO"/>
    <s v="ITEM: 1010 - Meperidina 100 mg/2 mL"/>
    <n v="901236226"/>
    <x v="79"/>
    <s v="FNE1016       "/>
    <m/>
    <d v="2021-06-03T00:00:00"/>
    <n v="4"/>
    <n v="28147"/>
    <n v="112588"/>
    <n v="216731"/>
    <n v="3576571"/>
  </r>
  <r>
    <s v="Sucursal: 01  - PRINCIPAL"/>
    <s v="Centro de Costo: 02         - GESTION DE RECURSOS Y APOYO OPERATIVO"/>
    <s v="ITEM: 1012 - Metadona HCL 40 mg"/>
    <n v="901236226"/>
    <x v="79"/>
    <s v="FNE1016       "/>
    <m/>
    <d v="2021-06-03T00:00:00"/>
    <n v="3"/>
    <n v="62532"/>
    <n v="187596"/>
    <n v="216731"/>
    <n v="3576571"/>
  </r>
  <r>
    <s v="Sucursal: 01  - PRINCIPAL"/>
    <s v="Centro de Costo: 02         - GESTION DE RECURSOS Y APOYO OPERATIVO"/>
    <s v="ITEM: 1013 - Metilfenidato HCL 10 mg"/>
    <n v="901236226"/>
    <x v="79"/>
    <s v="FNE1155       "/>
    <m/>
    <d v="2021-06-24T00:00:00"/>
    <n v="8"/>
    <n v="26839"/>
    <n v="214712"/>
    <n v="216731"/>
    <n v="3576571"/>
  </r>
  <r>
    <s v="Sucursal: 01  - PRINCIPAL"/>
    <s v="Centro de Costo: 02         - GESTION DE RECURSOS Y APOYO OPERATIVO"/>
    <s v="ITEM: 1013 - Metilfenidato HCL 10 mg"/>
    <n v="901236226"/>
    <x v="79"/>
    <s v="FNE1156       "/>
    <m/>
    <d v="2021-06-24T00:00:00"/>
    <n v="10"/>
    <n v="26839"/>
    <n v="268390"/>
    <n v="216731"/>
    <n v="3576571"/>
  </r>
  <r>
    <s v="Sucursal: 01  - PRINCIPAL"/>
    <s v="Centro de Costo: 02         - GESTION DE RECURSOS Y APOYO OPERATIVO"/>
    <s v="ITEM: 1016 - Morfina 3% oral"/>
    <n v="901236226"/>
    <x v="79"/>
    <s v="FNE1156       "/>
    <m/>
    <d v="2021-06-24T00:00:00"/>
    <n v="2"/>
    <n v="28755"/>
    <n v="57510"/>
    <n v="216731"/>
    <n v="3576571"/>
  </r>
  <r>
    <s v="Sucursal: 01  - PRINCIPAL"/>
    <s v="Centro de Costo: 02         - GESTION DE RECURSOS Y APOYO OPERATIVO"/>
    <s v="ITEM: 1017 - Morfina 10 mg/mL "/>
    <n v="901236226"/>
    <x v="79"/>
    <s v="FNE1157       "/>
    <m/>
    <d v="2021-06-24T00:00:00"/>
    <n v="50"/>
    <n v="17185"/>
    <n v="859250"/>
    <n v="216731"/>
    <n v="3576571"/>
  </r>
  <r>
    <s v="Sucursal: 01  - PRINCIPAL"/>
    <s v="Centro de Costo: 02         - GESTION DE RECURSOS Y APOYO OPERATIVO"/>
    <s v="ITEM: 1004 - Fenobarbital 100 mg Tableta"/>
    <n v="901241016"/>
    <x v="80"/>
    <s v="FNE1042       "/>
    <m/>
    <d v="2021-06-08T00:00:00"/>
    <n v="1"/>
    <n v="4756"/>
    <n v="4756"/>
    <n v="96841"/>
    <n v="17321882"/>
  </r>
  <r>
    <s v="Sucursal: 01  - PRINCIPAL"/>
    <s v="Centro de Costo: 02         - GESTION DE RECURSOS Y APOYO OPERATIVO"/>
    <s v="ITEM: 01009-1 - Hidromorfona 2 mg/mL"/>
    <n v="901241016"/>
    <x v="80"/>
    <s v="FNE1042       "/>
    <m/>
    <d v="2021-06-08T00:00:00"/>
    <n v="300"/>
    <n v="16209"/>
    <n v="4862700"/>
    <n v="96841"/>
    <n v="17321882"/>
  </r>
  <r>
    <s v="Sucursal: 01  - PRINCIPAL"/>
    <s v="Centro de Costo: 02         - GESTION DE RECURSOS Y APOYO OPERATIVO"/>
    <s v="ITEM: 1011 - Metadona HCL 10 mg"/>
    <n v="901241016"/>
    <x v="80"/>
    <s v="FNE1042       "/>
    <m/>
    <d v="2021-06-08T00:00:00"/>
    <n v="24"/>
    <n v="31599"/>
    <n v="758376"/>
    <n v="96841"/>
    <n v="17321882"/>
  </r>
  <r>
    <s v="Sucursal: 01  - PRINCIPAL"/>
    <s v="Centro de Costo: 02         - GESTION DE RECURSOS Y APOYO OPERATIVO"/>
    <s v="ITEM: 1020 - Morfina 10 mg/mL ampolla x 5 mL"/>
    <n v="901241016"/>
    <x v="80"/>
    <s v="FNE1078       "/>
    <m/>
    <d v="2021-06-08T00:00:00"/>
    <n v="400"/>
    <n v="27092"/>
    <n v="10836800"/>
    <n v="96841"/>
    <n v="17321882"/>
  </r>
  <r>
    <s v="Sucursal: 01  - PRINCIPAL"/>
    <s v="Centro de Costo: 02         - GESTION DE RECURSOS Y APOYO OPERATIVO"/>
    <s v="ITEM: 1017 - Morfina 10 mg/mL "/>
    <n v="901241016"/>
    <x v="80"/>
    <s v="FNE1158       "/>
    <m/>
    <d v="2021-06-24T00:00:00"/>
    <n v="50"/>
    <n v="17185"/>
    <n v="859250"/>
    <n v="96841"/>
    <n v="17321882"/>
  </r>
  <r>
    <s v="Sucursal: 01  - PRINCIPAL"/>
    <s v="Centro de Costo: 02         - GESTION DE RECURSOS Y APOYO OPERATIVO"/>
    <s v="ITEM: 1010 - Meperidina 100 mg/2 mL"/>
    <n v="901313691"/>
    <x v="230"/>
    <s v="FNE1059       "/>
    <m/>
    <d v="2021-06-09T00:00:00"/>
    <n v="3"/>
    <n v="28147"/>
    <n v="84441"/>
    <n v="45332"/>
    <n v="256291"/>
  </r>
  <r>
    <s v="Sucursal: 01  - PRINCIPAL"/>
    <s v="Centro de Costo: 02         - GESTION DE RECURSOS Y APOYO OPERATIVO"/>
    <s v="ITEM: 1017 - Morfina 10 mg/mL "/>
    <n v="901313691"/>
    <x v="230"/>
    <s v="FNE1059       "/>
    <m/>
    <d v="2021-06-09T00:00:00"/>
    <n v="10"/>
    <n v="17185"/>
    <n v="171850"/>
    <n v="45332"/>
    <n v="256291"/>
  </r>
  <r>
    <s v="Sucursal: 01  - PRINCIPAL"/>
    <s v="Centro de Costo: 02         - GESTION DE RECURSOS Y APOYO OPERATIVO"/>
    <s v="ITEM: 1017 - Morfina 10 mg/mL "/>
    <n v="901339938"/>
    <x v="231"/>
    <s v="FNE1108       "/>
    <m/>
    <d v="2021-06-17T00:00:00"/>
    <n v="20"/>
    <n v="17185"/>
    <n v="343700"/>
    <n v="33394"/>
    <n v="505790"/>
  </r>
  <r>
    <s v="Sucursal: 01  - PRINCIPAL"/>
    <s v="Centro de Costo: 02         - GESTION DE RECURSOS Y APOYO OPERATIVO"/>
    <s v="ITEM: 01009-1 - Hidromorfona 2 mg/mL"/>
    <n v="901339938"/>
    <x v="231"/>
    <s v="FNE1200       "/>
    <m/>
    <d v="2021-06-29T00:00:00"/>
    <n v="10"/>
    <n v="16209"/>
    <n v="162090"/>
    <n v="33394"/>
    <n v="505790"/>
  </r>
  <r>
    <s v="Sucursal: 01  - PRINCIPAL"/>
    <s v="Centro de Costo: 02         - GESTION DE RECURSOS Y APOYO OPERATIVO"/>
    <s v="ITEM: 1004 - Fenobarbital 100 mg Tableta"/>
    <n v="901381381"/>
    <x v="82"/>
    <s v="FNE1085       "/>
    <m/>
    <d v="2021-06-11T00:00:00"/>
    <n v="60"/>
    <n v="4756"/>
    <n v="285360"/>
    <n v="93087"/>
    <n v="1512544"/>
  </r>
  <r>
    <s v="Sucursal: 01  - PRINCIPAL"/>
    <s v="Centro de Costo: 02         - GESTION DE RECURSOS Y APOYO OPERATIVO"/>
    <s v="ITEM: 1007 - Hidromorfona HCL 2,5 mg"/>
    <n v="901381381"/>
    <x v="82"/>
    <s v="FNE1085       "/>
    <m/>
    <d v="2021-06-11T00:00:00"/>
    <n v="50"/>
    <n v="10225"/>
    <n v="511250"/>
    <n v="93087"/>
    <n v="1512544"/>
  </r>
  <r>
    <s v="Sucursal: 01  - PRINCIPAL"/>
    <s v="Centro de Costo: 02         - GESTION DE RECURSOS Y APOYO OPERATIVO"/>
    <s v="ITEM: 1017 - Morfina 10 mg/mL "/>
    <n v="901381381"/>
    <x v="82"/>
    <s v="FNE1085       "/>
    <m/>
    <d v="2021-06-11T00:00:00"/>
    <n v="10"/>
    <n v="17185"/>
    <n v="171850"/>
    <n v="93087"/>
    <n v="1512544"/>
  </r>
  <r>
    <s v="Sucursal: 01  - PRINCIPAL"/>
    <s v="Centro de Costo: 02         - GESTION DE RECURSOS Y APOYO OPERATIVO"/>
    <s v="ITEM: 1004 - Fenobarbital 100 mg Tableta"/>
    <n v="901381381"/>
    <x v="82"/>
    <s v="FNE1182       "/>
    <m/>
    <d v="2021-06-28T00:00:00"/>
    <n v="14"/>
    <n v="4756"/>
    <n v="66584"/>
    <n v="93087"/>
    <n v="1512544"/>
  </r>
  <r>
    <s v="Sucursal: 01  - PRINCIPAL"/>
    <s v="Centro de Costo: 02         - GESTION DE RECURSOS Y APOYO OPERATIVO"/>
    <s v="ITEM: 1007 - Hidromorfona HCL 2,5 mg"/>
    <n v="901381381"/>
    <x v="82"/>
    <s v="FNE1182       "/>
    <m/>
    <d v="2021-06-28T00:00:00"/>
    <n v="4"/>
    <n v="10225"/>
    <n v="40900"/>
    <n v="93087"/>
    <n v="1512544"/>
  </r>
  <r>
    <s v="Sucursal: 01  - PRINCIPAL"/>
    <s v="Centro de Costo: 02         - GESTION DE RECURSOS Y APOYO OPERATIVO"/>
    <s v="ITEM: 1016 - Morfina 3% oral"/>
    <n v="901381381"/>
    <x v="82"/>
    <s v="FNE1182       "/>
    <m/>
    <d v="2021-06-28T00:00:00"/>
    <n v="11"/>
    <n v="28755"/>
    <n v="316305"/>
    <n v="93087"/>
    <n v="1512544"/>
  </r>
  <r>
    <s v="Sucursal: 01  - PRINCIPAL"/>
    <s v="Centro de Costo: 02         - GESTION DE RECURSOS Y APOYO OPERATIVO"/>
    <s v="ITEM: 1017 - Morfina 10 mg/mL "/>
    <n v="901381381"/>
    <x v="82"/>
    <s v="FNE1182       "/>
    <m/>
    <d v="2021-06-28T00:00:00"/>
    <n v="7"/>
    <n v="17185"/>
    <n v="120295"/>
    <n v="93087"/>
    <n v="1512544"/>
  </r>
  <r>
    <s v="Sucursal: 01  - PRINCIPAL"/>
    <s v="Centro de Costo: 02         - GESTION DE RECURSOS Y APOYO OPERATIVO"/>
    <s v="ITEM: 1016 - Morfina 3% oral"/>
    <n v="91211831"/>
    <x v="273"/>
    <s v="FNE1166       "/>
    <m/>
    <d v="2021-06-24T00:00:00"/>
    <n v="20"/>
    <n v="28755"/>
    <n v="575100"/>
    <n v="28755"/>
    <n v="575100"/>
  </r>
  <r>
    <s v="Sucursal: 01  - PRINCIPAL"/>
    <s v="Centro de Costo: 0          - NO APLICA                     "/>
    <s v="ITEM: 1016 - Morfina 3% oral"/>
    <n v="800094164"/>
    <x v="247"/>
    <s v="FNE1265       "/>
    <m/>
    <d v="2021-07-09T00:00:00"/>
    <n v="210"/>
    <n v="25674"/>
    <n v="5391540"/>
    <n v="41018"/>
    <n v="12679940"/>
  </r>
  <r>
    <s v="Sucursal: 01  - PRINCIPAL"/>
    <s v="Centro de Costo: 0          - NO APLICA                     "/>
    <s v="ITEM: 1017 - Morfina 10 mg/mL "/>
    <n v="800094164"/>
    <x v="247"/>
    <s v="FNE1265       "/>
    <m/>
    <d v="2021-07-09T00:00:00"/>
    <n v="475"/>
    <n v="15344"/>
    <n v="7288400"/>
    <n v="41018"/>
    <n v="12679940"/>
  </r>
  <r>
    <s v="Sucursal: 01  - PRINCIPAL"/>
    <s v="Centro de Costo: 02         - GESTION DE RECURSOS Y APOYO OPERATIVO"/>
    <s v="ITEM: 01009-1 - Hidromorfona 2 mg/mL"/>
    <n v="800017308"/>
    <x v="84"/>
    <s v="FNE1332       "/>
    <m/>
    <d v="2021-07-08T00:00:00"/>
    <n v="20"/>
    <n v="16209"/>
    <n v="324180"/>
    <n v="16209"/>
    <n v="324180"/>
  </r>
  <r>
    <s v="Sucursal: 01  - PRINCIPAL"/>
    <s v="Centro de Costo: 02         - GESTION DE RECURSOS Y APOYO OPERATIVO"/>
    <s v="ITEM: 1010 - Meperidina 100 mg/2 mL"/>
    <n v="800074112"/>
    <x v="85"/>
    <s v="FNE1375       "/>
    <m/>
    <d v="2021-07-21T00:00:00"/>
    <n v="15"/>
    <n v="28147"/>
    <n v="422205"/>
    <n v="45332"/>
    <n v="1109605"/>
  </r>
  <r>
    <s v="Sucursal: 01  - PRINCIPAL"/>
    <s v="Centro de Costo: 02         - GESTION DE RECURSOS Y APOYO OPERATIVO"/>
    <s v="ITEM: 1017 - Morfina 10 mg/mL "/>
    <n v="800074112"/>
    <x v="85"/>
    <s v="FNE1375       "/>
    <m/>
    <d v="2021-07-21T00:00:00"/>
    <n v="40"/>
    <n v="17185"/>
    <n v="687400"/>
    <n v="45332"/>
    <n v="1109605"/>
  </r>
  <r>
    <s v="Sucursal: 01  - PRINCIPAL"/>
    <s v="Centro de Costo: 02         - GESTION DE RECURSOS Y APOYO OPERATIVO"/>
    <s v="ITEM: 1001 - Fenobarbital 0,4 % Sol Oral"/>
    <n v="800091594"/>
    <x v="274"/>
    <s v="FNE1251       "/>
    <m/>
    <d v="2021-07-08T00:00:00"/>
    <n v="23"/>
    <n v="31927"/>
    <n v="734321"/>
    <n v="302938"/>
    <n v="68748597"/>
  </r>
  <r>
    <s v="Sucursal: 01  - PRINCIPAL"/>
    <s v="Centro de Costo: 02         - GESTION DE RECURSOS Y APOYO OPERATIVO"/>
    <s v="ITEM: 1003 - Fenobarbital 50 mg"/>
    <n v="800091594"/>
    <x v="274"/>
    <s v="FNE1251       "/>
    <m/>
    <d v="2021-07-08T00:00:00"/>
    <n v="49"/>
    <n v="11310"/>
    <n v="554190"/>
    <n v="302938"/>
    <n v="68748597"/>
  </r>
  <r>
    <s v="Sucursal: 01  - PRINCIPAL"/>
    <s v="Centro de Costo: 02         - GESTION DE RECURSOS Y APOYO OPERATIVO"/>
    <s v="ITEM: 1004 - Fenobarbital 100 mg Tableta"/>
    <n v="800091594"/>
    <x v="274"/>
    <s v="FNE1251       "/>
    <m/>
    <d v="2021-07-08T00:00:00"/>
    <n v="3361"/>
    <n v="4247"/>
    <n v="14274167"/>
    <n v="302938"/>
    <n v="68748597"/>
  </r>
  <r>
    <s v="Sucursal: 01  - PRINCIPAL"/>
    <s v="Centro de Costo: 02         - GESTION DE RECURSOS Y APOYO OPERATIVO"/>
    <s v="ITEM: 1006 - Fenobarbital 200 mg/mL"/>
    <n v="800091594"/>
    <x v="274"/>
    <s v="FNE1251       "/>
    <m/>
    <d v="2021-07-08T00:00:00"/>
    <n v="78"/>
    <n v="72444"/>
    <n v="5650632"/>
    <n v="302938"/>
    <n v="68748597"/>
  </r>
  <r>
    <s v="Sucursal: 01  - PRINCIPAL"/>
    <s v="Centro de Costo: 02         - GESTION DE RECURSOS Y APOYO OPERATIVO"/>
    <s v="ITEM: 1007 - Hidromorfona HCL 2,5 mg"/>
    <n v="800091594"/>
    <x v="274"/>
    <s v="FNE1251       "/>
    <m/>
    <d v="2021-07-08T00:00:00"/>
    <n v="10"/>
    <n v="9129"/>
    <n v="91290"/>
    <n v="302938"/>
    <n v="68748597"/>
  </r>
  <r>
    <s v="Sucursal: 01  - PRINCIPAL"/>
    <s v="Centro de Costo: 02         - GESTION DE RECURSOS Y APOYO OPERATIVO"/>
    <s v="ITEM: 1010 - Meperidina 100 mg/2 mL"/>
    <n v="800091594"/>
    <x v="274"/>
    <s v="FNE1251       "/>
    <m/>
    <d v="2021-07-08T00:00:00"/>
    <n v="800"/>
    <n v="25131"/>
    <n v="20104800"/>
    <n v="302938"/>
    <n v="68748597"/>
  </r>
  <r>
    <s v="Sucursal: 01  - PRINCIPAL"/>
    <s v="Centro de Costo: 02         - GESTION DE RECURSOS Y APOYO OPERATIVO"/>
    <s v="ITEM: 1011 - Metadona HCL 10 mg"/>
    <n v="800091594"/>
    <x v="274"/>
    <s v="FNE1251       "/>
    <m/>
    <d v="2021-07-08T00:00:00"/>
    <n v="100"/>
    <n v="28213"/>
    <n v="2821300"/>
    <n v="302938"/>
    <n v="68748597"/>
  </r>
  <r>
    <s v="Sucursal: 01  - PRINCIPAL"/>
    <s v="Centro de Costo: 02         - GESTION DE RECURSOS Y APOYO OPERATIVO"/>
    <s v="ITEM: 1012 - Metadona HCL 40 mg"/>
    <n v="800091594"/>
    <x v="274"/>
    <s v="FNE1251       "/>
    <m/>
    <d v="2021-07-08T00:00:00"/>
    <n v="80"/>
    <n v="55832"/>
    <n v="4466560"/>
    <n v="302938"/>
    <n v="68748597"/>
  </r>
  <r>
    <s v="Sucursal: 01  - PRINCIPAL"/>
    <s v="Centro de Costo: 02         - GESTION DE RECURSOS Y APOYO OPERATIVO"/>
    <s v="ITEM: 1013 - Metilfenidato HCL 10 mg"/>
    <n v="800091594"/>
    <x v="274"/>
    <s v="FNE1251       "/>
    <m/>
    <d v="2021-07-08T00:00:00"/>
    <n v="111"/>
    <n v="23687"/>
    <n v="2629257"/>
    <n v="302938"/>
    <n v="68748597"/>
  </r>
  <r>
    <s v="Sucursal: 01  - PRINCIPAL"/>
    <s v="Centro de Costo: 02         - GESTION DE RECURSOS Y APOYO OPERATIVO"/>
    <s v="ITEM: 1016 - Morfina 3% oral"/>
    <n v="800091594"/>
    <x v="274"/>
    <s v="FNE1251       "/>
    <m/>
    <d v="2021-07-08T00:00:00"/>
    <n v="320"/>
    <n v="25674"/>
    <n v="8215680"/>
    <n v="302938"/>
    <n v="68748597"/>
  </r>
  <r>
    <s v="Sucursal: 01  - PRINCIPAL"/>
    <s v="Centro de Costo: 02         - GESTION DE RECURSOS Y APOYO OPERATIVO"/>
    <s v="ITEM: 1017 - Morfina 10 mg/mL "/>
    <n v="800091594"/>
    <x v="274"/>
    <s v="FNE1251       "/>
    <m/>
    <d v="2021-07-08T00:00:00"/>
    <n v="600"/>
    <n v="15344"/>
    <n v="9206400"/>
    <n v="302938"/>
    <n v="68748597"/>
  </r>
  <r>
    <s v="Sucursal: 01  - PRINCIPAL"/>
    <s v="Centro de Costo: 02         - GESTION DE RECURSOS Y APOYO OPERATIVO"/>
    <s v="ITEM: 1001 - Fenobarbital 0,4 % Sol Oral"/>
    <n v="800103913"/>
    <x v="148"/>
    <s v="FNE1249       "/>
    <m/>
    <d v="2021-07-08T00:00:00"/>
    <n v="152"/>
    <n v="30686"/>
    <n v="4664272"/>
    <n v="83753"/>
    <n v="47204460"/>
  </r>
  <r>
    <s v="Sucursal: 01  - PRINCIPAL"/>
    <s v="Centro de Costo: 02         - GESTION DE RECURSOS Y APOYO OPERATIVO"/>
    <s v="ITEM: 01009-1 - Hidromorfona 2 mg/mL"/>
    <n v="800103913"/>
    <x v="148"/>
    <s v="FNE1249       "/>
    <m/>
    <d v="2021-07-08T00:00:00"/>
    <n v="1200"/>
    <n v="13688"/>
    <n v="16425600"/>
    <n v="83753"/>
    <n v="47204460"/>
  </r>
  <r>
    <s v="Sucursal: 01  - PRINCIPAL"/>
    <s v="Centro de Costo: 02         - GESTION DE RECURSOS Y APOYO OPERATIVO"/>
    <s v="ITEM: 1016 - Morfina 3% oral"/>
    <n v="800103913"/>
    <x v="148"/>
    <s v="FNE1249       "/>
    <m/>
    <d v="2021-07-08T00:00:00"/>
    <n v="462"/>
    <n v="25674"/>
    <n v="11861388"/>
    <n v="83753"/>
    <n v="47204460"/>
  </r>
  <r>
    <s v="Sucursal: 01  - PRINCIPAL"/>
    <s v="Centro de Costo: 02         - GESTION DE RECURSOS Y APOYO OPERATIVO"/>
    <s v="ITEM: 1017 - Morfina 10 mg/mL "/>
    <n v="800103913"/>
    <x v="148"/>
    <s v="FNE1249       "/>
    <m/>
    <d v="2021-07-08T00:00:00"/>
    <n v="1040"/>
    <n v="13705"/>
    <n v="14253200"/>
    <n v="83753"/>
    <n v="47204460"/>
  </r>
  <r>
    <s v="Sucursal: 01  - PRINCIPAL"/>
    <s v="Centro de Costo: 02         - GESTION DE RECURSOS Y APOYO OPERATIVO"/>
    <s v="ITEM: 1011 - Metadona HCL 10 mg"/>
    <n v="800114312"/>
    <x v="149"/>
    <s v="FNE1250       "/>
    <m/>
    <d v="2021-07-08T00:00:00"/>
    <n v="280"/>
    <n v="28213"/>
    <n v="7899640"/>
    <n v="147972"/>
    <n v="64583012"/>
  </r>
  <r>
    <s v="Sucursal: 01  - PRINCIPAL"/>
    <s v="Centro de Costo: 02         - GESTION DE RECURSOS Y APOYO OPERATIVO"/>
    <s v="ITEM: 1016 - Morfina 3% oral"/>
    <n v="800114312"/>
    <x v="149"/>
    <s v="FNE1250       "/>
    <m/>
    <d v="2021-07-08T00:00:00"/>
    <n v="700"/>
    <n v="25674"/>
    <n v="17971800"/>
    <n v="147972"/>
    <n v="64583012"/>
  </r>
  <r>
    <s v="Sucursal: 01  - PRINCIPAL"/>
    <s v="Centro de Costo: 02         - GESTION DE RECURSOS Y APOYO OPERATIVO"/>
    <s v="ITEM: 1017 - Morfina 10 mg/mL "/>
    <n v="800114312"/>
    <x v="149"/>
    <s v="FNE1250       "/>
    <m/>
    <d v="2021-07-08T00:00:00"/>
    <n v="700"/>
    <n v="15344"/>
    <n v="10740800"/>
    <n v="147972"/>
    <n v="64583012"/>
  </r>
  <r>
    <s v="Sucursal: 01  - PRINCIPAL"/>
    <s v="Centro de Costo: 02         - GESTION DE RECURSOS Y APOYO OPERATIVO"/>
    <s v="ITEM: 01009-1 - Hidromorfona 2 mg/mL"/>
    <n v="800114312"/>
    <x v="149"/>
    <s v="FNE1283       "/>
    <m/>
    <d v="2021-07-13T00:00:00"/>
    <n v="700"/>
    <n v="13688"/>
    <n v="9581600"/>
    <n v="147972"/>
    <n v="64583012"/>
  </r>
  <r>
    <s v="Sucursal: 01  - PRINCIPAL"/>
    <s v="Centro de Costo: 02         - GESTION DE RECURSOS Y APOYO OPERATIVO"/>
    <s v="ITEM: 1016 - Morfina 3% oral"/>
    <n v="800114312"/>
    <x v="149"/>
    <s v="FNE1283       "/>
    <m/>
    <d v="2021-07-13T00:00:00"/>
    <n v="266"/>
    <n v="25674"/>
    <n v="6829284"/>
    <n v="147972"/>
    <n v="64583012"/>
  </r>
  <r>
    <s v="Sucursal: 01  - PRINCIPAL"/>
    <s v="Centro de Costo: 02         - GESTION DE RECURSOS Y APOYO OPERATIVO"/>
    <s v="ITEM: 1016 - Morfina 3% oral"/>
    <n v="800114312"/>
    <x v="149"/>
    <s v="FNE1283       "/>
    <m/>
    <d v="2021-07-13T00:00:00"/>
    <n v="162"/>
    <n v="25674"/>
    <n v="4159188"/>
    <n v="147972"/>
    <n v="64583012"/>
  </r>
  <r>
    <s v="Sucursal: 01  - PRINCIPAL"/>
    <s v="Centro de Costo: 02         - GESTION DE RECURSOS Y APOYO OPERATIVO"/>
    <s v="ITEM: 1017 - Morfina 10 mg/mL "/>
    <n v="800114312"/>
    <x v="149"/>
    <s v="FNE1283       "/>
    <m/>
    <d v="2021-07-13T00:00:00"/>
    <n v="540"/>
    <n v="13705"/>
    <n v="7400700"/>
    <n v="147972"/>
    <n v="64583012"/>
  </r>
  <r>
    <s v="Sucursal: 01  - PRINCIPAL"/>
    <s v="Centro de Costo: 02         - GESTION DE RECURSOS Y APOYO OPERATIVO"/>
    <s v="ITEM: 1017 - Morfina 10 mg/mL "/>
    <n v="800126785"/>
    <x v="150"/>
    <s v="FNE1389       "/>
    <m/>
    <d v="2021-07-23T00:00:00"/>
    <n v="50"/>
    <n v="17185"/>
    <n v="859250"/>
    <n v="17185"/>
    <n v="859250"/>
  </r>
  <r>
    <s v="Sucursal: 01  - PRINCIPAL"/>
    <s v="Centro de Costo: 02         - GESTION DE RECURSOS Y APOYO OPERATIVO"/>
    <s v="ITEM: 1001 - Fenobarbital 0,4 % Sol Oral"/>
    <n v="800149695"/>
    <x v="4"/>
    <s v="FNE1252       "/>
    <m/>
    <d v="2021-07-08T00:00:00"/>
    <n v="61"/>
    <n v="35758"/>
    <n v="2181238"/>
    <n v="1251706"/>
    <n v="159793384.30000001"/>
  </r>
  <r>
    <s v="Sucursal: 01  - PRINCIPAL"/>
    <s v="Centro de Costo: 02         - GESTION DE RECURSOS Y APOYO OPERATIVO"/>
    <s v="ITEM: 1003 - Fenobarbital 50 mg"/>
    <n v="800149695"/>
    <x v="4"/>
    <s v="FNE1252       "/>
    <m/>
    <d v="2021-07-08T00:00:00"/>
    <n v="150"/>
    <n v="12667"/>
    <n v="1900050"/>
    <n v="1251706"/>
    <n v="159793384.30000001"/>
  </r>
  <r>
    <s v="Sucursal: 01  - PRINCIPAL"/>
    <s v="Centro de Costo: 02         - GESTION DE RECURSOS Y APOYO OPERATIVO"/>
    <s v="ITEM: 1004 - Fenobarbital 100 mg Tableta"/>
    <n v="800149695"/>
    <x v="4"/>
    <s v="FNE1252       "/>
    <m/>
    <d v="2021-07-08T00:00:00"/>
    <n v="626"/>
    <n v="4756"/>
    <n v="2977256"/>
    <n v="1251706"/>
    <n v="159793384.30000001"/>
  </r>
  <r>
    <s v="Sucursal: 01  - PRINCIPAL"/>
    <s v="Centro de Costo: 02         - GESTION DE RECURSOS Y APOYO OPERATIVO"/>
    <s v="ITEM: 1006 - Fenobarbital 200 mg/mL"/>
    <n v="800149695"/>
    <x v="4"/>
    <s v="FNE1252       "/>
    <m/>
    <d v="2021-07-08T00:00:00"/>
    <n v="2"/>
    <n v="81137"/>
    <n v="162274"/>
    <n v="1251706"/>
    <n v="159793384.30000001"/>
  </r>
  <r>
    <s v="Sucursal: 01  - PRINCIPAL"/>
    <s v="Centro de Costo: 02         - GESTION DE RECURSOS Y APOYO OPERATIVO"/>
    <s v="ITEM: 1007 - Hidromorfona HCL 2,5 mg"/>
    <n v="800149695"/>
    <x v="4"/>
    <s v="FNE1252       "/>
    <m/>
    <d v="2021-07-08T00:00:00"/>
    <n v="1922"/>
    <n v="10225"/>
    <n v="19652450"/>
    <n v="1251706"/>
    <n v="159793384.30000001"/>
  </r>
  <r>
    <s v="Sucursal: 01  - PRINCIPAL"/>
    <s v="Centro de Costo: 02         - GESTION DE RECURSOS Y APOYO OPERATIVO"/>
    <s v="ITEM: 01009-1 - Hidromorfona 2 mg/mL"/>
    <n v="800149695"/>
    <x v="4"/>
    <s v="FNE1252       "/>
    <m/>
    <d v="2021-07-08T00:00:00"/>
    <n v="1000"/>
    <n v="16209"/>
    <n v="16209000"/>
    <n v="1251706"/>
    <n v="159793384.30000001"/>
  </r>
  <r>
    <s v="Sucursal: 01  - PRINCIPAL"/>
    <s v="Centro de Costo: 02         - GESTION DE RECURSOS Y APOYO OPERATIVO"/>
    <s v="ITEM: 1010 - Meperidina 100 mg/2 mL"/>
    <n v="800149695"/>
    <x v="4"/>
    <s v="FNE1252       "/>
    <m/>
    <d v="2021-07-08T00:00:00"/>
    <n v="32"/>
    <n v="28147"/>
    <n v="900704"/>
    <n v="1251706"/>
    <n v="159793384.30000001"/>
  </r>
  <r>
    <s v="Sucursal: 01  - PRINCIPAL"/>
    <s v="Centro de Costo: 02         - GESTION DE RECURSOS Y APOYO OPERATIVO"/>
    <s v="ITEM: 1011 - Metadona HCL 10 mg"/>
    <n v="800149695"/>
    <x v="4"/>
    <s v="FNE1252       "/>
    <m/>
    <d v="2021-07-08T00:00:00"/>
    <n v="1203"/>
    <n v="31599"/>
    <n v="38013597"/>
    <n v="1251706"/>
    <n v="159793384.30000001"/>
  </r>
  <r>
    <s v="Sucursal: 01  - PRINCIPAL"/>
    <s v="Centro de Costo: 02         - GESTION DE RECURSOS Y APOYO OPERATIVO"/>
    <s v="ITEM: 1012 - Metadona HCL 40 mg"/>
    <n v="800149695"/>
    <x v="4"/>
    <s v="FNE1252       "/>
    <m/>
    <d v="2021-07-08T00:00:00"/>
    <n v="10"/>
    <n v="62532"/>
    <n v="625320"/>
    <n v="1251706"/>
    <n v="159793384.30000001"/>
  </r>
  <r>
    <s v="Sucursal: 01  - PRINCIPAL"/>
    <s v="Centro de Costo: 02         - GESTION DE RECURSOS Y APOYO OPERATIVO"/>
    <s v="ITEM: 1013 - Metilfenidato HCL 10 mg"/>
    <n v="800149695"/>
    <x v="4"/>
    <s v="FNE1252       "/>
    <m/>
    <d v="2021-07-08T00:00:00"/>
    <n v="79"/>
    <n v="26839"/>
    <n v="2120281"/>
    <n v="1251706"/>
    <n v="159793384.30000001"/>
  </r>
  <r>
    <s v="Sucursal: 01  - PRINCIPAL"/>
    <s v="Centro de Costo: 02         - GESTION DE RECURSOS Y APOYO OPERATIVO"/>
    <s v="ITEM: 1014 - Metilfenidato 18 mg"/>
    <n v="800149695"/>
    <x v="4"/>
    <s v="FNE1252       "/>
    <m/>
    <d v="2021-07-08T00:00:00"/>
    <n v="5"/>
    <n v="193937"/>
    <n v="969685"/>
    <n v="1251706"/>
    <n v="159793384.30000001"/>
  </r>
  <r>
    <s v="Sucursal: 01  - PRINCIPAL"/>
    <s v="Centro de Costo: 02         - GESTION DE RECURSOS Y APOYO OPERATIVO"/>
    <s v="ITEM: 1014 - Metilfenidato 18 mg"/>
    <n v="800149695"/>
    <x v="4"/>
    <s v="FNE1252       "/>
    <m/>
    <d v="2021-07-08T00:00:00"/>
    <n v="29"/>
    <n v="193937"/>
    <n v="5624173"/>
    <n v="1251706"/>
    <n v="159793384.30000001"/>
  </r>
  <r>
    <s v="Sucursal: 01  - PRINCIPAL"/>
    <s v="Centro de Costo: 02         - GESTION DE RECURSOS Y APOYO OPERATIVO"/>
    <s v="ITEM: 1015 - Metilfenidato 36 mg"/>
    <n v="800149695"/>
    <x v="4"/>
    <s v="FNE1252       "/>
    <m/>
    <d v="2021-07-08T00:00:00"/>
    <n v="28"/>
    <n v="377404"/>
    <n v="10567312"/>
    <n v="1251706"/>
    <n v="159793384.30000001"/>
  </r>
  <r>
    <s v="Sucursal: 01  - PRINCIPAL"/>
    <s v="Centro de Costo: 02         - GESTION DE RECURSOS Y APOYO OPERATIVO"/>
    <s v="ITEM: 1016 - Morfina 3% oral"/>
    <n v="800149695"/>
    <x v="4"/>
    <s v="FNE1252       "/>
    <m/>
    <d v="2021-07-08T00:00:00"/>
    <n v="648"/>
    <n v="28755"/>
    <n v="18633240"/>
    <n v="1251706"/>
    <n v="159793384.30000001"/>
  </r>
  <r>
    <s v="Sucursal: 01  - PRINCIPAL"/>
    <s v="Centro de Costo: 02         - GESTION DE RECURSOS Y APOYO OPERATIVO"/>
    <s v="ITEM: 1017 - Morfina 10 mg/mL "/>
    <n v="800149695"/>
    <x v="4"/>
    <s v="FNE1252       "/>
    <m/>
    <d v="2021-07-08T00:00:00"/>
    <n v="1000"/>
    <n v="17185"/>
    <n v="17185000"/>
    <n v="1251706"/>
    <n v="159793384.30000001"/>
  </r>
  <r>
    <s v="Sucursal: 01  - PRINCIPAL"/>
    <s v="Centro de Costo: 02         - GESTION DE RECURSOS Y APOYO OPERATIVO"/>
    <s v="ITEM: 01018-1 - Primidona 250 mg Tabletas"/>
    <n v="800149695"/>
    <x v="4"/>
    <s v="FNE1252       "/>
    <m/>
    <d v="2021-07-08T00:00:00"/>
    <n v="48"/>
    <n v="31296"/>
    <n v="1502208"/>
    <n v="1251706"/>
    <n v="159793384.30000001"/>
  </r>
  <r>
    <s v="Sucursal: 01  - PRINCIPAL"/>
    <s v="Centro de Costo: 02         - GESTION DE RECURSOS Y APOYO OPERATIVO"/>
    <s v="ITEM: 01009-1 - Hidromorfona 2 mg/mL"/>
    <n v="800149695"/>
    <x v="4"/>
    <s v="FNE1361       "/>
    <m/>
    <d v="2021-07-13T00:00:00"/>
    <n v="400"/>
    <n v="16209"/>
    <n v="6483600"/>
    <n v="1251706"/>
    <n v="159793384.30000001"/>
  </r>
  <r>
    <s v="Sucursal: 01  - PRINCIPAL"/>
    <s v="Centro de Costo: 02         - GESTION DE RECURSOS Y APOYO OPERATIVO"/>
    <s v="ITEM: 01009-1 - Hidromorfona 2 mg/mL"/>
    <n v="800149695"/>
    <x v="4"/>
    <s v="FNE1361       "/>
    <m/>
    <d v="2021-07-13T00:00:00"/>
    <n v="18"/>
    <n v="16209"/>
    <n v="286899.3"/>
    <n v="1251706"/>
    <n v="159793384.30000001"/>
  </r>
  <r>
    <s v="Sucursal: 01  - PRINCIPAL"/>
    <s v="Centro de Costo: 02         - GESTION DE RECURSOS Y APOYO OPERATIVO"/>
    <s v="ITEM: 1004 - Fenobarbital 100 mg Tableta"/>
    <n v="800149695"/>
    <x v="4"/>
    <s v="FNE1442       "/>
    <m/>
    <d v="2021-07-30T00:00:00"/>
    <n v="2"/>
    <n v="4756"/>
    <n v="9512"/>
    <n v="1251706"/>
    <n v="159793384.30000001"/>
  </r>
  <r>
    <s v="Sucursal: 01  - PRINCIPAL"/>
    <s v="Centro de Costo: 02         - GESTION DE RECURSOS Y APOYO OPERATIVO"/>
    <s v="ITEM: 01009-1 - Hidromorfona 2 mg/mL"/>
    <n v="800149695"/>
    <x v="4"/>
    <s v="FNE1442       "/>
    <m/>
    <d v="2021-07-30T00:00:00"/>
    <n v="210"/>
    <n v="16209"/>
    <n v="3403890"/>
    <n v="1251706"/>
    <n v="159793384.30000001"/>
  </r>
  <r>
    <s v="Sucursal: 01  - PRINCIPAL"/>
    <s v="Centro de Costo: 02         - GESTION DE RECURSOS Y APOYO OPERATIVO"/>
    <s v="ITEM: 1016 - Morfina 3% oral"/>
    <n v="800149695"/>
    <x v="4"/>
    <s v="FNE1442       "/>
    <m/>
    <d v="2021-07-30T00:00:00"/>
    <n v="2"/>
    <n v="28755"/>
    <n v="57510"/>
    <n v="1251706"/>
    <n v="159793384.30000001"/>
  </r>
  <r>
    <s v="Sucursal: 01  - PRINCIPAL"/>
    <s v="Centro de Costo: 02         - GESTION DE RECURSOS Y APOYO OPERATIVO"/>
    <s v="ITEM: 1017 - Morfina 10 mg/mL "/>
    <n v="800149695"/>
    <x v="4"/>
    <s v="FNE1442       "/>
    <m/>
    <d v="2021-07-30T00:00:00"/>
    <n v="601"/>
    <n v="17185"/>
    <n v="10328185"/>
    <n v="1251706"/>
    <n v="159793384.30000001"/>
  </r>
  <r>
    <s v="Sucursal: 01  - PRINCIPAL"/>
    <s v="Centro de Costo: 02         - GESTION DE RECURSOS Y APOYO OPERATIVO"/>
    <s v="ITEM: 1016 - Morfina 3% oral"/>
    <n v="800162035"/>
    <x v="5"/>
    <s v="FNE1258       "/>
    <m/>
    <d v="2021-07-09T00:00:00"/>
    <n v="6"/>
    <n v="28755"/>
    <n v="172530"/>
    <n v="45940"/>
    <n v="688080"/>
  </r>
  <r>
    <s v="Sucursal: 01  - PRINCIPAL"/>
    <s v="Centro de Costo: 02         - GESTION DE RECURSOS Y APOYO OPERATIVO"/>
    <s v="ITEM: 1017 - Morfina 10 mg/mL "/>
    <n v="800162035"/>
    <x v="5"/>
    <s v="FNE1258       "/>
    <m/>
    <d v="2021-07-09T00:00:00"/>
    <n v="30"/>
    <n v="17185"/>
    <n v="515550"/>
    <n v="45940"/>
    <n v="688080"/>
  </r>
  <r>
    <s v="Sucursal: 01  - PRINCIPAL"/>
    <s v="Centro de Costo: 02         - GESTION DE RECURSOS Y APOYO OPERATIVO"/>
    <s v="ITEM: 01009-1 - Hidromorfona 2 mg/mL"/>
    <n v="800174851"/>
    <x v="151"/>
    <s v="FNE1368       "/>
    <m/>
    <d v="2021-07-19T00:00:00"/>
    <n v="20"/>
    <n v="16209"/>
    <n v="324180"/>
    <n v="33394"/>
    <n v="1011580"/>
  </r>
  <r>
    <s v="Sucursal: 01  - PRINCIPAL"/>
    <s v="Centro de Costo: 02         - GESTION DE RECURSOS Y APOYO OPERATIVO"/>
    <s v="ITEM: 1017 - Morfina 10 mg/mL "/>
    <n v="800174851"/>
    <x v="151"/>
    <s v="FNE1368       "/>
    <m/>
    <d v="2021-07-19T00:00:00"/>
    <n v="40"/>
    <n v="17185"/>
    <n v="687400"/>
    <n v="33394"/>
    <n v="1011580"/>
  </r>
  <r>
    <s v="Sucursal: 01  - PRINCIPAL"/>
    <s v="Centro de Costo: 02         - GESTION DE RECURSOS Y APOYO OPERATIVO"/>
    <s v="ITEM: 1005 - Fenobarbital 40 mg/mL"/>
    <n v="800197111"/>
    <x v="7"/>
    <s v="FNE1226       "/>
    <m/>
    <d v="2021-07-01T00:00:00"/>
    <n v="30"/>
    <n v="36594"/>
    <n v="1097820"/>
    <n v="1261724"/>
    <n v="156327460"/>
  </r>
  <r>
    <s v="Sucursal: 01  - PRINCIPAL"/>
    <s v="Centro de Costo: 02         - GESTION DE RECURSOS Y APOYO OPERATIVO"/>
    <s v="ITEM: 1006 - Fenobarbital 200 mg/mL"/>
    <n v="800197111"/>
    <x v="7"/>
    <s v="FNE1226       "/>
    <m/>
    <d v="2021-07-01T00:00:00"/>
    <n v="50"/>
    <n v="72444"/>
    <n v="3622200"/>
    <n v="1261724"/>
    <n v="156327460"/>
  </r>
  <r>
    <s v="Sucursal: 01  - PRINCIPAL"/>
    <s v="Centro de Costo: 02         - GESTION DE RECURSOS Y APOYO OPERATIVO"/>
    <s v="ITEM: 1006 - Fenobarbital 200 mg/mL"/>
    <n v="800197111"/>
    <x v="7"/>
    <s v="FNE1226       "/>
    <m/>
    <d v="2021-07-01T00:00:00"/>
    <n v="50"/>
    <n v="72444"/>
    <n v="3622200"/>
    <n v="1261724"/>
    <n v="156327460"/>
  </r>
  <r>
    <s v="Sucursal: 01  - PRINCIPAL"/>
    <s v="Centro de Costo: 02         - GESTION DE RECURSOS Y APOYO OPERATIVO"/>
    <s v="ITEM: 1013 - Metilfenidato HCL 10 mg"/>
    <n v="800197111"/>
    <x v="7"/>
    <s v="FNE1226       "/>
    <m/>
    <d v="2021-07-01T00:00:00"/>
    <n v="100"/>
    <n v="23963"/>
    <n v="2396300"/>
    <n v="1261724"/>
    <n v="156327460"/>
  </r>
  <r>
    <s v="Sucursal: 01  - PRINCIPAL"/>
    <s v="Centro de Costo: 02         - GESTION DE RECURSOS Y APOYO OPERATIVO"/>
    <s v="ITEM: 1014 - Metilfenidato 18 mg"/>
    <n v="800197111"/>
    <x v="7"/>
    <s v="FNE1226       "/>
    <m/>
    <d v="2021-07-01T00:00:00"/>
    <n v="10"/>
    <n v="181249"/>
    <n v="1812490"/>
    <n v="1261724"/>
    <n v="156327460"/>
  </r>
  <r>
    <s v="Sucursal: 01  - PRINCIPAL"/>
    <s v="Centro de Costo: 02         - GESTION DE RECURSOS Y APOYO OPERATIVO"/>
    <s v="ITEM: 1016 - Morfina 3% oral"/>
    <n v="800197111"/>
    <x v="7"/>
    <s v="FNE1226       "/>
    <m/>
    <d v="2021-07-01T00:00:00"/>
    <n v="600"/>
    <n v="25674"/>
    <n v="15404400"/>
    <n v="1261724"/>
    <n v="156327460"/>
  </r>
  <r>
    <s v="Sucursal: 01  - PRINCIPAL"/>
    <s v="Centro de Costo: 02         - GESTION DE RECURSOS Y APOYO OPERATIVO"/>
    <s v="ITEM: 1005 - Fenobarbital 40 mg/mL"/>
    <n v="800197111"/>
    <x v="7"/>
    <s v="FNE1274       "/>
    <m/>
    <d v="2021-07-12T00:00:00"/>
    <n v="50"/>
    <n v="36594"/>
    <n v="1829700"/>
    <n v="1261724"/>
    <n v="156327460"/>
  </r>
  <r>
    <s v="Sucursal: 01  - PRINCIPAL"/>
    <s v="Centro de Costo: 02         - GESTION DE RECURSOS Y APOYO OPERATIVO"/>
    <s v="ITEM: 1006 - Fenobarbital 200 mg/mL"/>
    <n v="800197111"/>
    <x v="7"/>
    <s v="FNE1274       "/>
    <m/>
    <d v="2021-07-12T00:00:00"/>
    <n v="50"/>
    <n v="72444"/>
    <n v="3622200"/>
    <n v="1261724"/>
    <n v="156327460"/>
  </r>
  <r>
    <s v="Sucursal: 01  - PRINCIPAL"/>
    <s v="Centro de Costo: 02         - GESTION DE RECURSOS Y APOYO OPERATIVO"/>
    <s v="ITEM: 1004 - Fenobarbital 100 mg Tableta"/>
    <n v="800197111"/>
    <x v="7"/>
    <s v="FNE1297       "/>
    <m/>
    <d v="2021-07-14T00:00:00"/>
    <n v="1152"/>
    <n v="4247"/>
    <n v="4892544"/>
    <n v="1261724"/>
    <n v="156327460"/>
  </r>
  <r>
    <s v="Sucursal: 01  - PRINCIPAL"/>
    <s v="Centro de Costo: 02         - GESTION DE RECURSOS Y APOYO OPERATIVO"/>
    <s v="ITEM: 1006 - Fenobarbital 200 mg/mL"/>
    <n v="800197111"/>
    <x v="7"/>
    <s v="FNE1297       "/>
    <m/>
    <d v="2021-07-14T00:00:00"/>
    <n v="20"/>
    <n v="72444"/>
    <n v="1448880"/>
    <n v="1261724"/>
    <n v="156327460"/>
  </r>
  <r>
    <s v="Sucursal: 01  - PRINCIPAL"/>
    <s v="Centro de Costo: 02         - GESTION DE RECURSOS Y APOYO OPERATIVO"/>
    <s v="ITEM: 1010 - Meperidina 100 mg/2 mL"/>
    <n v="800197111"/>
    <x v="7"/>
    <s v="FNE1297       "/>
    <m/>
    <d v="2021-07-14T00:00:00"/>
    <n v="100"/>
    <n v="25131"/>
    <n v="2513100"/>
    <n v="1261724"/>
    <n v="156327460"/>
  </r>
  <r>
    <s v="Sucursal: 01  - PRINCIPAL"/>
    <s v="Centro de Costo: 02         - GESTION DE RECURSOS Y APOYO OPERATIVO"/>
    <s v="ITEM: 1011 - Metadona HCL 10 mg"/>
    <n v="800197111"/>
    <x v="7"/>
    <s v="FNE1297       "/>
    <m/>
    <d v="2021-07-14T00:00:00"/>
    <n v="500"/>
    <n v="28213"/>
    <n v="14106500"/>
    <n v="1261724"/>
    <n v="156327460"/>
  </r>
  <r>
    <s v="Sucursal: 01  - PRINCIPAL"/>
    <s v="Centro de Costo: 02         - GESTION DE RECURSOS Y APOYO OPERATIVO"/>
    <s v="ITEM: 1012 - Metadona HCL 40 mg"/>
    <n v="800197111"/>
    <x v="7"/>
    <s v="FNE1297       "/>
    <m/>
    <d v="2021-07-14T00:00:00"/>
    <n v="333"/>
    <n v="55832"/>
    <n v="18592056"/>
    <n v="1261724"/>
    <n v="156327460"/>
  </r>
  <r>
    <s v="Sucursal: 01  - PRINCIPAL"/>
    <s v="Centro de Costo: 02         - GESTION DE RECURSOS Y APOYO OPERATIVO"/>
    <s v="ITEM: 1015 - Metilfenidato 36 mg"/>
    <n v="800197111"/>
    <x v="7"/>
    <s v="FNE1297       "/>
    <m/>
    <d v="2021-07-14T00:00:00"/>
    <n v="9"/>
    <n v="349448"/>
    <n v="3145032"/>
    <n v="1261724"/>
    <n v="156327460"/>
  </r>
  <r>
    <s v="Sucursal: 01  - PRINCIPAL"/>
    <s v="Centro de Costo: 02         - GESTION DE RECURSOS Y APOYO OPERATIVO"/>
    <s v="ITEM: 1017 - Morfina 10 mg/mL "/>
    <n v="800197111"/>
    <x v="7"/>
    <s v="FNE1297       "/>
    <m/>
    <d v="2021-07-14T00:00:00"/>
    <n v="2000"/>
    <n v="15344"/>
    <n v="30688000"/>
    <n v="1261724"/>
    <n v="156327460"/>
  </r>
  <r>
    <s v="Sucursal: 01  - PRINCIPAL"/>
    <s v="Centro de Costo: 02         - GESTION DE RECURSOS Y APOYO OPERATIVO"/>
    <s v="ITEM: 1005 - Fenobarbital 40 mg/mL"/>
    <n v="800197111"/>
    <x v="7"/>
    <s v="FNE1422       "/>
    <m/>
    <d v="2021-07-28T00:00:00"/>
    <n v="5"/>
    <n v="36594"/>
    <n v="182970"/>
    <n v="1261724"/>
    <n v="156327460"/>
  </r>
  <r>
    <s v="Sucursal: 01  - PRINCIPAL"/>
    <s v="Centro de Costo: 02         - GESTION DE RECURSOS Y APOYO OPERATIVO"/>
    <s v="ITEM: 1006 - Fenobarbital 200 mg/mL"/>
    <n v="800197111"/>
    <x v="7"/>
    <s v="FNE1422       "/>
    <m/>
    <d v="2021-07-28T00:00:00"/>
    <n v="300"/>
    <n v="72444"/>
    <n v="21733200"/>
    <n v="1261724"/>
    <n v="156327460"/>
  </r>
  <r>
    <s v="Sucursal: 01  - PRINCIPAL"/>
    <s v="Centro de Costo: 02         - GESTION DE RECURSOS Y APOYO OPERATIVO"/>
    <s v="ITEM: 01009-1 - Hidromorfona 2 mg/mL"/>
    <n v="800197111"/>
    <x v="7"/>
    <s v="FNE1421       "/>
    <m/>
    <d v="2021-07-28T00:00:00"/>
    <n v="300"/>
    <n v="14472"/>
    <n v="4341600"/>
    <n v="1261724"/>
    <n v="156327460"/>
  </r>
  <r>
    <s v="Sucursal: 01  - PRINCIPAL"/>
    <s v="Centro de Costo: 02         - GESTION DE RECURSOS Y APOYO OPERATIVO"/>
    <s v="ITEM: 1010 - Meperidina 100 mg/2 mL"/>
    <n v="800197111"/>
    <x v="7"/>
    <s v="FNE1421       "/>
    <m/>
    <d v="2021-07-28T00:00:00"/>
    <n v="100"/>
    <n v="25131"/>
    <n v="2513100"/>
    <n v="1261724"/>
    <n v="156327460"/>
  </r>
  <r>
    <s v="Sucursal: 01  - PRINCIPAL"/>
    <s v="Centro de Costo: 02         - GESTION DE RECURSOS Y APOYO OPERATIVO"/>
    <s v="ITEM: 1016 - Morfina 3% oral"/>
    <n v="800197111"/>
    <x v="7"/>
    <s v="FNE1421       "/>
    <m/>
    <d v="2021-07-28T00:00:00"/>
    <n v="432"/>
    <n v="25674"/>
    <n v="11091168"/>
    <n v="1261724"/>
    <n v="156327460"/>
  </r>
  <r>
    <s v="Sucursal: 01  - PRINCIPAL"/>
    <s v="Centro de Costo: 02         - GESTION DE RECURSOS Y APOYO OPERATIVO"/>
    <s v="ITEM: 1017 - Morfina 10 mg/mL "/>
    <n v="800197111"/>
    <x v="7"/>
    <s v="FNE1421       "/>
    <m/>
    <d v="2021-07-28T00:00:00"/>
    <n v="500"/>
    <n v="15344"/>
    <n v="7672000"/>
    <n v="1261724"/>
    <n v="156327460"/>
  </r>
  <r>
    <s v="Sucursal: 01  - PRINCIPAL"/>
    <s v="Centro de Costo: 02         - GESTION DE RECURSOS Y APOYO OPERATIVO"/>
    <s v="ITEM: 01009-1 - Hidromorfona 2 mg/mL"/>
    <n v="800227072"/>
    <x v="8"/>
    <s v="FNE1364       "/>
    <m/>
    <d v="2021-07-13T00:00:00"/>
    <n v="124"/>
    <n v="16209"/>
    <n v="2011536.9"/>
    <n v="191430"/>
    <n v="2619682.9"/>
  </r>
  <r>
    <s v="Sucursal: 01  - PRINCIPAL"/>
    <s v="Centro de Costo: 02         - GESTION DE RECURSOS Y APOYO OPERATIVO"/>
    <s v="ITEM: 1001 - Fenobarbital 0,4 % Sol Oral"/>
    <n v="800227072"/>
    <x v="8"/>
    <s v="FNE1313       "/>
    <m/>
    <d v="2021-07-15T00:00:00"/>
    <n v="1"/>
    <n v="35758"/>
    <n v="35758"/>
    <n v="191430"/>
    <n v="2619682.9"/>
  </r>
  <r>
    <s v="Sucursal: 01  - PRINCIPAL"/>
    <s v="Centro de Costo: 02         - GESTION DE RECURSOS Y APOYO OPERATIVO"/>
    <s v="ITEM: 1010 - Meperidina 100 mg/2 mL"/>
    <n v="800227072"/>
    <x v="8"/>
    <s v="FNE1313       "/>
    <m/>
    <d v="2021-07-15T00:00:00"/>
    <n v="3"/>
    <n v="28147"/>
    <n v="84441"/>
    <n v="191430"/>
    <n v="2619682.9"/>
  </r>
  <r>
    <s v="Sucursal: 01  - PRINCIPAL"/>
    <s v="Centro de Costo: 02         - GESTION DE RECURSOS Y APOYO OPERATIVO"/>
    <s v="ITEM: 1011 - Metadona HCL 10 mg"/>
    <n v="800227072"/>
    <x v="8"/>
    <s v="FNE1313       "/>
    <m/>
    <d v="2021-07-15T00:00:00"/>
    <n v="1"/>
    <n v="31599"/>
    <n v="31599"/>
    <n v="191430"/>
    <n v="2619682.9"/>
  </r>
  <r>
    <s v="Sucursal: 01  - PRINCIPAL"/>
    <s v="Centro de Costo: 02         - GESTION DE RECURSOS Y APOYO OPERATIVO"/>
    <s v="ITEM: 1012 - Metadona HCL 40 mg"/>
    <n v="800227072"/>
    <x v="8"/>
    <s v="FNE1313       "/>
    <m/>
    <d v="2021-07-15T00:00:00"/>
    <n v="4"/>
    <n v="62532"/>
    <n v="250128"/>
    <n v="191430"/>
    <n v="2619682.9"/>
  </r>
  <r>
    <s v="Sucursal: 01  - PRINCIPAL"/>
    <s v="Centro de Costo: 02         - GESTION DE RECURSOS Y APOYO OPERATIVO"/>
    <s v="ITEM: 1017 - Morfina 10 mg/mL "/>
    <n v="800227072"/>
    <x v="8"/>
    <s v="FNE1313       "/>
    <m/>
    <d v="2021-07-15T00:00:00"/>
    <n v="12"/>
    <n v="17185"/>
    <n v="206220"/>
    <n v="191430"/>
    <n v="2619682.9"/>
  </r>
  <r>
    <s v="Sucursal: 01  - PRINCIPAL"/>
    <s v="Centro de Costo: 02         - GESTION DE RECURSOS Y APOYO OPERATIVO"/>
    <s v="ITEM: 01009-1 - Hidromorfona 2 mg/mL"/>
    <n v="800231038"/>
    <x v="90"/>
    <s v="FNE1355       "/>
    <m/>
    <d v="2021-07-12T00:00:00"/>
    <n v="19"/>
    <n v="16209"/>
    <n v="301487.40000000002"/>
    <n v="16209"/>
    <n v="301487.40000000002"/>
  </r>
  <r>
    <s v="Sucursal: 01  - PRINCIPAL"/>
    <s v="Centro de Costo: 02         - GESTION DE RECURSOS Y APOYO OPERATIVO"/>
    <s v="ITEM: 01009-1 - Hidromorfona 2 mg/mL"/>
    <n v="800242197"/>
    <x v="275"/>
    <s v="FNE1235       "/>
    <m/>
    <d v="2021-07-02T00:00:00"/>
    <n v="2"/>
    <n v="16209"/>
    <n v="32418"/>
    <n v="95926"/>
    <n v="266800"/>
  </r>
  <r>
    <s v="Sucursal: 01  - PRINCIPAL"/>
    <s v="Centro de Costo: 02         - GESTION DE RECURSOS Y APOYO OPERATIVO"/>
    <s v="ITEM: 1017 - Morfina 10 mg/mL "/>
    <n v="800242197"/>
    <x v="275"/>
    <s v="FNE1235       "/>
    <m/>
    <d v="2021-07-02T00:00:00"/>
    <n v="10"/>
    <n v="17185"/>
    <n v="171850"/>
    <n v="95926"/>
    <n v="266800"/>
  </r>
  <r>
    <s v="Sucursal: 01  - PRINCIPAL"/>
    <s v="Centro de Costo: 02         - GESTION DE RECURSOS Y APOYO OPERATIVO"/>
    <s v="ITEM: 1012 - Metadona HCL 40 mg"/>
    <n v="800242197"/>
    <x v="275"/>
    <s v="FNE1377       "/>
    <m/>
    <d v="2021-07-21T00:00:00"/>
    <n v="1"/>
    <n v="62532"/>
    <n v="62532"/>
    <n v="95926"/>
    <n v="266800"/>
  </r>
  <r>
    <s v="Sucursal: 01  - PRINCIPAL"/>
    <s v="Centro de Costo: 02         - GESTION DE RECURSOS Y APOYO OPERATIVO"/>
    <s v="ITEM: 01009-1 - Hidromorfona 2 mg/mL"/>
    <n v="8002845914"/>
    <x v="276"/>
    <s v="FNE1385       "/>
    <m/>
    <d v="2021-07-22T00:00:00"/>
    <n v="50"/>
    <n v="16209"/>
    <n v="810450"/>
    <n v="33394"/>
    <n v="982300"/>
  </r>
  <r>
    <s v="Sucursal: 01  - PRINCIPAL"/>
    <s v="Centro de Costo: 02         - GESTION DE RECURSOS Y APOYO OPERATIVO"/>
    <s v="ITEM: 1017 - Morfina 10 mg/mL "/>
    <n v="8002845914"/>
    <x v="276"/>
    <s v="FNE1385       "/>
    <m/>
    <d v="2021-07-22T00:00:00"/>
    <n v="10"/>
    <n v="17185"/>
    <n v="171850"/>
    <n v="33394"/>
    <n v="982300"/>
  </r>
  <r>
    <s v="Sucursal: 01  - PRINCIPAL"/>
    <s v="Centro de Costo: 02         - GESTION DE RECURSOS Y APOYO OPERATIVO"/>
    <s v="ITEM: 1006 - Fenobarbital 200 mg/mL"/>
    <n v="802000608"/>
    <x v="92"/>
    <s v="FNE1424       "/>
    <m/>
    <d v="2021-07-28T00:00:00"/>
    <n v="10"/>
    <n v="81137"/>
    <n v="811370"/>
    <n v="153561"/>
    <n v="4728880"/>
  </r>
  <r>
    <s v="Sucursal: 01  - PRINCIPAL"/>
    <s v="Centro de Costo: 02         - GESTION DE RECURSOS Y APOYO OPERATIVO"/>
    <s v="ITEM: 1010 - Meperidina 100 mg/2 mL"/>
    <n v="802000608"/>
    <x v="92"/>
    <s v="FNE1424       "/>
    <m/>
    <d v="2021-07-28T00:00:00"/>
    <n v="30"/>
    <n v="28147"/>
    <n v="844410"/>
    <n v="153561"/>
    <n v="4728880"/>
  </r>
  <r>
    <s v="Sucursal: 01  - PRINCIPAL"/>
    <s v="Centro de Costo: 02         - GESTION DE RECURSOS Y APOYO OPERATIVO"/>
    <s v="ITEM: 1017 - Morfina 10 mg/mL "/>
    <n v="802000608"/>
    <x v="92"/>
    <s v="FNE1424       "/>
    <m/>
    <d v="2021-07-28T00:00:00"/>
    <n v="100"/>
    <n v="17185"/>
    <n v="1718500"/>
    <n v="153561"/>
    <n v="4728880"/>
  </r>
  <r>
    <s v="Sucursal: 01  - PRINCIPAL"/>
    <s v="Centro de Costo: 02         - GESTION DE RECURSOS Y APOYO OPERATIVO"/>
    <s v="ITEM: 1020 - Morfina 10 mg/mL ampolla x 5 mL"/>
    <n v="802000608"/>
    <x v="92"/>
    <s v="FNE1424       "/>
    <m/>
    <d v="2021-07-28T00:00:00"/>
    <n v="50"/>
    <n v="27092"/>
    <n v="1354600"/>
    <n v="153561"/>
    <n v="4728880"/>
  </r>
  <r>
    <s v="Sucursal: 01  - PRINCIPAL"/>
    <s v="Centro de Costo: 02         - GESTION DE RECURSOS Y APOYO OPERATIVO"/>
    <s v="ITEM: 1017 - Morfina 10 mg/mL "/>
    <n v="804010795"/>
    <x v="93"/>
    <s v="FNE1390       "/>
    <m/>
    <d v="2021-07-23T00:00:00"/>
    <n v="70"/>
    <n v="17185"/>
    <n v="1202950"/>
    <n v="17185"/>
    <n v="1202950"/>
  </r>
  <r>
    <s v="Sucursal: 01  - PRINCIPAL"/>
    <s v="Centro de Costo: 02         - GESTION DE RECURSOS Y APOYO OPERATIVO"/>
    <s v="ITEM: 1004 - Fenobarbital 100 mg Tableta"/>
    <n v="804011768"/>
    <x v="94"/>
    <s v="FNE1410       "/>
    <m/>
    <d v="2021-07-27T00:00:00"/>
    <n v="100"/>
    <n v="4756"/>
    <n v="475600"/>
    <n v="14268"/>
    <n v="1445824"/>
  </r>
  <r>
    <s v="Sucursal: 01  - PRINCIPAL"/>
    <s v="Centro de Costo: 02         - GESTION DE RECURSOS Y APOYO OPERATIVO"/>
    <s v="ITEM: 1004 - Fenobarbital 100 mg Tableta"/>
    <n v="804011768"/>
    <x v="94"/>
    <s v="FNE1411       "/>
    <m/>
    <d v="2021-07-27T00:00:00"/>
    <n v="30"/>
    <n v="4756"/>
    <n v="142680"/>
    <n v="14268"/>
    <n v="1445824"/>
  </r>
  <r>
    <s v="Sucursal: 01  - PRINCIPAL"/>
    <s v="Centro de Costo: 02         - GESTION DE RECURSOS Y APOYO OPERATIVO"/>
    <s v="ITEM: 1004 - Fenobarbital 100 mg Tableta"/>
    <n v="804011768"/>
    <x v="94"/>
    <s v="FNE1412       "/>
    <m/>
    <d v="2021-07-27T00:00:00"/>
    <n v="174"/>
    <n v="4756"/>
    <n v="827544"/>
    <n v="14268"/>
    <n v="1445824"/>
  </r>
  <r>
    <s v="Sucursal: 01  - PRINCIPAL"/>
    <s v="Centro de Costo: 02         - GESTION DE RECURSOS Y APOYO OPERATIVO"/>
    <s v="ITEM: 01009-1 - Hidromorfona 2 mg/mL"/>
    <n v="804014839"/>
    <x v="95"/>
    <s v="FNE1231       "/>
    <m/>
    <d v="2021-07-02T00:00:00"/>
    <n v="30"/>
    <n v="16209"/>
    <n v="486270"/>
    <n v="49603"/>
    <n v="1453981.9"/>
  </r>
  <r>
    <s v="Sucursal: 01  - PRINCIPAL"/>
    <s v="Centro de Costo: 02         - GESTION DE RECURSOS Y APOYO OPERATIVO"/>
    <s v="ITEM: 1017 - Morfina 10 mg/mL "/>
    <n v="804014839"/>
    <x v="95"/>
    <s v="FNE1231       "/>
    <m/>
    <d v="2021-07-02T00:00:00"/>
    <n v="10"/>
    <n v="17185"/>
    <n v="171850"/>
    <n v="49603"/>
    <n v="1453981.9"/>
  </r>
  <r>
    <s v="Sucursal: 01  - PRINCIPAL"/>
    <s v="Centro de Costo: 02         - GESTION DE RECURSOS Y APOYO OPERATIVO"/>
    <s v="ITEM: 01009-1 - Hidromorfona 2 mg/mL"/>
    <n v="804014839"/>
    <x v="95"/>
    <s v="FNE1354       "/>
    <m/>
    <d v="2021-07-12T00:00:00"/>
    <n v="49"/>
    <n v="16209"/>
    <n v="795861.9"/>
    <n v="49603"/>
    <n v="1453981.9"/>
  </r>
  <r>
    <s v="Sucursal: 01  - PRINCIPAL"/>
    <s v="Centro de Costo: 02         - GESTION DE RECURSOS Y APOYO OPERATIVO"/>
    <s v="ITEM: 1003 - Fenobarbital 50 mg"/>
    <n v="805027743"/>
    <x v="96"/>
    <s v="FNE1399       "/>
    <m/>
    <d v="2021-07-26T00:00:00"/>
    <n v="5"/>
    <n v="12667"/>
    <n v="63335"/>
    <n v="184877"/>
    <n v="2668295"/>
  </r>
  <r>
    <s v="Sucursal: 01  - PRINCIPAL"/>
    <s v="Centro de Costo: 02         - GESTION DE RECURSOS Y APOYO OPERATIVO"/>
    <s v="ITEM: 1004 - Fenobarbital 100 mg Tableta"/>
    <n v="805027743"/>
    <x v="96"/>
    <s v="FNE1399       "/>
    <m/>
    <d v="2021-07-26T00:00:00"/>
    <n v="5"/>
    <n v="4756"/>
    <n v="23780"/>
    <n v="184877"/>
    <n v="2668295"/>
  </r>
  <r>
    <s v="Sucursal: 01  - PRINCIPAL"/>
    <s v="Centro de Costo: 02         - GESTION DE RECURSOS Y APOYO OPERATIVO"/>
    <s v="ITEM: 1005 - Fenobarbital 40 mg/mL"/>
    <n v="805027743"/>
    <x v="96"/>
    <s v="FNE1399       "/>
    <m/>
    <d v="2021-07-26T00:00:00"/>
    <n v="10"/>
    <n v="40985"/>
    <n v="409850"/>
    <n v="184877"/>
    <n v="2668295"/>
  </r>
  <r>
    <s v="Sucursal: 01  - PRINCIPAL"/>
    <s v="Centro de Costo: 02         - GESTION DE RECURSOS Y APOYO OPERATIVO"/>
    <s v="ITEM: 1006 - Fenobarbital 200 mg/mL"/>
    <n v="805027743"/>
    <x v="96"/>
    <s v="FNE1399       "/>
    <m/>
    <d v="2021-07-26T00:00:00"/>
    <n v="10"/>
    <n v="81137"/>
    <n v="811370"/>
    <n v="184877"/>
    <n v="2668295"/>
  </r>
  <r>
    <s v="Sucursal: 01  - PRINCIPAL"/>
    <s v="Centro de Costo: 02         - GESTION DE RECURSOS Y APOYO OPERATIVO"/>
    <s v="ITEM: 1010 - Meperidina 100 mg/2 mL"/>
    <n v="805027743"/>
    <x v="96"/>
    <s v="FNE1399       "/>
    <m/>
    <d v="2021-07-26T00:00:00"/>
    <n v="30"/>
    <n v="28147"/>
    <n v="844410"/>
    <n v="184877"/>
    <n v="2668295"/>
  </r>
  <r>
    <s v="Sucursal: 01  - PRINCIPAL"/>
    <s v="Centro de Costo: 02         - GESTION DE RECURSOS Y APOYO OPERATIVO"/>
    <s v="ITEM: 1017 - Morfina 10 mg/mL "/>
    <n v="805027743"/>
    <x v="96"/>
    <s v="FNE1399       "/>
    <m/>
    <d v="2021-07-26T00:00:00"/>
    <n v="30"/>
    <n v="17185"/>
    <n v="515550"/>
    <n v="184877"/>
    <n v="2668295"/>
  </r>
  <r>
    <s v="Sucursal: 01  - PRINCIPAL"/>
    <s v="Centro de Costo: 02         - GESTION DE RECURSOS Y APOYO OPERATIVO"/>
    <s v="ITEM: 1003 - Fenobarbital 50 mg"/>
    <n v="808002168"/>
    <x v="99"/>
    <s v="FNE1311       "/>
    <m/>
    <d v="2021-07-15T00:00:00"/>
    <n v="20"/>
    <n v="12667"/>
    <n v="253340"/>
    <n v="86086"/>
    <n v="1246335"/>
  </r>
  <r>
    <s v="Sucursal: 01  - PRINCIPAL"/>
    <s v="Centro de Costo: 02         - GESTION DE RECURSOS Y APOYO OPERATIVO"/>
    <s v="ITEM: 1004 - Fenobarbital 100 mg Tableta"/>
    <n v="808002168"/>
    <x v="99"/>
    <s v="FNE1311       "/>
    <m/>
    <d v="2021-07-15T00:00:00"/>
    <n v="24"/>
    <n v="4756"/>
    <n v="114144"/>
    <n v="86086"/>
    <n v="1246335"/>
  </r>
  <r>
    <s v="Sucursal: 01  - PRINCIPAL"/>
    <s v="Centro de Costo: 02         - GESTION DE RECURSOS Y APOYO OPERATIVO"/>
    <s v="ITEM: 1007 - Hidromorfona HCL 2,5 mg"/>
    <n v="808002168"/>
    <x v="99"/>
    <s v="FNE1311       "/>
    <m/>
    <d v="2021-07-15T00:00:00"/>
    <n v="60"/>
    <n v="10225"/>
    <n v="613500"/>
    <n v="86086"/>
    <n v="1246335"/>
  </r>
  <r>
    <s v="Sucursal: 01  - PRINCIPAL"/>
    <s v="Centro de Costo: 02         - GESTION DE RECURSOS Y APOYO OPERATIVO"/>
    <s v="ITEM: 1011 - Metadona HCL 10 mg"/>
    <n v="808002168"/>
    <x v="99"/>
    <s v="FNE1311       "/>
    <m/>
    <d v="2021-07-15T00:00:00"/>
    <n v="5"/>
    <n v="31599"/>
    <n v="157995"/>
    <n v="86086"/>
    <n v="1246335"/>
  </r>
  <r>
    <s v="Sucursal: 01  - PRINCIPAL"/>
    <s v="Centro de Costo: 02         - GESTION DE RECURSOS Y APOYO OPERATIVO"/>
    <s v="ITEM: 1013 - Metilfenidato HCL 10 mg"/>
    <n v="808002168"/>
    <x v="99"/>
    <s v="FNE1311       "/>
    <m/>
    <d v="2021-07-15T00:00:00"/>
    <n v="4"/>
    <n v="26839"/>
    <n v="107356"/>
    <n v="86086"/>
    <n v="1246335"/>
  </r>
  <r>
    <s v="Sucursal: 01  - PRINCIPAL"/>
    <s v="Centro de Costo: 02         - GESTION DE RECURSOS Y APOYO OPERATIVO"/>
    <s v="ITEM: 1017 - Morfina 10 mg/mL "/>
    <n v="8090125054"/>
    <x v="277"/>
    <s v="FNE1391       "/>
    <m/>
    <d v="2021-07-23T00:00:00"/>
    <n v="15"/>
    <n v="17185"/>
    <n v="257775"/>
    <n v="17185"/>
    <n v="257775"/>
  </r>
  <r>
    <s v="Sucursal: 01  - PRINCIPAL"/>
    <s v="Centro de Costo: 02         - GESTION DE RECURSOS Y APOYO OPERATIVO"/>
    <s v="ITEM: 1010 - Meperidina 100 mg/2 mL"/>
    <n v="811007601"/>
    <x v="102"/>
    <s v="FNE1294       "/>
    <m/>
    <d v="2021-07-14T00:00:00"/>
    <n v="1"/>
    <n v="28147"/>
    <n v="28147"/>
    <n v="45332"/>
    <n v="79702"/>
  </r>
  <r>
    <s v="Sucursal: 01  - PRINCIPAL"/>
    <s v="Centro de Costo: 02         - GESTION DE RECURSOS Y APOYO OPERATIVO"/>
    <s v="ITEM: 1017 - Morfina 10 mg/mL "/>
    <n v="811007601"/>
    <x v="102"/>
    <s v="FNE1294       "/>
    <m/>
    <d v="2021-07-14T00:00:00"/>
    <n v="3"/>
    <n v="17185"/>
    <n v="51555"/>
    <n v="45332"/>
    <n v="79702"/>
  </r>
  <r>
    <s v="Sucursal: 01  - PRINCIPAL"/>
    <s v="Centro de Costo: 02         - GESTION DE RECURSOS Y APOYO OPERATIVO"/>
    <s v="ITEM: 1017 - Morfina 10 mg/mL "/>
    <n v="811007832"/>
    <x v="10"/>
    <s v="FNE1259       "/>
    <m/>
    <d v="2021-07-09T00:00:00"/>
    <n v="20"/>
    <n v="17185"/>
    <n v="343700"/>
    <n v="62517"/>
    <n v="543697"/>
  </r>
  <r>
    <s v="Sucursal: 01  - PRINCIPAL"/>
    <s v="Centro de Costo: 02         - GESTION DE RECURSOS Y APOYO OPERATIVO"/>
    <s v="ITEM: 1010 - Meperidina 100 mg/2 mL"/>
    <n v="811007832"/>
    <x v="10"/>
    <s v="FNE1416       "/>
    <m/>
    <d v="2021-07-27T00:00:00"/>
    <n v="1"/>
    <n v="28147"/>
    <n v="28147"/>
    <n v="62517"/>
    <n v="543697"/>
  </r>
  <r>
    <s v="Sucursal: 01  - PRINCIPAL"/>
    <s v="Centro de Costo: 02         - GESTION DE RECURSOS Y APOYO OPERATIVO"/>
    <s v="ITEM: 1017 - Morfina 10 mg/mL "/>
    <n v="811007832"/>
    <x v="10"/>
    <s v="FNE1416       "/>
    <m/>
    <d v="2021-07-27T00:00:00"/>
    <n v="10"/>
    <n v="17185"/>
    <n v="171850"/>
    <n v="62517"/>
    <n v="543697"/>
  </r>
  <r>
    <s v="Sucursal: 01  - PRINCIPAL"/>
    <s v="Centro de Costo: 02         - GESTION DE RECURSOS Y APOYO OPERATIVO"/>
    <s v="ITEM: 1001 - Fenobarbital 0,4 % Sol Oral"/>
    <n v="812004935"/>
    <x v="103"/>
    <s v="FNE1308       "/>
    <m/>
    <d v="2021-07-15T00:00:00"/>
    <n v="20"/>
    <n v="35758"/>
    <n v="715160"/>
    <n v="162227"/>
    <n v="5569030"/>
  </r>
  <r>
    <s v="Sucursal: 01  - PRINCIPAL"/>
    <s v="Centro de Costo: 02         - GESTION DE RECURSOS Y APOYO OPERATIVO"/>
    <s v="ITEM: 1006 - Fenobarbital 200 mg/mL"/>
    <n v="812004935"/>
    <x v="103"/>
    <s v="FNE1308       "/>
    <m/>
    <d v="2021-07-15T00:00:00"/>
    <n v="50"/>
    <n v="81137"/>
    <n v="4056850"/>
    <n v="162227"/>
    <n v="5569030"/>
  </r>
  <r>
    <s v="Sucursal: 01  - PRINCIPAL"/>
    <s v="Centro de Costo: 02         - GESTION DE RECURSOS Y APOYO OPERATIVO"/>
    <s v="ITEM: 1010 - Meperidina 100 mg/2 mL"/>
    <n v="812004935"/>
    <x v="103"/>
    <s v="FNE1308       "/>
    <m/>
    <d v="2021-07-15T00:00:00"/>
    <n v="10"/>
    <n v="28147"/>
    <n v="281470"/>
    <n v="162227"/>
    <n v="5569030"/>
  </r>
  <r>
    <s v="Sucursal: 01  - PRINCIPAL"/>
    <s v="Centro de Costo: 02         - GESTION DE RECURSOS Y APOYO OPERATIVO"/>
    <s v="ITEM: 1017 - Morfina 10 mg/mL "/>
    <n v="812004935"/>
    <x v="103"/>
    <s v="FNE1308       "/>
    <m/>
    <d v="2021-07-15T00:00:00"/>
    <n v="30"/>
    <n v="17185"/>
    <n v="515550"/>
    <n v="162227"/>
    <n v="5569030"/>
  </r>
  <r>
    <s v="Sucursal: 01  - PRINCIPAL"/>
    <s v="Centro de Costo: 02         - GESTION DE RECURSOS Y APOYO OPERATIVO"/>
    <s v="ITEM: 1007 - Hidromorfona HCL 2,5 mg"/>
    <n v="812007194"/>
    <x v="11"/>
    <s v="FNE1372       "/>
    <m/>
    <d v="2021-07-19T00:00:00"/>
    <n v="80"/>
    <n v="10225"/>
    <n v="818000"/>
    <n v="27410"/>
    <n v="2192800"/>
  </r>
  <r>
    <s v="Sucursal: 01  - PRINCIPAL"/>
    <s v="Centro de Costo: 02         - GESTION DE RECURSOS Y APOYO OPERATIVO"/>
    <s v="ITEM: 1017 - Morfina 10 mg/mL "/>
    <n v="812007194"/>
    <x v="11"/>
    <s v="FNE1372       "/>
    <m/>
    <d v="2021-07-19T00:00:00"/>
    <n v="80"/>
    <n v="17185"/>
    <n v="1374800"/>
    <n v="27410"/>
    <n v="2192800"/>
  </r>
  <r>
    <s v="Sucursal: 01  - PRINCIPAL"/>
    <s v="Centro de Costo: 02         - GESTION DE RECURSOS Y APOYO OPERATIVO"/>
    <s v="ITEM: 1003 - Fenobarbital 50 mg"/>
    <n v="816001182"/>
    <x v="13"/>
    <s v="FNE1262       "/>
    <m/>
    <d v="2021-07-09T00:00:00"/>
    <n v="90"/>
    <n v="12667"/>
    <n v="1140030"/>
    <n v="1464483"/>
    <n v="197010051"/>
  </r>
  <r>
    <s v="Sucursal: 01  - PRINCIPAL"/>
    <s v="Centro de Costo: 02         - GESTION DE RECURSOS Y APOYO OPERATIVO"/>
    <s v="ITEM: 1004 - Fenobarbital 100 mg Tableta"/>
    <n v="816001182"/>
    <x v="13"/>
    <s v="FNE1262       "/>
    <m/>
    <d v="2021-07-09T00:00:00"/>
    <n v="738"/>
    <n v="4756"/>
    <n v="3509928"/>
    <n v="1464483"/>
    <n v="197010051"/>
  </r>
  <r>
    <s v="Sucursal: 01  - PRINCIPAL"/>
    <s v="Centro de Costo: 02         - GESTION DE RECURSOS Y APOYO OPERATIVO"/>
    <s v="ITEM: 1007 - Hidromorfona HCL 2,5 mg"/>
    <n v="816001182"/>
    <x v="13"/>
    <s v="FNE1262       "/>
    <m/>
    <d v="2021-07-09T00:00:00"/>
    <n v="1152"/>
    <n v="10225"/>
    <n v="11779200"/>
    <n v="1464483"/>
    <n v="197010051"/>
  </r>
  <r>
    <s v="Sucursal: 01  - PRINCIPAL"/>
    <s v="Centro de Costo: 02         - GESTION DE RECURSOS Y APOYO OPERATIVO"/>
    <s v="ITEM: 01009-1 - Hidromorfona 2 mg/mL"/>
    <n v="816001182"/>
    <x v="13"/>
    <s v="FNE1262       "/>
    <m/>
    <d v="2021-07-09T00:00:00"/>
    <n v="56"/>
    <n v="16209"/>
    <n v="907704"/>
    <n v="1464483"/>
    <n v="197010051"/>
  </r>
  <r>
    <s v="Sucursal: 01  - PRINCIPAL"/>
    <s v="Centro de Costo: 02         - GESTION DE RECURSOS Y APOYO OPERATIVO"/>
    <s v="ITEM: 1010 - Meperidina 100 mg/2 mL"/>
    <n v="816001182"/>
    <x v="13"/>
    <s v="FNE1262       "/>
    <m/>
    <d v="2021-07-09T00:00:00"/>
    <n v="44"/>
    <n v="28147"/>
    <n v="1238468"/>
    <n v="1464483"/>
    <n v="197010051"/>
  </r>
  <r>
    <s v="Sucursal: 01  - PRINCIPAL"/>
    <s v="Centro de Costo: 02         - GESTION DE RECURSOS Y APOYO OPERATIVO"/>
    <s v="ITEM: 1011 - Metadona HCL 10 mg"/>
    <n v="816001182"/>
    <x v="13"/>
    <s v="FNE1262       "/>
    <m/>
    <d v="2021-07-09T00:00:00"/>
    <n v="519"/>
    <n v="31599"/>
    <n v="16399881"/>
    <n v="1464483"/>
    <n v="197010051"/>
  </r>
  <r>
    <s v="Sucursal: 01  - PRINCIPAL"/>
    <s v="Centro de Costo: 02         - GESTION DE RECURSOS Y APOYO OPERATIVO"/>
    <s v="ITEM: 1012 - Metadona HCL 40 mg"/>
    <n v="816001182"/>
    <x v="13"/>
    <s v="FNE1262       "/>
    <m/>
    <d v="2021-07-09T00:00:00"/>
    <n v="5"/>
    <n v="62532"/>
    <n v="312660"/>
    <n v="1464483"/>
    <n v="197010051"/>
  </r>
  <r>
    <s v="Sucursal: 01  - PRINCIPAL"/>
    <s v="Centro de Costo: 02         - GESTION DE RECURSOS Y APOYO OPERATIVO"/>
    <s v="ITEM: 1013 - Metilfenidato HCL 10 mg"/>
    <n v="816001182"/>
    <x v="13"/>
    <s v="FNE1262       "/>
    <m/>
    <d v="2021-07-09T00:00:00"/>
    <n v="147"/>
    <n v="26839"/>
    <n v="3945333"/>
    <n v="1464483"/>
    <n v="197010051"/>
  </r>
  <r>
    <s v="Sucursal: 01  - PRINCIPAL"/>
    <s v="Centro de Costo: 02         - GESTION DE RECURSOS Y APOYO OPERATIVO"/>
    <s v="ITEM: 1014 - Metilfenidato 18 mg"/>
    <n v="816001182"/>
    <x v="13"/>
    <s v="FNE1262       "/>
    <m/>
    <d v="2021-07-09T00:00:00"/>
    <n v="9"/>
    <n v="193937"/>
    <n v="1745433"/>
    <n v="1464483"/>
    <n v="197010051"/>
  </r>
  <r>
    <s v="Sucursal: 01  - PRINCIPAL"/>
    <s v="Centro de Costo: 02         - GESTION DE RECURSOS Y APOYO OPERATIVO"/>
    <s v="ITEM: 1015 - Metilfenidato 36 mg"/>
    <n v="816001182"/>
    <x v="13"/>
    <s v="FNE1262       "/>
    <m/>
    <d v="2021-07-09T00:00:00"/>
    <n v="22"/>
    <n v="377404"/>
    <n v="8302888"/>
    <n v="1464483"/>
    <n v="197010051"/>
  </r>
  <r>
    <s v="Sucursal: 01  - PRINCIPAL"/>
    <s v="Centro de Costo: 02         - GESTION DE RECURSOS Y APOYO OPERATIVO"/>
    <s v="ITEM: 1016 - Morfina 3% oral"/>
    <n v="816001182"/>
    <x v="13"/>
    <s v="FNE1262       "/>
    <m/>
    <d v="2021-07-09T00:00:00"/>
    <n v="864"/>
    <n v="28755"/>
    <n v="24844320"/>
    <n v="1464483"/>
    <n v="197010051"/>
  </r>
  <r>
    <s v="Sucursal: 01  - PRINCIPAL"/>
    <s v="Centro de Costo: 02         - GESTION DE RECURSOS Y APOYO OPERATIVO"/>
    <s v="ITEM: 1017 - Morfina 10 mg/mL "/>
    <n v="816001182"/>
    <x v="13"/>
    <s v="FNE1262       "/>
    <m/>
    <d v="2021-07-09T00:00:00"/>
    <n v="1147"/>
    <n v="17185"/>
    <n v="19711195"/>
    <n v="1464483"/>
    <n v="197010051"/>
  </r>
  <r>
    <s v="Sucursal: 01  - PRINCIPAL"/>
    <s v="Centro de Costo: 02         - GESTION DE RECURSOS Y APOYO OPERATIVO"/>
    <s v="ITEM: 01018-1 - Primidona 250 mg Tabletas"/>
    <n v="816001182"/>
    <x v="13"/>
    <s v="FNE1262       "/>
    <m/>
    <d v="2021-07-09T00:00:00"/>
    <n v="22"/>
    <n v="31296"/>
    <n v="688512"/>
    <n v="1464483"/>
    <n v="197010051"/>
  </r>
  <r>
    <s v="Sucursal: 01  - PRINCIPAL"/>
    <s v="Centro de Costo: 02         - GESTION DE RECURSOS Y APOYO OPERATIVO"/>
    <s v="ITEM: 1002 - Fenobarbital 10 mg"/>
    <n v="816001182"/>
    <x v="13"/>
    <s v="FNE1282       "/>
    <m/>
    <d v="2021-07-13T00:00:00"/>
    <n v="30"/>
    <n v="17536"/>
    <n v="526080"/>
    <n v="1464483"/>
    <n v="197010051"/>
  </r>
  <r>
    <s v="Sucursal: 01  - PRINCIPAL"/>
    <s v="Centro de Costo: 02         - GESTION DE RECURSOS Y APOYO OPERATIVO"/>
    <s v="ITEM: 1007 - Hidromorfona HCL 2,5 mg"/>
    <n v="816001182"/>
    <x v="13"/>
    <s v="FNE1282       "/>
    <m/>
    <d v="2021-07-13T00:00:00"/>
    <n v="349"/>
    <n v="10225"/>
    <n v="3568525"/>
    <n v="1464483"/>
    <n v="197010051"/>
  </r>
  <r>
    <s v="Sucursal: 01  - PRINCIPAL"/>
    <s v="Centro de Costo: 02         - GESTION DE RECURSOS Y APOYO OPERATIVO"/>
    <s v="ITEM: 1007 - Hidromorfona HCL 2,5 mg"/>
    <n v="816001182"/>
    <x v="13"/>
    <s v="FNE1282       "/>
    <m/>
    <d v="2021-07-13T00:00:00"/>
    <n v="227"/>
    <n v="10225"/>
    <n v="2321075"/>
    <n v="1464483"/>
    <n v="197010051"/>
  </r>
  <r>
    <s v="Sucursal: 01  - PRINCIPAL"/>
    <s v="Centro de Costo: 02         - GESTION DE RECURSOS Y APOYO OPERATIVO"/>
    <s v="ITEM: 01009-1 - Hidromorfona 2 mg/mL"/>
    <n v="816001182"/>
    <x v="13"/>
    <s v="FNE1282       "/>
    <m/>
    <d v="2021-07-13T00:00:00"/>
    <n v="10"/>
    <n v="16209"/>
    <n v="162090"/>
    <n v="1464483"/>
    <n v="197010051"/>
  </r>
  <r>
    <s v="Sucursal: 01  - PRINCIPAL"/>
    <s v="Centro de Costo: 02         - GESTION DE RECURSOS Y APOYO OPERATIVO"/>
    <s v="ITEM: 1010 - Meperidina 100 mg/2 mL"/>
    <n v="816001182"/>
    <x v="13"/>
    <s v="FNE1282       "/>
    <m/>
    <d v="2021-07-13T00:00:00"/>
    <n v="54"/>
    <n v="28147"/>
    <n v="1519938"/>
    <n v="1464483"/>
    <n v="197010051"/>
  </r>
  <r>
    <s v="Sucursal: 01  - PRINCIPAL"/>
    <s v="Centro de Costo: 02         - GESTION DE RECURSOS Y APOYO OPERATIVO"/>
    <s v="ITEM: 1011 - Metadona HCL 10 mg"/>
    <n v="816001182"/>
    <x v="13"/>
    <s v="FNE1282       "/>
    <m/>
    <d v="2021-07-13T00:00:00"/>
    <n v="196"/>
    <n v="31599"/>
    <n v="6193404"/>
    <n v="1464483"/>
    <n v="197010051"/>
  </r>
  <r>
    <s v="Sucursal: 01  - PRINCIPAL"/>
    <s v="Centro de Costo: 02         - GESTION DE RECURSOS Y APOYO OPERATIVO"/>
    <s v="ITEM: 1013 - Metilfenidato HCL 10 mg"/>
    <n v="816001182"/>
    <x v="13"/>
    <s v="FNE1282       "/>
    <m/>
    <d v="2021-07-13T00:00:00"/>
    <n v="10"/>
    <n v="26839"/>
    <n v="268390"/>
    <n v="1464483"/>
    <n v="197010051"/>
  </r>
  <r>
    <s v="Sucursal: 01  - PRINCIPAL"/>
    <s v="Centro de Costo: 02         - GESTION DE RECURSOS Y APOYO OPERATIVO"/>
    <s v="ITEM: 1016 - Morfina 3% oral"/>
    <n v="816001182"/>
    <x v="13"/>
    <s v="FNE1282       "/>
    <m/>
    <d v="2021-07-13T00:00:00"/>
    <n v="864"/>
    <n v="28755"/>
    <n v="24844320"/>
    <n v="1464483"/>
    <n v="197010051"/>
  </r>
  <r>
    <s v="Sucursal: 01  - PRINCIPAL"/>
    <s v="Centro de Costo: 02         - GESTION DE RECURSOS Y APOYO OPERATIVO"/>
    <s v="ITEM: 1017 - Morfina 10 mg/mL "/>
    <n v="816001182"/>
    <x v="13"/>
    <s v="FNE1282       "/>
    <m/>
    <d v="2021-07-13T00:00:00"/>
    <n v="1000"/>
    <n v="17185"/>
    <n v="17185000"/>
    <n v="1464483"/>
    <n v="197010051"/>
  </r>
  <r>
    <s v="Sucursal: 01  - PRINCIPAL"/>
    <s v="Centro de Costo: 02         - GESTION DE RECURSOS Y APOYO OPERATIVO"/>
    <s v="ITEM: 1002 - Fenobarbital 10 mg"/>
    <n v="816001182"/>
    <x v="13"/>
    <s v="FNE1382       "/>
    <m/>
    <d v="2021-07-22T00:00:00"/>
    <n v="78"/>
    <n v="17536"/>
    <n v="1367808"/>
    <n v="1464483"/>
    <n v="197010051"/>
  </r>
  <r>
    <s v="Sucursal: 01  - PRINCIPAL"/>
    <s v="Centro de Costo: 02         - GESTION DE RECURSOS Y APOYO OPERATIVO"/>
    <s v="ITEM: 1007 - Hidromorfona HCL 2,5 mg"/>
    <n v="816001182"/>
    <x v="13"/>
    <s v="FNE1382       "/>
    <m/>
    <d v="2021-07-22T00:00:00"/>
    <n v="721"/>
    <n v="10225"/>
    <n v="7372225"/>
    <n v="1464483"/>
    <n v="197010051"/>
  </r>
  <r>
    <s v="Sucursal: 01  - PRINCIPAL"/>
    <s v="Centro de Costo: 02         - GESTION DE RECURSOS Y APOYO OPERATIVO"/>
    <s v="ITEM: 01009-1 - Hidromorfona 2 mg/mL"/>
    <n v="816001182"/>
    <x v="13"/>
    <s v="FNE1382       "/>
    <m/>
    <d v="2021-07-22T00:00:00"/>
    <n v="8"/>
    <n v="16209"/>
    <n v="129672"/>
    <n v="1464483"/>
    <n v="197010051"/>
  </r>
  <r>
    <s v="Sucursal: 01  - PRINCIPAL"/>
    <s v="Centro de Costo: 02         - GESTION DE RECURSOS Y APOYO OPERATIVO"/>
    <s v="ITEM: 1010 - Meperidina 100 mg/2 mL"/>
    <n v="816001182"/>
    <x v="13"/>
    <s v="FNE1382       "/>
    <m/>
    <d v="2021-07-22T00:00:00"/>
    <n v="43"/>
    <n v="28147"/>
    <n v="1210321"/>
    <n v="1464483"/>
    <n v="197010051"/>
  </r>
  <r>
    <s v="Sucursal: 01  - PRINCIPAL"/>
    <s v="Centro de Costo: 02         - GESTION DE RECURSOS Y APOYO OPERATIVO"/>
    <s v="ITEM: 1011 - Metadona HCL 10 mg"/>
    <n v="816001182"/>
    <x v="13"/>
    <s v="FNE1382       "/>
    <m/>
    <d v="2021-07-22T00:00:00"/>
    <n v="21"/>
    <n v="31599"/>
    <n v="663579"/>
    <n v="1464483"/>
    <n v="197010051"/>
  </r>
  <r>
    <s v="Sucursal: 01  - PRINCIPAL"/>
    <s v="Centro de Costo: 02         - GESTION DE RECURSOS Y APOYO OPERATIVO"/>
    <s v="ITEM: 1012 - Metadona HCL 40 mg"/>
    <n v="816001182"/>
    <x v="13"/>
    <s v="FNE1382       "/>
    <m/>
    <d v="2021-07-22T00:00:00"/>
    <n v="59"/>
    <n v="62532"/>
    <n v="3689388"/>
    <n v="1464483"/>
    <n v="197010051"/>
  </r>
  <r>
    <s v="Sucursal: 01  - PRINCIPAL"/>
    <s v="Centro de Costo: 02         - GESTION DE RECURSOS Y APOYO OPERATIVO"/>
    <s v="ITEM: 1016 - Morfina 3% oral"/>
    <n v="816001182"/>
    <x v="13"/>
    <s v="FNE1382       "/>
    <m/>
    <d v="2021-07-22T00:00:00"/>
    <n v="669"/>
    <n v="28755"/>
    <n v="19237095"/>
    <n v="1464483"/>
    <n v="197010051"/>
  </r>
  <r>
    <s v="Sucursal: 01  - PRINCIPAL"/>
    <s v="Centro de Costo: 02         - GESTION DE RECURSOS Y APOYO OPERATIVO"/>
    <s v="ITEM: 1001 - Fenobarbital 0,4 % Sol Oral"/>
    <n v="816001182"/>
    <x v="13"/>
    <s v="FNE1406       "/>
    <m/>
    <d v="2021-07-27T00:00:00"/>
    <n v="26"/>
    <n v="35758"/>
    <n v="929708"/>
    <n v="1464483"/>
    <n v="197010051"/>
  </r>
  <r>
    <s v="Sucursal: 01  - PRINCIPAL"/>
    <s v="Centro de Costo: 02         - GESTION DE RECURSOS Y APOYO OPERATIVO"/>
    <s v="ITEM: 1002 - Fenobarbital 10 mg"/>
    <n v="816001182"/>
    <x v="13"/>
    <s v="FNE1406       "/>
    <m/>
    <d v="2021-07-27T00:00:00"/>
    <n v="40"/>
    <n v="17536"/>
    <n v="701440"/>
    <n v="1464483"/>
    <n v="197010051"/>
  </r>
  <r>
    <s v="Sucursal: 01  - PRINCIPAL"/>
    <s v="Centro de Costo: 02         - GESTION DE RECURSOS Y APOYO OPERATIVO"/>
    <s v="ITEM: 1003 - Fenobarbital 50 mg"/>
    <n v="816001182"/>
    <x v="13"/>
    <s v="FNE1406       "/>
    <m/>
    <d v="2021-07-27T00:00:00"/>
    <n v="84"/>
    <n v="12667"/>
    <n v="1064028"/>
    <n v="1464483"/>
    <n v="197010051"/>
  </r>
  <r>
    <s v="Sucursal: 01  - PRINCIPAL"/>
    <s v="Centro de Costo: 02         - GESTION DE RECURSOS Y APOYO OPERATIVO"/>
    <s v="ITEM: 1007 - Hidromorfona HCL 2,5 mg"/>
    <n v="816001182"/>
    <x v="13"/>
    <s v="FNE1406       "/>
    <m/>
    <d v="2021-07-27T00:00:00"/>
    <n v="380"/>
    <n v="10225"/>
    <n v="3885500"/>
    <n v="1464483"/>
    <n v="197010051"/>
  </r>
  <r>
    <s v="Sucursal: 01  - PRINCIPAL"/>
    <s v="Centro de Costo: 02         - GESTION DE RECURSOS Y APOYO OPERATIVO"/>
    <s v="ITEM: 01009-1 - Hidromorfona 2 mg/mL"/>
    <n v="816001182"/>
    <x v="13"/>
    <s v="FNE1406       "/>
    <m/>
    <d v="2021-07-27T00:00:00"/>
    <n v="7"/>
    <n v="16209"/>
    <n v="113463"/>
    <n v="1464483"/>
    <n v="197010051"/>
  </r>
  <r>
    <s v="Sucursal: 01  - PRINCIPAL"/>
    <s v="Centro de Costo: 02         - GESTION DE RECURSOS Y APOYO OPERATIVO"/>
    <s v="ITEM: 1010 - Meperidina 100 mg/2 mL"/>
    <n v="816001182"/>
    <x v="13"/>
    <s v="FNE1406       "/>
    <m/>
    <d v="2021-07-27T00:00:00"/>
    <n v="14"/>
    <n v="28147"/>
    <n v="394058"/>
    <n v="1464483"/>
    <n v="197010051"/>
  </r>
  <r>
    <s v="Sucursal: 01  - PRINCIPAL"/>
    <s v="Centro de Costo: 02         - GESTION DE RECURSOS Y APOYO OPERATIVO"/>
    <s v="ITEM: 1012 - Metadona HCL 40 mg"/>
    <n v="816001182"/>
    <x v="13"/>
    <s v="FNE1406       "/>
    <m/>
    <d v="2021-07-27T00:00:00"/>
    <n v="71"/>
    <n v="62532"/>
    <n v="4439772"/>
    <n v="1464483"/>
    <n v="197010051"/>
  </r>
  <r>
    <s v="Sucursal: 01  - PRINCIPAL"/>
    <s v="Centro de Costo: 02         - GESTION DE RECURSOS Y APOYO OPERATIVO"/>
    <s v="ITEM: 1013 - Metilfenidato HCL 10 mg"/>
    <n v="816001182"/>
    <x v="13"/>
    <s v="FNE1406       "/>
    <m/>
    <d v="2021-07-27T00:00:00"/>
    <n v="12"/>
    <n v="26839"/>
    <n v="322068"/>
    <n v="1464483"/>
    <n v="197010051"/>
  </r>
  <r>
    <s v="Sucursal: 01  - PRINCIPAL"/>
    <s v="Centro de Costo: 02         - GESTION DE RECURSOS Y APOYO OPERATIVO"/>
    <s v="ITEM: 01018-1 - Primidona 250 mg Tabletas"/>
    <n v="816001182"/>
    <x v="13"/>
    <s v="FNE1406       "/>
    <m/>
    <d v="2021-07-27T00:00:00"/>
    <n v="12"/>
    <n v="31296"/>
    <n v="375552"/>
    <n v="1464483"/>
    <n v="197010051"/>
  </r>
  <r>
    <s v="Sucursal: 01  - PRINCIPAL"/>
    <s v="Centro de Costo: 02         - GESTION DE RECURSOS Y APOYO OPERATIVO"/>
    <s v="ITEM: 1016 - Morfina 3% oral"/>
    <n v="817004260"/>
    <x v="14"/>
    <s v="FNE1403       "/>
    <m/>
    <d v="2021-07-27T00:00:00"/>
    <n v="30"/>
    <n v="28755"/>
    <n v="862650"/>
    <n v="28755"/>
    <n v="862650"/>
  </r>
  <r>
    <s v="Sucursal: 01  - PRINCIPAL"/>
    <s v="Centro de Costo: 02         - GESTION DE RECURSOS Y APOYO OPERATIVO"/>
    <s v="ITEM: 1003 - Fenobarbital 50 mg"/>
    <n v="819002176"/>
    <x v="15"/>
    <s v="FNE1218       "/>
    <m/>
    <d v="2021-07-01T00:00:00"/>
    <n v="1"/>
    <n v="12667"/>
    <n v="12667"/>
    <n v="99592"/>
    <n v="647557"/>
  </r>
  <r>
    <s v="Sucursal: 01  - PRINCIPAL"/>
    <s v="Centro de Costo: 02         - GESTION DE RECURSOS Y APOYO OPERATIVO"/>
    <s v="ITEM: 1005 - Fenobarbital 40 mg/mL"/>
    <n v="819002176"/>
    <x v="15"/>
    <s v="FNE1218       "/>
    <m/>
    <d v="2021-07-01T00:00:00"/>
    <n v="5"/>
    <n v="40985"/>
    <n v="204925"/>
    <n v="99592"/>
    <n v="647557"/>
  </r>
  <r>
    <s v="Sucursal: 01  - PRINCIPAL"/>
    <s v="Centro de Costo: 02         - GESTION DE RECURSOS Y APOYO OPERATIVO"/>
    <s v="ITEM: 1016 - Morfina 3% oral"/>
    <n v="819002176"/>
    <x v="15"/>
    <s v="FNE1218       "/>
    <m/>
    <d v="2021-07-01T00:00:00"/>
    <n v="3"/>
    <n v="28755"/>
    <n v="86265"/>
    <n v="99592"/>
    <n v="647557"/>
  </r>
  <r>
    <s v="Sucursal: 01  - PRINCIPAL"/>
    <s v="Centro de Costo: 02         - GESTION DE RECURSOS Y APOYO OPERATIVO"/>
    <s v="ITEM: 1017 - Morfina 10 mg/mL "/>
    <n v="819002176"/>
    <x v="15"/>
    <s v="FNE1218       "/>
    <m/>
    <d v="2021-07-01T00:00:00"/>
    <n v="20"/>
    <n v="17185"/>
    <n v="343700"/>
    <n v="99592"/>
    <n v="647557"/>
  </r>
  <r>
    <s v="Sucursal: 01  - PRINCIPAL"/>
    <s v="Centro de Costo: 02         - GESTION DE RECURSOS Y APOYO OPERATIVO"/>
    <s v="ITEM: 1017 - Morfina 10 mg/mL "/>
    <n v="822006818"/>
    <x v="105"/>
    <s v="FNE1286       "/>
    <m/>
    <d v="2021-07-13T00:00:00"/>
    <n v="30"/>
    <n v="17185"/>
    <n v="515550"/>
    <n v="116306"/>
    <n v="4847767"/>
  </r>
  <r>
    <s v="Sucursal: 01  - PRINCIPAL"/>
    <s v="Centro de Costo: 02         - GESTION DE RECURSOS Y APOYO OPERATIVO"/>
    <s v="ITEM: 1001 - Fenobarbital 0,4 % Sol Oral"/>
    <n v="822006818"/>
    <x v="105"/>
    <s v="FNE1407       "/>
    <m/>
    <d v="2021-07-27T00:00:00"/>
    <n v="15"/>
    <n v="35758"/>
    <n v="536370"/>
    <n v="116306"/>
    <n v="4847767"/>
  </r>
  <r>
    <s v="Sucursal: 01  - PRINCIPAL"/>
    <s v="Centro de Costo: 02         - GESTION DE RECURSOS Y APOYO OPERATIVO"/>
    <s v="ITEM: 1003 - Fenobarbital 50 mg"/>
    <n v="822006818"/>
    <x v="105"/>
    <s v="FNE1407       "/>
    <m/>
    <d v="2021-07-27T00:00:00"/>
    <n v="23"/>
    <n v="12667"/>
    <n v="291341"/>
    <n v="116306"/>
    <n v="4847767"/>
  </r>
  <r>
    <s v="Sucursal: 01  - PRINCIPAL"/>
    <s v="Centro de Costo: 02         - GESTION DE RECURSOS Y APOYO OPERATIVO"/>
    <s v="ITEM: 1004 - Fenobarbital 100 mg Tableta"/>
    <n v="822006818"/>
    <x v="105"/>
    <s v="FNE1407       "/>
    <m/>
    <d v="2021-07-27T00:00:00"/>
    <n v="26"/>
    <n v="4756"/>
    <n v="123656"/>
    <n v="116306"/>
    <n v="4847767"/>
  </r>
  <r>
    <s v="Sucursal: 01  - PRINCIPAL"/>
    <s v="Centro de Costo: 02         - GESTION DE RECURSOS Y APOYO OPERATIVO"/>
    <s v="ITEM: 1016 - Morfina 3% oral"/>
    <n v="822006818"/>
    <x v="105"/>
    <s v="FNE1407       "/>
    <m/>
    <d v="2021-07-27T00:00:00"/>
    <n v="10"/>
    <n v="28755"/>
    <n v="287550"/>
    <n v="116306"/>
    <n v="4847767"/>
  </r>
  <r>
    <s v="Sucursal: 01  - PRINCIPAL"/>
    <s v="Centro de Costo: 02         - GESTION DE RECURSOS Y APOYO OPERATIVO"/>
    <s v="ITEM: 1017 - Morfina 10 mg/mL "/>
    <n v="822006818"/>
    <x v="105"/>
    <s v="FNE1407       "/>
    <m/>
    <d v="2021-07-27T00:00:00"/>
    <n v="180"/>
    <n v="17185"/>
    <n v="3093300"/>
    <n v="116306"/>
    <n v="4847767"/>
  </r>
  <r>
    <s v="Sucursal: 01  - PRINCIPAL"/>
    <s v="Centro de Costo: 02         - GESTION DE RECURSOS Y APOYO OPERATIVO"/>
    <s v="ITEM: 1002 - Fenobarbital 10 mg"/>
    <n v="828002423"/>
    <x v="16"/>
    <s v="FNE1268       "/>
    <m/>
    <d v="2021-07-09T00:00:00"/>
    <n v="2"/>
    <n v="17536"/>
    <n v="35072"/>
    <n v="46291"/>
    <n v="897722"/>
  </r>
  <r>
    <s v="Sucursal: 01  - PRINCIPAL"/>
    <s v="Centro de Costo: 02         - GESTION DE RECURSOS Y APOYO OPERATIVO"/>
    <s v="ITEM: 1016 - Morfina 3% oral"/>
    <n v="828002423"/>
    <x v="16"/>
    <s v="FNE1268       "/>
    <m/>
    <d v="2021-07-09T00:00:00"/>
    <n v="30"/>
    <n v="28755"/>
    <n v="862650"/>
    <n v="46291"/>
    <n v="897722"/>
  </r>
  <r>
    <s v="Sucursal: 01  - PRINCIPAL"/>
    <s v="Centro de Costo: 02         - GESTION DE RECURSOS Y APOYO OPERATIVO"/>
    <s v="ITEM: 01009-1 - Hidromorfona 2 mg/mL"/>
    <n v="830007229"/>
    <x v="18"/>
    <s v="FNE1351       "/>
    <m/>
    <d v="2021-07-12T00:00:00"/>
    <n v="6"/>
    <n v="16209"/>
    <n v="97254"/>
    <n v="197067"/>
    <n v="10008929"/>
  </r>
  <r>
    <s v="Sucursal: 01  - PRINCIPAL"/>
    <s v="Centro de Costo: 02         - GESTION DE RECURSOS Y APOYO OPERATIVO"/>
    <s v="ITEM: 1002 - Fenobarbital 10 mg"/>
    <n v="830007229"/>
    <x v="18"/>
    <s v="FNE1386       "/>
    <m/>
    <d v="2021-07-23T00:00:00"/>
    <n v="1"/>
    <n v="17536"/>
    <n v="17536"/>
    <n v="197067"/>
    <n v="10008929"/>
  </r>
  <r>
    <s v="Sucursal: 01  - PRINCIPAL"/>
    <s v="Centro de Costo: 02         - GESTION DE RECURSOS Y APOYO OPERATIVO"/>
    <s v="ITEM: 1003 - Fenobarbital 50 mg"/>
    <n v="830007229"/>
    <x v="18"/>
    <s v="FNE1386       "/>
    <m/>
    <d v="2021-07-23T00:00:00"/>
    <n v="12"/>
    <n v="12667"/>
    <n v="152004"/>
    <n v="197067"/>
    <n v="10008929"/>
  </r>
  <r>
    <s v="Sucursal: 01  - PRINCIPAL"/>
    <s v="Centro de Costo: 02         - GESTION DE RECURSOS Y APOYO OPERATIVO"/>
    <s v="ITEM: 1004 - Fenobarbital 100 mg Tableta"/>
    <n v="830007229"/>
    <x v="18"/>
    <s v="FNE1386       "/>
    <m/>
    <d v="2021-07-23T00:00:00"/>
    <n v="36"/>
    <n v="4756"/>
    <n v="171216"/>
    <n v="197067"/>
    <n v="10008929"/>
  </r>
  <r>
    <s v="Sucursal: 01  - PRINCIPAL"/>
    <s v="Centro de Costo: 02         - GESTION DE RECURSOS Y APOYO OPERATIVO"/>
    <s v="ITEM: 1007 - Hidromorfona HCL 2,5 mg"/>
    <n v="830007229"/>
    <x v="18"/>
    <s v="FNE1386       "/>
    <m/>
    <d v="2021-07-23T00:00:00"/>
    <n v="168"/>
    <n v="10225"/>
    <n v="1717800"/>
    <n v="197067"/>
    <n v="10008929"/>
  </r>
  <r>
    <s v="Sucursal: 01  - PRINCIPAL"/>
    <s v="Centro de Costo: 02         - GESTION DE RECURSOS Y APOYO OPERATIVO"/>
    <s v="ITEM: 1011 - Metadona HCL 10 mg"/>
    <n v="830007229"/>
    <x v="18"/>
    <s v="FNE1386       "/>
    <m/>
    <d v="2021-07-23T00:00:00"/>
    <n v="61"/>
    <n v="31599"/>
    <n v="1927539"/>
    <n v="197067"/>
    <n v="10008929"/>
  </r>
  <r>
    <s v="Sucursal: 01  - PRINCIPAL"/>
    <s v="Centro de Costo: 02         - GESTION DE RECURSOS Y APOYO OPERATIVO"/>
    <s v="ITEM: 1013 - Metilfenidato HCL 10 mg"/>
    <n v="830007229"/>
    <x v="18"/>
    <s v="FNE1386       "/>
    <m/>
    <d v="2021-07-23T00:00:00"/>
    <n v="4"/>
    <n v="26839"/>
    <n v="107356"/>
    <n v="197067"/>
    <n v="10008929"/>
  </r>
  <r>
    <s v="Sucursal: 01  - PRINCIPAL"/>
    <s v="Centro de Costo: 02         - GESTION DE RECURSOS Y APOYO OPERATIVO"/>
    <s v="ITEM: 1016 - Morfina 3% oral"/>
    <n v="830007229"/>
    <x v="18"/>
    <s v="FNE1386       "/>
    <m/>
    <d v="2021-07-23T00:00:00"/>
    <n v="162"/>
    <n v="28755"/>
    <n v="4658310"/>
    <n v="197067"/>
    <n v="10008929"/>
  </r>
  <r>
    <s v="Sucursal: 01  - PRINCIPAL"/>
    <s v="Centro de Costo: 02         - GESTION DE RECURSOS Y APOYO OPERATIVO"/>
    <s v="ITEM: 1017 - Morfina 10 mg/mL "/>
    <n v="830007229"/>
    <x v="18"/>
    <s v="FNE1386       "/>
    <m/>
    <d v="2021-07-23T00:00:00"/>
    <n v="42"/>
    <n v="17185"/>
    <n v="721770"/>
    <n v="197067"/>
    <n v="10008929"/>
  </r>
  <r>
    <s v="Sucursal: 01  - PRINCIPAL"/>
    <s v="Centro de Costo: 02         - GESTION DE RECURSOS Y APOYO OPERATIVO"/>
    <s v="ITEM: 01018-1 - Primidona 250 mg Tabletas"/>
    <n v="830007229"/>
    <x v="18"/>
    <s v="FNE1386       "/>
    <m/>
    <d v="2021-07-23T00:00:00"/>
    <n v="14"/>
    <n v="31296"/>
    <n v="438144"/>
    <n v="197067"/>
    <n v="10008929"/>
  </r>
  <r>
    <s v="Sucursal: 01  - PRINCIPAL"/>
    <s v="Centro de Costo: 02         - GESTION DE RECURSOS Y APOYO OPERATIVO"/>
    <s v="ITEM: 01009-1 - Hidromorfona 2 mg/mL"/>
    <n v="830037737"/>
    <x v="106"/>
    <s v="FNE1330       "/>
    <m/>
    <d v="2021-07-08T00:00:00"/>
    <n v="10"/>
    <n v="16209"/>
    <n v="162090"/>
    <n v="48627"/>
    <n v="810450"/>
  </r>
  <r>
    <s v="Sucursal: 01  - PRINCIPAL"/>
    <s v="Centro de Costo: 02         - GESTION DE RECURSOS Y APOYO OPERATIVO"/>
    <s v="ITEM: 01009-1 - Hidromorfona 2 mg/mL"/>
    <n v="830037737"/>
    <x v="106"/>
    <s v="FNE1409       "/>
    <m/>
    <d v="2021-07-27T00:00:00"/>
    <n v="2"/>
    <n v="16209"/>
    <n v="32418"/>
    <n v="48627"/>
    <n v="810450"/>
  </r>
  <r>
    <s v="Sucursal: 01  - PRINCIPAL"/>
    <s v="Centro de Costo: 02         - GESTION DE RECURSOS Y APOYO OPERATIVO"/>
    <s v="ITEM: 01009-1 - Hidromorfona 2 mg/mL"/>
    <n v="830037737"/>
    <x v="106"/>
    <s v="FNE1409       "/>
    <m/>
    <d v="2021-07-27T00:00:00"/>
    <n v="38"/>
    <n v="16209"/>
    <n v="615942"/>
    <n v="48627"/>
    <n v="810450"/>
  </r>
  <r>
    <s v="Sucursal: 01  - PRINCIPAL"/>
    <s v="Centro de Costo: 02         - GESTION DE RECURSOS Y APOYO OPERATIVO"/>
    <s v="ITEM: 01009-1 - Hidromorfona 2 mg/mL"/>
    <n v="830090073"/>
    <x v="108"/>
    <s v="FNE1343       "/>
    <m/>
    <d v="2021-07-09T00:00:00"/>
    <n v="4"/>
    <n v="16209"/>
    <n v="61594.2"/>
    <n v="16209"/>
    <n v="61594.2"/>
  </r>
  <r>
    <s v="Sucursal: 01  - PRINCIPAL"/>
    <s v="Centro de Costo: 02         - GESTION DE RECURSOS Y APOYO OPERATIVO"/>
    <s v="ITEM: 01009-1 - Hidromorfona 2 mg/mL"/>
    <n v="830095842"/>
    <x v="20"/>
    <s v="FNE1336       "/>
    <m/>
    <d v="2021-07-08T00:00:00"/>
    <n v="65"/>
    <n v="16209"/>
    <n v="1060068.6000000001"/>
    <n v="49603"/>
    <n v="2243498.6"/>
  </r>
  <r>
    <s v="Sucursal: 01  - PRINCIPAL"/>
    <s v="Centro de Costo: 02         - GESTION DE RECURSOS Y APOYO OPERATIVO"/>
    <s v="ITEM: 01009-1 - Hidromorfona 2 mg/mL"/>
    <n v="830095842"/>
    <x v="20"/>
    <s v="FNE1301       "/>
    <m/>
    <d v="2021-07-14T00:00:00"/>
    <n v="20"/>
    <n v="16209"/>
    <n v="324180"/>
    <n v="49603"/>
    <n v="2243498.6"/>
  </r>
  <r>
    <s v="Sucursal: 01  - PRINCIPAL"/>
    <s v="Centro de Costo: 02         - GESTION DE RECURSOS Y APOYO OPERATIVO"/>
    <s v="ITEM: 1017 - Morfina 10 mg/mL "/>
    <n v="830095842"/>
    <x v="20"/>
    <s v="FNE1301       "/>
    <m/>
    <d v="2021-07-14T00:00:00"/>
    <n v="50"/>
    <n v="17185"/>
    <n v="859250"/>
    <n v="49603"/>
    <n v="2243498.6"/>
  </r>
  <r>
    <s v="Sucursal: 01  - PRINCIPAL"/>
    <s v="Centro de Costo: 02         - GESTION DE RECURSOS Y APOYO OPERATIVO"/>
    <s v="ITEM: 01009-1 - Hidromorfona 2 mg/mL"/>
    <n v="830099212"/>
    <x v="109"/>
    <s v="FNE1350       "/>
    <m/>
    <d v="2021-07-12T00:00:00"/>
    <n v="400"/>
    <n v="16209"/>
    <n v="6483600"/>
    <n v="16209"/>
    <n v="6483600"/>
  </r>
  <r>
    <s v="Sucursal: 01  - PRINCIPAL"/>
    <s v="Centro de Costo: 02         - GESTION DE RECURSOS Y APOYO OPERATIVO"/>
    <s v="ITEM: 1002 - Fenobarbital 10 mg"/>
    <n v="830104627"/>
    <x v="200"/>
    <s v="FNE1236       "/>
    <m/>
    <d v="2021-07-02T00:00:00"/>
    <n v="3"/>
    <n v="17536"/>
    <n v="52608"/>
    <n v="215613"/>
    <n v="3082224"/>
  </r>
  <r>
    <s v="Sucursal: 01  - PRINCIPAL"/>
    <s v="Centro de Costo: 02         - GESTION DE RECURSOS Y APOYO OPERATIVO"/>
    <s v="ITEM: 1005 - Fenobarbital 40 mg/mL"/>
    <n v="830104627"/>
    <x v="200"/>
    <s v="FNE1236       "/>
    <m/>
    <d v="2021-07-02T00:00:00"/>
    <n v="10"/>
    <n v="40985"/>
    <n v="409850"/>
    <n v="215613"/>
    <n v="3082224"/>
  </r>
  <r>
    <s v="Sucursal: 01  - PRINCIPAL"/>
    <s v="Centro de Costo: 02         - GESTION DE RECURSOS Y APOYO OPERATIVO"/>
    <s v="ITEM: 1006 - Fenobarbital 200 mg/mL"/>
    <n v="830104627"/>
    <x v="200"/>
    <s v="FNE1236       "/>
    <m/>
    <d v="2021-07-02T00:00:00"/>
    <n v="3"/>
    <n v="81137"/>
    <n v="243411"/>
    <n v="215613"/>
    <n v="3082224"/>
  </r>
  <r>
    <s v="Sucursal: 01  - PRINCIPAL"/>
    <s v="Centro de Costo: 02         - GESTION DE RECURSOS Y APOYO OPERATIVO"/>
    <s v="ITEM: 01009-1 - Hidromorfona 2 mg/mL"/>
    <n v="830104627"/>
    <x v="200"/>
    <s v="FNE1236       "/>
    <m/>
    <d v="2021-07-02T00:00:00"/>
    <n v="100"/>
    <n v="16209"/>
    <n v="1620900"/>
    <n v="215613"/>
    <n v="3082224"/>
  </r>
  <r>
    <s v="Sucursal: 01  - PRINCIPAL"/>
    <s v="Centro de Costo: 02         - GESTION DE RECURSOS Y APOYO OPERATIVO"/>
    <s v="ITEM: 1010 - Meperidina 100 mg/2 mL"/>
    <n v="830104627"/>
    <x v="200"/>
    <s v="FNE1236       "/>
    <m/>
    <d v="2021-07-02T00:00:00"/>
    <n v="10"/>
    <n v="28147"/>
    <n v="281470"/>
    <n v="215613"/>
    <n v="3082224"/>
  </r>
  <r>
    <s v="Sucursal: 01  - PRINCIPAL"/>
    <s v="Centro de Costo: 02         - GESTION DE RECURSOS Y APOYO OPERATIVO"/>
    <s v="ITEM: 1011 - Metadona HCL 10 mg"/>
    <n v="830104627"/>
    <x v="200"/>
    <s v="FNE1236       "/>
    <m/>
    <d v="2021-07-02T00:00:00"/>
    <n v="15"/>
    <n v="31599"/>
    <n v="473985"/>
    <n v="215613"/>
    <n v="3082224"/>
  </r>
  <r>
    <s v="Sucursal: 01  - PRINCIPAL"/>
    <s v="Centro de Costo: 02         - GESTION DE RECURSOS Y APOYO OPERATIVO"/>
    <s v="ITEM: 01009-1 - Hidromorfona 2 mg/mL"/>
    <n v="830113069"/>
    <x v="278"/>
    <s v="FNE1379       "/>
    <m/>
    <d v="2021-07-21T00:00:00"/>
    <n v="2"/>
    <n v="16209"/>
    <n v="32418"/>
    <n v="44356"/>
    <n v="145006"/>
  </r>
  <r>
    <s v="Sucursal: 01  - PRINCIPAL"/>
    <s v="Centro de Costo: 02         - GESTION DE RECURSOS Y APOYO OPERATIVO"/>
    <s v="ITEM: 1010 - Meperidina 100 mg/2 mL"/>
    <n v="830113069"/>
    <x v="278"/>
    <s v="FNE1379       "/>
    <m/>
    <d v="2021-07-21T00:00:00"/>
    <n v="4"/>
    <n v="28147"/>
    <n v="112588"/>
    <n v="44356"/>
    <n v="145006"/>
  </r>
  <r>
    <s v="Sucursal: 01  - PRINCIPAL"/>
    <s v="Centro de Costo: 02         - GESTION DE RECURSOS Y APOYO OPERATIVO"/>
    <s v="ITEM: 01009-1 - Hidromorfona 2 mg/mL"/>
    <n v="830122608"/>
    <x v="110"/>
    <s v="FNE1340       "/>
    <m/>
    <d v="2021-07-09T00:00:00"/>
    <n v="20"/>
    <n v="16209"/>
    <n v="320938.2"/>
    <n v="49603"/>
    <n v="1084503.2"/>
  </r>
  <r>
    <s v="Sucursal: 01  - PRINCIPAL"/>
    <s v="Centro de Costo: 02         - GESTION DE RECURSOS Y APOYO OPERATIVO"/>
    <s v="ITEM: 01009-1 - Hidromorfona 2 mg/mL"/>
    <n v="830122608"/>
    <x v="110"/>
    <s v="FNE1425       "/>
    <m/>
    <d v="2021-07-29T00:00:00"/>
    <n v="10"/>
    <n v="16209"/>
    <n v="162090"/>
    <n v="49603"/>
    <n v="1084503.2"/>
  </r>
  <r>
    <s v="Sucursal: 01  - PRINCIPAL"/>
    <s v="Centro de Costo: 02         - GESTION DE RECURSOS Y APOYO OPERATIVO"/>
    <s v="ITEM: 1017 - Morfina 10 mg/mL "/>
    <n v="830122608"/>
    <x v="110"/>
    <s v="FNE1425       "/>
    <m/>
    <d v="2021-07-29T00:00:00"/>
    <n v="35"/>
    <n v="17185"/>
    <n v="601475"/>
    <n v="49603"/>
    <n v="1084503.2"/>
  </r>
  <r>
    <s v="Sucursal: 01  - PRINCIPAL"/>
    <s v="Centro de Costo: 02         - GESTION DE RECURSOS Y APOYO OPERATIVO"/>
    <s v="ITEM: 01009-1 - Hidromorfona 2 mg/mL"/>
    <n v="830128856"/>
    <x v="21"/>
    <s v="FNE1328       "/>
    <m/>
    <d v="2021-07-08T00:00:00"/>
    <n v="9"/>
    <n v="16209"/>
    <n v="139397.4"/>
    <n v="16209"/>
    <n v="139397.4"/>
  </r>
  <r>
    <s v="Sucursal: 01  - PRINCIPAL"/>
    <s v="Centro de Costo: 02         - GESTION DE RECURSOS Y APOYO OPERATIVO"/>
    <s v="ITEM: 01009-1 - Hidromorfona 2 mg/mL"/>
    <n v="830507718"/>
    <x v="22"/>
    <s v="FNE1365       "/>
    <m/>
    <d v="2021-07-13T00:00:00"/>
    <n v="100"/>
    <n v="16209"/>
    <n v="1620900"/>
    <n v="32418"/>
    <n v="1624141.8"/>
  </r>
  <r>
    <s v="Sucursal: 01  - PRINCIPAL"/>
    <s v="Centro de Costo: 02         - GESTION DE RECURSOS Y APOYO OPERATIVO"/>
    <s v="ITEM: 01009-1 - Hidromorfona 2 mg/mL"/>
    <n v="830507718"/>
    <x v="22"/>
    <s v="FNE1365       "/>
    <m/>
    <d v="2021-07-13T00:00:00"/>
    <n v="0"/>
    <n v="16209"/>
    <n v="3241.8"/>
    <n v="32418"/>
    <n v="1624141.8"/>
  </r>
  <r>
    <s v="Sucursal: 01  - PRINCIPAL"/>
    <s v="Centro de Costo: 02         - GESTION DE RECURSOS Y APOYO OPERATIVO"/>
    <s v="ITEM: 01009-1 - Hidromorfona 2 mg/mL"/>
    <n v="832001411"/>
    <x v="159"/>
    <s v="FNE1244       "/>
    <m/>
    <d v="2021-07-06T00:00:00"/>
    <n v="10"/>
    <n v="16209"/>
    <n v="162090"/>
    <n v="33394"/>
    <n v="4458340"/>
  </r>
  <r>
    <s v="Sucursal: 01  - PRINCIPAL"/>
    <s v="Centro de Costo: 02         - GESTION DE RECURSOS Y APOYO OPERATIVO"/>
    <s v="ITEM: 1017 - Morfina 10 mg/mL "/>
    <n v="832001411"/>
    <x v="159"/>
    <s v="FNE1244       "/>
    <m/>
    <d v="2021-07-06T00:00:00"/>
    <n v="250"/>
    <n v="17185"/>
    <n v="4296250"/>
    <n v="33394"/>
    <n v="4458340"/>
  </r>
  <r>
    <s v="Sucursal: 01  - PRINCIPAL"/>
    <s v="Centro de Costo: 02         - GESTION DE RECURSOS Y APOYO OPERATIVO"/>
    <s v="ITEM: 1010 - Meperidina 100 mg/2 mL"/>
    <n v="832001966"/>
    <x v="112"/>
    <s v="FNE1256       "/>
    <m/>
    <d v="2021-07-08T00:00:00"/>
    <n v="20"/>
    <n v="28147"/>
    <n v="562940"/>
    <n v="45332"/>
    <n v="734790"/>
  </r>
  <r>
    <s v="Sucursal: 01  - PRINCIPAL"/>
    <s v="Centro de Costo: 02         - GESTION DE RECURSOS Y APOYO OPERATIVO"/>
    <s v="ITEM: 1017 - Morfina 10 mg/mL "/>
    <n v="832001966"/>
    <x v="112"/>
    <s v="FNE1256       "/>
    <m/>
    <d v="2021-07-08T00:00:00"/>
    <n v="10"/>
    <n v="17185"/>
    <n v="171850"/>
    <n v="45332"/>
    <n v="734790"/>
  </r>
  <r>
    <s v="Sucursal: 01  - PRINCIPAL"/>
    <s v="Centro de Costo: 02         - GESTION DE RECURSOS Y APOYO OPERATIVO"/>
    <s v="ITEM: 01009-1 - Hidromorfona 2 mg/mL"/>
    <n v="832003167"/>
    <x v="23"/>
    <s v="FNE1278       "/>
    <m/>
    <d v="2021-07-12T00:00:00"/>
    <n v="100"/>
    <n v="16209"/>
    <n v="1620900"/>
    <n v="64993"/>
    <n v="7629573"/>
  </r>
  <r>
    <s v="Sucursal: 01  - PRINCIPAL"/>
    <s v="Centro de Costo: 02         - GESTION DE RECURSOS Y APOYO OPERATIVO"/>
    <s v="ITEM: 1011 - Metadona HCL 10 mg"/>
    <n v="832003167"/>
    <x v="23"/>
    <s v="FNE1278       "/>
    <m/>
    <d v="2021-07-12T00:00:00"/>
    <n v="27"/>
    <n v="31599"/>
    <n v="853173"/>
    <n v="64993"/>
    <n v="7629573"/>
  </r>
  <r>
    <s v="Sucursal: 01  - PRINCIPAL"/>
    <s v="Centro de Costo: 02         - GESTION DE RECURSOS Y APOYO OPERATIVO"/>
    <s v="ITEM: 1017 - Morfina 10 mg/mL "/>
    <n v="832003167"/>
    <x v="23"/>
    <s v="FNE1278       "/>
    <m/>
    <d v="2021-07-12T00:00:00"/>
    <n v="300"/>
    <n v="17185"/>
    <n v="5155500"/>
    <n v="64993"/>
    <n v="7629573"/>
  </r>
  <r>
    <s v="Sucursal: 01  - PRINCIPAL"/>
    <s v="Centro de Costo: 02         - GESTION DE RECURSOS Y APOYO OPERATIVO"/>
    <s v="ITEM: 1010 - Meperidina 100 mg/2 mL"/>
    <n v="832010436"/>
    <x v="24"/>
    <s v="FNE1324       "/>
    <m/>
    <d v="2021-07-16T00:00:00"/>
    <n v="4"/>
    <n v="28147"/>
    <n v="112588"/>
    <n v="45332"/>
    <n v="198513"/>
  </r>
  <r>
    <s v="Sucursal: 01  - PRINCIPAL"/>
    <s v="Centro de Costo: 02         - GESTION DE RECURSOS Y APOYO OPERATIVO"/>
    <s v="ITEM: 1017 - Morfina 10 mg/mL "/>
    <n v="832010436"/>
    <x v="24"/>
    <s v="FNE1324       "/>
    <m/>
    <d v="2021-07-16T00:00:00"/>
    <n v="5"/>
    <n v="17185"/>
    <n v="85925"/>
    <n v="45332"/>
    <n v="198513"/>
  </r>
  <r>
    <s v="Sucursal: 01  - PRINCIPAL"/>
    <s v="Centro de Costo: 02         - GESTION DE RECURSOS Y APOYO OPERATIVO"/>
    <s v="ITEM: 1001 - Fenobarbital 0,4 % Sol Oral"/>
    <n v="846000253"/>
    <x v="258"/>
    <s v="FNE1317       "/>
    <m/>
    <d v="2021-07-13T00:00:00"/>
    <n v="40"/>
    <n v="35758"/>
    <n v="1430320"/>
    <n v="35758"/>
    <n v="1430320"/>
  </r>
  <r>
    <s v="Sucursal: 01  - PRINCIPAL"/>
    <s v="Centro de Costo: 02         - GESTION DE RECURSOS Y APOYO OPERATIVO"/>
    <s v="ITEM: 1005 - Fenobarbital 40 mg/mL"/>
    <n v="860002541"/>
    <x v="27"/>
    <s v="FNE1224       "/>
    <m/>
    <d v="2021-07-01T00:00:00"/>
    <n v="1"/>
    <n v="40985"/>
    <n v="40985"/>
    <n v="117548"/>
    <n v="3475377.8"/>
  </r>
  <r>
    <s v="Sucursal: 01  - PRINCIPAL"/>
    <s v="Centro de Costo: 02         - GESTION DE RECURSOS Y APOYO OPERATIVO"/>
    <s v="ITEM: 1011 - Metadona HCL 10 mg"/>
    <n v="860002541"/>
    <x v="27"/>
    <s v="FNE1224       "/>
    <m/>
    <d v="2021-07-01T00:00:00"/>
    <n v="12"/>
    <n v="31599"/>
    <n v="379188"/>
    <n v="117548"/>
    <n v="3475377.8"/>
  </r>
  <r>
    <s v="Sucursal: 01  - PRINCIPAL"/>
    <s v="Centro de Costo: 02         - GESTION DE RECURSOS Y APOYO OPERATIVO"/>
    <s v="ITEM: 01009-1 - Hidromorfona 2 mg/mL"/>
    <n v="860002541"/>
    <x v="27"/>
    <s v="FNE1344       "/>
    <m/>
    <d v="2021-07-09T00:00:00"/>
    <n v="167"/>
    <n v="16209"/>
    <n v="2710144.8"/>
    <n v="117548"/>
    <n v="3475377.8"/>
  </r>
  <r>
    <s v="Sucursal: 01  - PRINCIPAL"/>
    <s v="Centro de Costo: 02         - GESTION DE RECURSOS Y APOYO OPERATIVO"/>
    <s v="ITEM: 1016 - Morfina 3% oral"/>
    <n v="860002541"/>
    <x v="27"/>
    <s v="FNE1427       "/>
    <m/>
    <d v="2021-07-29T00:00:00"/>
    <n v="12"/>
    <n v="28755"/>
    <n v="345060"/>
    <n v="117548"/>
    <n v="3475377.8"/>
  </r>
  <r>
    <s v="Sucursal: 01  - PRINCIPAL"/>
    <s v="Centro de Costo: 02         - GESTION DE RECURSOS Y APOYO OPERATIVO"/>
    <s v="ITEM: 1016 - Morfina 3% oral"/>
    <n v="860005114"/>
    <x v="28"/>
    <s v="FNE1316       "/>
    <m/>
    <d v="2021-07-15T00:00:00"/>
    <n v="2"/>
    <n v="28755"/>
    <n v="57510"/>
    <n v="140305"/>
    <n v="716014"/>
  </r>
  <r>
    <s v="Sucursal: 01  - PRINCIPAL"/>
    <s v="Centro de Costo: 02         - GESTION DE RECURSOS Y APOYO OPERATIVO"/>
    <s v="ITEM: 1017 - Morfina 10 mg/mL "/>
    <n v="860005114"/>
    <x v="28"/>
    <s v="FNE1367       "/>
    <m/>
    <d v="2021-07-19T00:00:00"/>
    <n v="6"/>
    <n v="17185"/>
    <n v="103110"/>
    <n v="140305"/>
    <n v="716014"/>
  </r>
  <r>
    <s v="Sucursal: 01  - PRINCIPAL"/>
    <s v="Centro de Costo: 02         - GESTION DE RECURSOS Y APOYO OPERATIVO"/>
    <s v="ITEM: 1001 - Fenobarbital 0,4 % Sol Oral"/>
    <n v="860005114"/>
    <x v="28"/>
    <s v="FNE1437       "/>
    <m/>
    <d v="2021-07-30T00:00:00"/>
    <n v="3"/>
    <n v="35758"/>
    <n v="107274"/>
    <n v="140305"/>
    <n v="716014"/>
  </r>
  <r>
    <s v="Sucursal: 01  - PRINCIPAL"/>
    <s v="Centro de Costo: 02         - GESTION DE RECURSOS Y APOYO OPERATIVO"/>
    <s v="ITEM: 1003 - Fenobarbital 50 mg"/>
    <n v="860005114"/>
    <x v="28"/>
    <s v="FNE1437       "/>
    <m/>
    <d v="2021-07-30T00:00:00"/>
    <n v="15"/>
    <n v="12667"/>
    <n v="190005"/>
    <n v="140305"/>
    <n v="716014"/>
  </r>
  <r>
    <s v="Sucursal: 01  - PRINCIPAL"/>
    <s v="Centro de Costo: 02         - GESTION DE RECURSOS Y APOYO OPERATIVO"/>
    <s v="ITEM: 1016 - Morfina 3% oral"/>
    <n v="860005114"/>
    <x v="28"/>
    <s v="FNE1437       "/>
    <m/>
    <d v="2021-07-30T00:00:00"/>
    <n v="3"/>
    <n v="28755"/>
    <n v="86265"/>
    <n v="140305"/>
    <n v="716014"/>
  </r>
  <r>
    <s v="Sucursal: 01  - PRINCIPAL"/>
    <s v="Centro de Costo: 02         - GESTION DE RECURSOS Y APOYO OPERATIVO"/>
    <s v="ITEM: 1017 - Morfina 10 mg/mL "/>
    <n v="860005114"/>
    <x v="28"/>
    <s v="FNE1437       "/>
    <m/>
    <d v="2021-07-30T00:00:00"/>
    <n v="10"/>
    <n v="17185"/>
    <n v="171850"/>
    <n v="140305"/>
    <n v="716014"/>
  </r>
  <r>
    <s v="Sucursal: 01  - PRINCIPAL"/>
    <s v="Centro de Costo: 02         - GESTION DE RECURSOS Y APOYO OPERATIVO"/>
    <s v="ITEM: 01009-1 - Hidromorfona 2 mg/mL"/>
    <n v="860006626"/>
    <x v="201"/>
    <s v="FNE1333       "/>
    <m/>
    <d v="2021-07-08T00:00:00"/>
    <n v="5"/>
    <n v="16209"/>
    <n v="81045"/>
    <n v="16209"/>
    <n v="81045"/>
  </r>
  <r>
    <s v="Sucursal: 01  - PRINCIPAL"/>
    <s v="Centro de Costo: 02         - GESTION DE RECURSOS Y APOYO OPERATIVO"/>
    <s v="ITEM: 01009-1 - Hidromorfona 2 mg/mL"/>
    <n v="860006656"/>
    <x v="29"/>
    <s v="FNE1338       "/>
    <m/>
    <d v="2021-07-09T00:00:00"/>
    <n v="281"/>
    <n v="16209"/>
    <n v="4546624.5"/>
    <n v="122187"/>
    <n v="16230559.5"/>
  </r>
  <r>
    <s v="Sucursal: 01  - PRINCIPAL"/>
    <s v="Centro de Costo: 02         - GESTION DE RECURSOS Y APOYO OPERATIVO"/>
    <s v="ITEM: 1005 - Fenobarbital 40 mg/mL"/>
    <n v="860006656"/>
    <x v="29"/>
    <s v="FNE1273       "/>
    <m/>
    <d v="2021-07-12T00:00:00"/>
    <n v="4"/>
    <n v="40985"/>
    <n v="163940"/>
    <n v="122187"/>
    <n v="16230559.5"/>
  </r>
  <r>
    <s v="Sucursal: 01  - PRINCIPAL"/>
    <s v="Centro de Costo: 02         - GESTION DE RECURSOS Y APOYO OPERATIVO"/>
    <s v="ITEM: 01009-1 - Hidromorfona 2 mg/mL"/>
    <n v="860006656"/>
    <x v="29"/>
    <s v="FNE1273       "/>
    <m/>
    <d v="2021-07-12T00:00:00"/>
    <n v="400"/>
    <n v="16209"/>
    <n v="6483600"/>
    <n v="122187"/>
    <n v="16230559.5"/>
  </r>
  <r>
    <s v="Sucursal: 01  - PRINCIPAL"/>
    <s v="Centro de Costo: 02         - GESTION DE RECURSOS Y APOYO OPERATIVO"/>
    <s v="ITEM: 1011 - Metadona HCL 10 mg"/>
    <n v="860006656"/>
    <x v="29"/>
    <s v="FNE1273       "/>
    <m/>
    <d v="2021-07-12T00:00:00"/>
    <n v="105"/>
    <n v="31599"/>
    <n v="3317895"/>
    <n v="122187"/>
    <n v="16230559.5"/>
  </r>
  <r>
    <s v="Sucursal: 01  - PRINCIPAL"/>
    <s v="Centro de Costo: 02         - GESTION DE RECURSOS Y APOYO OPERATIVO"/>
    <s v="ITEM: 1017 - Morfina 10 mg/mL "/>
    <n v="860006656"/>
    <x v="29"/>
    <s v="FNE1273       "/>
    <m/>
    <d v="2021-07-12T00:00:00"/>
    <n v="100"/>
    <n v="17185"/>
    <n v="1718500"/>
    <n v="122187"/>
    <n v="16230559.5"/>
  </r>
  <r>
    <s v="Sucursal: 01  - PRINCIPAL"/>
    <s v="Centro de Costo: 02         - GESTION DE RECURSOS Y APOYO OPERATIVO"/>
    <s v="ITEM: 1017 - Morfina 10 mg/mL "/>
    <n v="860006745"/>
    <x v="30"/>
    <s v="FNE1233       "/>
    <m/>
    <d v="2021-07-02T00:00:00"/>
    <n v="100"/>
    <n v="17185"/>
    <n v="1718500"/>
    <n v="180065"/>
    <n v="48413417"/>
  </r>
  <r>
    <s v="Sucursal: 01  - PRINCIPAL"/>
    <s v="Centro de Costo: 02         - GESTION DE RECURSOS Y APOYO OPERATIVO"/>
    <s v="ITEM: 01009-1 - Hidromorfona 2 mg/mL"/>
    <n v="860006745"/>
    <x v="30"/>
    <s v="FNE1347       "/>
    <m/>
    <d v="2021-07-09T00:00:00"/>
    <n v="2108"/>
    <n v="16209"/>
    <n v="34168572"/>
    <n v="180065"/>
    <n v="48413417"/>
  </r>
  <r>
    <s v="Sucursal: 01  - PRINCIPAL"/>
    <s v="Centro de Costo: 02         - GESTION DE RECURSOS Y APOYO OPERATIVO"/>
    <s v="ITEM: 1005 - Fenobarbital 40 mg/mL"/>
    <n v="860006745"/>
    <x v="30"/>
    <s v="FNE1312       "/>
    <m/>
    <d v="2021-07-15T00:00:00"/>
    <n v="5"/>
    <n v="40985"/>
    <n v="204925"/>
    <n v="180065"/>
    <n v="48413417"/>
  </r>
  <r>
    <s v="Sucursal: 01  - PRINCIPAL"/>
    <s v="Centro de Costo: 02         - GESTION DE RECURSOS Y APOYO OPERATIVO"/>
    <s v="ITEM: 1010 - Meperidina 100 mg/2 mL"/>
    <n v="860006745"/>
    <x v="30"/>
    <s v="FNE1312       "/>
    <m/>
    <d v="2021-07-15T00:00:00"/>
    <n v="10"/>
    <n v="28147"/>
    <n v="281470"/>
    <n v="180065"/>
    <n v="48413417"/>
  </r>
  <r>
    <s v="Sucursal: 01  - PRINCIPAL"/>
    <s v="Centro de Costo: 02         - GESTION DE RECURSOS Y APOYO OPERATIVO"/>
    <s v="ITEM: 1011 - Metadona HCL 10 mg"/>
    <n v="860006745"/>
    <x v="30"/>
    <s v="FNE1312       "/>
    <m/>
    <d v="2021-07-15T00:00:00"/>
    <n v="100"/>
    <n v="31599"/>
    <n v="3159900"/>
    <n v="180065"/>
    <n v="48413417"/>
  </r>
  <r>
    <s v="Sucursal: 01  - PRINCIPAL"/>
    <s v="Centro de Costo: 02         - GESTION DE RECURSOS Y APOYO OPERATIVO"/>
    <s v="ITEM: 1016 - Morfina 3% oral"/>
    <n v="860006745"/>
    <x v="30"/>
    <s v="FNE1312       "/>
    <m/>
    <d v="2021-07-15T00:00:00"/>
    <n v="10"/>
    <n v="28755"/>
    <n v="287550"/>
    <n v="180065"/>
    <n v="48413417"/>
  </r>
  <r>
    <s v="Sucursal: 01  - PRINCIPAL"/>
    <s v="Centro de Costo: 02         - GESTION DE RECURSOS Y APOYO OPERATIVO"/>
    <s v="ITEM: 1017 - Morfina 10 mg/mL "/>
    <n v="860006745"/>
    <x v="30"/>
    <s v="FNE1312       "/>
    <m/>
    <d v="2021-07-15T00:00:00"/>
    <n v="500"/>
    <n v="17185"/>
    <n v="8592500"/>
    <n v="180065"/>
    <n v="48413417"/>
  </r>
  <r>
    <s v="Sucursal: 01  - PRINCIPAL"/>
    <s v="Centro de Costo: 02         - GESTION DE RECURSOS Y APOYO OPERATIVO"/>
    <s v="ITEM: 1002 - Fenobarbital 10 mg"/>
    <n v="860007336"/>
    <x v="31"/>
    <s v="FNE1241       "/>
    <m/>
    <d v="2021-07-06T00:00:00"/>
    <n v="208"/>
    <n v="15657"/>
    <n v="3256656"/>
    <n v="848831"/>
    <n v="134102248"/>
  </r>
  <r>
    <s v="Sucursal: 01  - PRINCIPAL"/>
    <s v="Centro de Costo: 02         - GESTION DE RECURSOS Y APOYO OPERATIVO"/>
    <s v="ITEM: 1003 - Fenobarbital 50 mg"/>
    <n v="860007336"/>
    <x v="31"/>
    <s v="FNE1241       "/>
    <m/>
    <d v="2021-07-06T00:00:00"/>
    <n v="200"/>
    <n v="11310"/>
    <n v="2262000"/>
    <n v="848831"/>
    <n v="134102248"/>
  </r>
  <r>
    <s v="Sucursal: 01  - PRINCIPAL"/>
    <s v="Centro de Costo: 02         - GESTION DE RECURSOS Y APOYO OPERATIVO"/>
    <s v="ITEM: 1004 - Fenobarbital 100 mg Tableta"/>
    <n v="860007336"/>
    <x v="31"/>
    <s v="FNE1241       "/>
    <m/>
    <d v="2021-07-06T00:00:00"/>
    <n v="3387"/>
    <n v="4247"/>
    <n v="14384589"/>
    <n v="848831"/>
    <n v="134102248"/>
  </r>
  <r>
    <s v="Sucursal: 01  - PRINCIPAL"/>
    <s v="Centro de Costo: 02         - GESTION DE RECURSOS Y APOYO OPERATIVO"/>
    <s v="ITEM: 1007 - Hidromorfona HCL 2,5 mg"/>
    <n v="860007336"/>
    <x v="31"/>
    <s v="FNE1241       "/>
    <m/>
    <d v="2021-07-06T00:00:00"/>
    <n v="1302"/>
    <n v="9129"/>
    <n v="11885958"/>
    <n v="848831"/>
    <n v="134102248"/>
  </r>
  <r>
    <s v="Sucursal: 01  - PRINCIPAL"/>
    <s v="Centro de Costo: 02         - GESTION DE RECURSOS Y APOYO OPERATIVO"/>
    <s v="ITEM: 1007 - Hidromorfona HCL 2,5 mg"/>
    <n v="860007336"/>
    <x v="31"/>
    <s v="FNE1241       "/>
    <m/>
    <d v="2021-07-06T00:00:00"/>
    <n v="309"/>
    <n v="9129"/>
    <n v="2820861"/>
    <n v="848831"/>
    <n v="134102248"/>
  </r>
  <r>
    <s v="Sucursal: 01  - PRINCIPAL"/>
    <s v="Centro de Costo: 02         - GESTION DE RECURSOS Y APOYO OPERATIVO"/>
    <s v="ITEM: 01009-1 - Hidromorfona 2 mg/mL"/>
    <n v="860007336"/>
    <x v="31"/>
    <s v="FNE1241       "/>
    <m/>
    <d v="2021-07-06T00:00:00"/>
    <n v="1330"/>
    <n v="14472"/>
    <n v="19247760"/>
    <n v="848831"/>
    <n v="134102248"/>
  </r>
  <r>
    <s v="Sucursal: 01  - PRINCIPAL"/>
    <s v="Centro de Costo: 02         - GESTION DE RECURSOS Y APOYO OPERATIVO"/>
    <s v="ITEM: 1011 - Metadona HCL 10 mg"/>
    <n v="860007336"/>
    <x v="31"/>
    <s v="FNE1241       "/>
    <m/>
    <d v="2021-07-06T00:00:00"/>
    <n v="418"/>
    <n v="28213"/>
    <n v="11793034"/>
    <n v="848831"/>
    <n v="134102248"/>
  </r>
  <r>
    <s v="Sucursal: 01  - PRINCIPAL"/>
    <s v="Centro de Costo: 02         - GESTION DE RECURSOS Y APOYO OPERATIVO"/>
    <s v="ITEM: 1014 - Metilfenidato 18 mg"/>
    <n v="860007336"/>
    <x v="31"/>
    <s v="FNE1241       "/>
    <m/>
    <d v="2021-07-06T00:00:00"/>
    <n v="12"/>
    <n v="181249"/>
    <n v="2174988"/>
    <n v="848831"/>
    <n v="134102248"/>
  </r>
  <r>
    <s v="Sucursal: 01  - PRINCIPAL"/>
    <s v="Centro de Costo: 02         - GESTION DE RECURSOS Y APOYO OPERATIVO"/>
    <s v="ITEM: 1015 - Metilfenidato 36 mg"/>
    <n v="860007336"/>
    <x v="31"/>
    <s v="FNE1241       "/>
    <m/>
    <d v="2021-07-06T00:00:00"/>
    <n v="7"/>
    <n v="349448"/>
    <n v="2446136"/>
    <n v="848831"/>
    <n v="134102248"/>
  </r>
  <r>
    <s v="Sucursal: 01  - PRINCIPAL"/>
    <s v="Centro de Costo: 02         - GESTION DE RECURSOS Y APOYO OPERATIVO"/>
    <s v="ITEM: 1016 - Morfina 3% oral"/>
    <n v="860007336"/>
    <x v="31"/>
    <s v="FNE1241       "/>
    <m/>
    <d v="2021-07-06T00:00:00"/>
    <n v="864"/>
    <n v="25674"/>
    <n v="22182336"/>
    <n v="848831"/>
    <n v="134102248"/>
  </r>
  <r>
    <s v="Sucursal: 01  - PRINCIPAL"/>
    <s v="Centro de Costo: 02         - GESTION DE RECURSOS Y APOYO OPERATIVO"/>
    <s v="ITEM: 1017 - Morfina 10 mg/mL "/>
    <n v="860007336"/>
    <x v="31"/>
    <s v="FNE1241       "/>
    <m/>
    <d v="2021-07-06T00:00:00"/>
    <n v="1500"/>
    <n v="15344"/>
    <n v="23016000"/>
    <n v="848831"/>
    <n v="134102248"/>
  </r>
  <r>
    <s v="Sucursal: 01  - PRINCIPAL"/>
    <s v="Centro de Costo: 02         - GESTION DE RECURSOS Y APOYO OPERATIVO"/>
    <s v="ITEM: 01018-1 - Primidona 250 mg Tabletas"/>
    <n v="860007336"/>
    <x v="31"/>
    <s v="FNE1241       "/>
    <m/>
    <d v="2021-07-06T00:00:00"/>
    <n v="120"/>
    <n v="27942"/>
    <n v="3353040"/>
    <n v="848831"/>
    <n v="134102248"/>
  </r>
  <r>
    <s v="Sucursal: 01  - PRINCIPAL"/>
    <s v="Centro de Costo: 02         - GESTION DE RECURSOS Y APOYO OPERATIVO"/>
    <s v="ITEM: 1003 - Fenobarbital 50 mg"/>
    <n v="860007336"/>
    <x v="31"/>
    <s v="FNE1307       "/>
    <m/>
    <d v="2021-07-15T00:00:00"/>
    <n v="4"/>
    <n v="12667"/>
    <n v="50668"/>
    <n v="848831"/>
    <n v="134102248"/>
  </r>
  <r>
    <s v="Sucursal: 01  - PRINCIPAL"/>
    <s v="Centro de Costo: 02         - GESTION DE RECURSOS Y APOYO OPERATIVO"/>
    <s v="ITEM: 1005 - Fenobarbital 40 mg/mL"/>
    <n v="860007336"/>
    <x v="31"/>
    <s v="FNE1307       "/>
    <m/>
    <d v="2021-07-15T00:00:00"/>
    <n v="5"/>
    <n v="40985"/>
    <n v="204925"/>
    <n v="848831"/>
    <n v="134102248"/>
  </r>
  <r>
    <s v="Sucursal: 01  - PRINCIPAL"/>
    <s v="Centro de Costo: 02         - GESTION DE RECURSOS Y APOYO OPERATIVO"/>
    <s v="ITEM: 1007 - Hidromorfona HCL 2,5 mg"/>
    <n v="860007336"/>
    <x v="31"/>
    <s v="FNE1307       "/>
    <m/>
    <d v="2021-07-15T00:00:00"/>
    <n v="20"/>
    <n v="10225"/>
    <n v="204500"/>
    <n v="848831"/>
    <n v="134102248"/>
  </r>
  <r>
    <s v="Sucursal: 01  - PRINCIPAL"/>
    <s v="Centro de Costo: 02         - GESTION DE RECURSOS Y APOYO OPERATIVO"/>
    <s v="ITEM: 01009-1 - Hidromorfona 2 mg/mL"/>
    <n v="860007336"/>
    <x v="31"/>
    <s v="FNE1307       "/>
    <m/>
    <d v="2021-07-15T00:00:00"/>
    <n v="300"/>
    <n v="16209"/>
    <n v="4862700"/>
    <n v="848831"/>
    <n v="134102248"/>
  </r>
  <r>
    <s v="Sucursal: 01  - PRINCIPAL"/>
    <s v="Centro de Costo: 02         - GESTION DE RECURSOS Y APOYO OPERATIVO"/>
    <s v="ITEM: 1010 - Meperidina 100 mg/2 mL"/>
    <n v="860007336"/>
    <x v="31"/>
    <s v="FNE1307       "/>
    <m/>
    <d v="2021-07-15T00:00:00"/>
    <n v="50"/>
    <n v="28147"/>
    <n v="1407350"/>
    <n v="848831"/>
    <n v="134102248"/>
  </r>
  <r>
    <s v="Sucursal: 01  - PRINCIPAL"/>
    <s v="Centro de Costo: 02         - GESTION DE RECURSOS Y APOYO OPERATIVO"/>
    <s v="ITEM: 1011 - Metadona HCL 10 mg"/>
    <n v="860007336"/>
    <x v="31"/>
    <s v="FNE1307       "/>
    <m/>
    <d v="2021-07-15T00:00:00"/>
    <n v="53"/>
    <n v="31599"/>
    <n v="1674747"/>
    <n v="848831"/>
    <n v="134102248"/>
  </r>
  <r>
    <s v="Sucursal: 01  - PRINCIPAL"/>
    <s v="Centro de Costo: 02         - GESTION DE RECURSOS Y APOYO OPERATIVO"/>
    <s v="ITEM: 1017 - Morfina 10 mg/mL "/>
    <n v="860007336"/>
    <x v="31"/>
    <s v="FNE1307       "/>
    <m/>
    <d v="2021-07-15T00:00:00"/>
    <n v="400"/>
    <n v="17185"/>
    <n v="6874000"/>
    <n v="848831"/>
    <n v="134102248"/>
  </r>
  <r>
    <s v="Sucursal: 01  - PRINCIPAL"/>
    <s v="Centro de Costo: 02         - GESTION DE RECURSOS Y APOYO OPERATIVO"/>
    <s v="ITEM: 01009-1 - Hidromorfona 2 mg/mL"/>
    <n v="860007373"/>
    <x v="32"/>
    <s v="FNE1366       "/>
    <m/>
    <d v="2021-07-13T00:00:00"/>
    <n v="1"/>
    <n v="16209"/>
    <n v="12967.2"/>
    <n v="49603"/>
    <n v="10031167.199999999"/>
  </r>
  <r>
    <s v="Sucursal: 01  - PRINCIPAL"/>
    <s v="Centro de Costo: 02         - GESTION DE RECURSOS Y APOYO OPERATIVO"/>
    <s v="ITEM: 01009-1 - Hidromorfona 2 mg/mL"/>
    <n v="860007373"/>
    <x v="32"/>
    <s v="FNE1298       "/>
    <m/>
    <d v="2021-07-14T00:00:00"/>
    <n v="300"/>
    <n v="16209"/>
    <n v="4862700"/>
    <n v="49603"/>
    <n v="10031167.199999999"/>
  </r>
  <r>
    <s v="Sucursal: 01  - PRINCIPAL"/>
    <s v="Centro de Costo: 02         - GESTION DE RECURSOS Y APOYO OPERATIVO"/>
    <s v="ITEM: 1017 - Morfina 10 mg/mL "/>
    <n v="860007373"/>
    <x v="32"/>
    <s v="FNE1298       "/>
    <m/>
    <d v="2021-07-14T00:00:00"/>
    <n v="300"/>
    <n v="17185"/>
    <n v="5155500"/>
    <n v="49603"/>
    <n v="10031167.199999999"/>
  </r>
  <r>
    <s v="Sucursal: 01  - PRINCIPAL"/>
    <s v="Centro de Costo: 02         - GESTION DE RECURSOS Y APOYO OPERATIVO"/>
    <s v="ITEM: 1004 - Fenobarbital 100 mg Tableta"/>
    <n v="860007760"/>
    <x v="114"/>
    <s v="FNE1225       "/>
    <m/>
    <d v="2021-07-01T00:00:00"/>
    <n v="3"/>
    <n v="4756"/>
    <n v="14268"/>
    <n v="36355"/>
    <n v="109065"/>
  </r>
  <r>
    <s v="Sucursal: 01  - PRINCIPAL"/>
    <s v="Centro de Costo: 02         - GESTION DE RECURSOS Y APOYO OPERATIVO"/>
    <s v="ITEM: 1011 - Metadona HCL 10 mg"/>
    <n v="860007760"/>
    <x v="114"/>
    <s v="FNE1225       "/>
    <m/>
    <d v="2021-07-01T00:00:00"/>
    <n v="3"/>
    <n v="31599"/>
    <n v="94797"/>
    <n v="36355"/>
    <n v="109065"/>
  </r>
  <r>
    <s v="Sucursal: 01  - PRINCIPAL"/>
    <s v="Centro de Costo: 02         - GESTION DE RECURSOS Y APOYO OPERATIVO"/>
    <s v="ITEM: 01009-1 - Hidromorfona 2 mg/mL"/>
    <n v="860010783"/>
    <x v="33"/>
    <s v="FNE1346       "/>
    <m/>
    <d v="2021-07-09T00:00:00"/>
    <n v="700"/>
    <n v="16209"/>
    <n v="11346300"/>
    <n v="43301"/>
    <n v="12429980"/>
  </r>
  <r>
    <s v="Sucursal: 01  - PRINCIPAL"/>
    <s v="Centro de Costo: 02         - GESTION DE RECURSOS Y APOYO OPERATIVO"/>
    <s v="ITEM: 1020 - Morfina 10 mg/mL ampolla x 5 mL"/>
    <n v="860010783"/>
    <x v="33"/>
    <s v="FNE1295       "/>
    <m/>
    <d v="2021-07-14T00:00:00"/>
    <n v="40"/>
    <n v="27092"/>
    <n v="1083680"/>
    <n v="43301"/>
    <n v="12429980"/>
  </r>
  <r>
    <s v="Sucursal: 01  - PRINCIPAL"/>
    <s v="Centro de Costo: 02         - GESTION DE RECURSOS Y APOYO OPERATIVO"/>
    <s v="ITEM: 1002 - Fenobarbital 10 mg"/>
    <n v="860013570"/>
    <x v="34"/>
    <s v="FNE1320       "/>
    <m/>
    <d v="2021-07-16T00:00:00"/>
    <n v="200"/>
    <n v="17536"/>
    <n v="3507200"/>
    <n v="391004"/>
    <n v="65687080"/>
  </r>
  <r>
    <s v="Sucursal: 01  - PRINCIPAL"/>
    <s v="Centro de Costo: 02         - GESTION DE RECURSOS Y APOYO OPERATIVO"/>
    <s v="ITEM: 1003 - Fenobarbital 50 mg"/>
    <n v="860013570"/>
    <x v="34"/>
    <s v="FNE1320       "/>
    <m/>
    <d v="2021-07-16T00:00:00"/>
    <n v="130"/>
    <n v="12667"/>
    <n v="1646710"/>
    <n v="391004"/>
    <n v="65687080"/>
  </r>
  <r>
    <s v="Sucursal: 01  - PRINCIPAL"/>
    <s v="Centro de Costo: 02         - GESTION DE RECURSOS Y APOYO OPERATIVO"/>
    <s v="ITEM: 1004 - Fenobarbital 100 mg Tableta"/>
    <n v="860013570"/>
    <x v="34"/>
    <s v="FNE1320       "/>
    <m/>
    <d v="2021-07-16T00:00:00"/>
    <n v="550"/>
    <n v="4756"/>
    <n v="2615800"/>
    <n v="391004"/>
    <n v="65687080"/>
  </r>
  <r>
    <s v="Sucursal: 01  - PRINCIPAL"/>
    <s v="Centro de Costo: 02         - GESTION DE RECURSOS Y APOYO OPERATIVO"/>
    <s v="ITEM: 1007 - Hidromorfona HCL 2,5 mg"/>
    <n v="860013570"/>
    <x v="34"/>
    <s v="FNE1320       "/>
    <m/>
    <d v="2021-07-16T00:00:00"/>
    <n v="1700"/>
    <n v="10225"/>
    <n v="17382500"/>
    <n v="391004"/>
    <n v="65687080"/>
  </r>
  <r>
    <s v="Sucursal: 01  - PRINCIPAL"/>
    <s v="Centro de Costo: 02         - GESTION DE RECURSOS Y APOYO OPERATIVO"/>
    <s v="ITEM: 01009-1 - Hidromorfona 2 mg/mL"/>
    <n v="860013570"/>
    <x v="34"/>
    <s v="FNE1320       "/>
    <m/>
    <d v="2021-07-16T00:00:00"/>
    <n v="160"/>
    <n v="16209"/>
    <n v="2593440"/>
    <n v="391004"/>
    <n v="65687080"/>
  </r>
  <r>
    <s v="Sucursal: 01  - PRINCIPAL"/>
    <s v="Centro de Costo: 02         - GESTION DE RECURSOS Y APOYO OPERATIVO"/>
    <s v="ITEM: 1011 - Metadona HCL 10 mg"/>
    <n v="860013570"/>
    <x v="34"/>
    <s v="FNE1320       "/>
    <m/>
    <d v="2021-07-16T00:00:00"/>
    <n v="350"/>
    <n v="31599"/>
    <n v="11059650"/>
    <n v="391004"/>
    <n v="65687080"/>
  </r>
  <r>
    <s v="Sucursal: 01  - PRINCIPAL"/>
    <s v="Centro de Costo: 02         - GESTION DE RECURSOS Y APOYO OPERATIVO"/>
    <s v="ITEM: 1013 - Metilfenidato HCL 10 mg"/>
    <n v="860013570"/>
    <x v="34"/>
    <s v="FNE1320       "/>
    <m/>
    <d v="2021-07-16T00:00:00"/>
    <n v="50"/>
    <n v="26839"/>
    <n v="1341950"/>
    <n v="391004"/>
    <n v="65687080"/>
  </r>
  <r>
    <s v="Sucursal: 01  - PRINCIPAL"/>
    <s v="Centro de Costo: 02         - GESTION DE RECURSOS Y APOYO OPERATIVO"/>
    <s v="ITEM: 1014 - Metilfenidato 18 mg"/>
    <n v="860013570"/>
    <x v="34"/>
    <s v="FNE1320       "/>
    <m/>
    <d v="2021-07-16T00:00:00"/>
    <n v="20"/>
    <n v="193937"/>
    <n v="3878740"/>
    <n v="391004"/>
    <n v="65687080"/>
  </r>
  <r>
    <s v="Sucursal: 01  - PRINCIPAL"/>
    <s v="Centro de Costo: 02         - GESTION DE RECURSOS Y APOYO OPERATIVO"/>
    <s v="ITEM: 1016 - Morfina 3% oral"/>
    <n v="860013570"/>
    <x v="34"/>
    <s v="FNE1320       "/>
    <m/>
    <d v="2021-07-16T00:00:00"/>
    <n v="650"/>
    <n v="28755"/>
    <n v="18690750"/>
    <n v="391004"/>
    <n v="65687080"/>
  </r>
  <r>
    <s v="Sucursal: 01  - PRINCIPAL"/>
    <s v="Centro de Costo: 02         - GESTION DE RECURSOS Y APOYO OPERATIVO"/>
    <s v="ITEM: 1017 - Morfina 10 mg/mL "/>
    <n v="860013570"/>
    <x v="34"/>
    <s v="FNE1320       "/>
    <m/>
    <d v="2021-07-16T00:00:00"/>
    <n v="100"/>
    <n v="17185"/>
    <n v="1718500"/>
    <n v="391004"/>
    <n v="65687080"/>
  </r>
  <r>
    <s v="Sucursal: 01  - PRINCIPAL"/>
    <s v="Centro de Costo: 02         - GESTION DE RECURSOS Y APOYO OPERATIVO"/>
    <s v="ITEM: 01018-1 - Primidona 250 mg Tabletas"/>
    <n v="860013570"/>
    <x v="34"/>
    <s v="FNE1320       "/>
    <m/>
    <d v="2021-07-16T00:00:00"/>
    <n v="40"/>
    <n v="31296"/>
    <n v="1251840"/>
    <n v="391004"/>
    <n v="65687080"/>
  </r>
  <r>
    <s v="Sucursal: 01  - PRINCIPAL"/>
    <s v="Centro de Costo: 02         - GESTION DE RECURSOS Y APOYO OPERATIVO"/>
    <s v="ITEM: 01009-1 - Hidromorfona 2 mg/mL"/>
    <n v="860013779"/>
    <x v="279"/>
    <s v="FNE1443       "/>
    <m/>
    <d v="2021-07-30T00:00:00"/>
    <n v="3"/>
    <n v="16209"/>
    <n v="48627"/>
    <n v="33394"/>
    <n v="117367"/>
  </r>
  <r>
    <s v="Sucursal: 01  - PRINCIPAL"/>
    <s v="Centro de Costo: 02         - GESTION DE RECURSOS Y APOYO OPERATIVO"/>
    <s v="ITEM: 1017 - Morfina 10 mg/mL "/>
    <n v="860013779"/>
    <x v="279"/>
    <s v="FNE1443       "/>
    <m/>
    <d v="2021-07-30T00:00:00"/>
    <n v="4"/>
    <n v="17185"/>
    <n v="68740"/>
    <n v="33394"/>
    <n v="117367"/>
  </r>
  <r>
    <s v="Sucursal: 01  - PRINCIPAL"/>
    <s v="Centro de Costo: 02         - GESTION DE RECURSOS Y APOYO OPERATIVO"/>
    <s v="ITEM: 1005 - Fenobarbital 40 mg/mL"/>
    <n v="860013874"/>
    <x v="35"/>
    <s v="FNE1288       "/>
    <m/>
    <d v="2021-07-08T00:00:00"/>
    <n v="4"/>
    <n v="40985"/>
    <n v="163940"/>
    <n v="116340"/>
    <n v="1702680"/>
  </r>
  <r>
    <s v="Sucursal: 01  - PRINCIPAL"/>
    <s v="Centro de Costo: 02         - GESTION DE RECURSOS Y APOYO OPERATIVO"/>
    <s v="ITEM: 1017 - Morfina 10 mg/mL "/>
    <n v="860013874"/>
    <x v="35"/>
    <s v="FNE1288       "/>
    <m/>
    <d v="2021-07-08T00:00:00"/>
    <n v="40"/>
    <n v="17185"/>
    <n v="687400"/>
    <n v="116340"/>
    <n v="1702680"/>
  </r>
  <r>
    <s v="Sucursal: 01  - PRINCIPAL"/>
    <s v="Centro de Costo: 02         - GESTION DE RECURSOS Y APOYO OPERATIVO"/>
    <s v="ITEM: 1005 - Fenobarbital 40 mg/mL"/>
    <n v="860013874"/>
    <x v="35"/>
    <s v="FNE1319       "/>
    <m/>
    <d v="2021-07-13T00:00:00"/>
    <n v="4"/>
    <n v="40985"/>
    <n v="163940"/>
    <n v="116340"/>
    <n v="1702680"/>
  </r>
  <r>
    <s v="Sucursal: 01  - PRINCIPAL"/>
    <s v="Centro de Costo: 02         - GESTION DE RECURSOS Y APOYO OPERATIVO"/>
    <s v="ITEM: 1017 - Morfina 10 mg/mL "/>
    <n v="860013874"/>
    <x v="35"/>
    <s v="FNE1319       "/>
    <m/>
    <d v="2021-07-13T00:00:00"/>
    <n v="40"/>
    <n v="17185"/>
    <n v="687400"/>
    <n v="116340"/>
    <n v="1702680"/>
  </r>
  <r>
    <s v="Sucursal: 01  - PRINCIPAL"/>
    <s v="Centro de Costo: 02         - GESTION DE RECURSOS Y APOYO OPERATIVO"/>
    <s v="ITEM: 1002 - Fenobarbital 10 mg"/>
    <n v="860015536"/>
    <x v="36"/>
    <s v="FNE1238       "/>
    <m/>
    <d v="2021-07-02T00:00:00"/>
    <n v="10"/>
    <n v="17536"/>
    <n v="175360"/>
    <n v="287987"/>
    <n v="27374968.300000001"/>
  </r>
  <r>
    <s v="Sucursal: 01  - PRINCIPAL"/>
    <s v="Centro de Costo: 02         - GESTION DE RECURSOS Y APOYO OPERATIVO"/>
    <s v="ITEM: 1005 - Fenobarbital 40 mg/mL"/>
    <n v="860015536"/>
    <x v="36"/>
    <s v="FNE1238       "/>
    <m/>
    <d v="2021-07-02T00:00:00"/>
    <n v="5"/>
    <n v="40985"/>
    <n v="204925"/>
    <n v="287987"/>
    <n v="27374968.300000001"/>
  </r>
  <r>
    <s v="Sucursal: 01  - PRINCIPAL"/>
    <s v="Centro de Costo: 02         - GESTION DE RECURSOS Y APOYO OPERATIVO"/>
    <s v="ITEM: 1006 - Fenobarbital 200 mg/mL"/>
    <n v="860015536"/>
    <x v="36"/>
    <s v="FNE1238       "/>
    <m/>
    <d v="2021-07-02T00:00:00"/>
    <n v="10"/>
    <n v="81137"/>
    <n v="811370"/>
    <n v="287987"/>
    <n v="27374968.300000001"/>
  </r>
  <r>
    <s v="Sucursal: 01  - PRINCIPAL"/>
    <s v="Centro de Costo: 02         - GESTION DE RECURSOS Y APOYO OPERATIVO"/>
    <s v="ITEM: 1007 - Hidromorfona HCL 2,5 mg"/>
    <n v="860015536"/>
    <x v="36"/>
    <s v="FNE1238       "/>
    <m/>
    <d v="2021-07-02T00:00:00"/>
    <n v="15"/>
    <n v="10225"/>
    <n v="153375"/>
    <n v="287987"/>
    <n v="27374968.300000001"/>
  </r>
  <r>
    <s v="Sucursal: 01  - PRINCIPAL"/>
    <s v="Centro de Costo: 02         - GESTION DE RECURSOS Y APOYO OPERATIVO"/>
    <s v="ITEM: 01009-1 - Hidromorfona 2 mg/mL"/>
    <n v="860015536"/>
    <x v="36"/>
    <s v="FNE1238       "/>
    <m/>
    <d v="2021-07-02T00:00:00"/>
    <n v="300"/>
    <n v="16209"/>
    <n v="4862700"/>
    <n v="287987"/>
    <n v="27374968.300000001"/>
  </r>
  <r>
    <s v="Sucursal: 01  - PRINCIPAL"/>
    <s v="Centro de Costo: 02         - GESTION DE RECURSOS Y APOYO OPERATIVO"/>
    <s v="ITEM: 1010 - Meperidina 100 mg/2 mL"/>
    <n v="860015536"/>
    <x v="36"/>
    <s v="FNE1238       "/>
    <m/>
    <d v="2021-07-02T00:00:00"/>
    <n v="10"/>
    <n v="28147"/>
    <n v="281470"/>
    <n v="287987"/>
    <n v="27374968.300000001"/>
  </r>
  <r>
    <s v="Sucursal: 01  - PRINCIPAL"/>
    <s v="Centro de Costo: 02         - GESTION DE RECURSOS Y APOYO OPERATIVO"/>
    <s v="ITEM: 1011 - Metadona HCL 10 mg"/>
    <n v="860015536"/>
    <x v="36"/>
    <s v="FNE1238       "/>
    <m/>
    <d v="2021-07-02T00:00:00"/>
    <n v="15"/>
    <n v="31599"/>
    <n v="473985"/>
    <n v="287987"/>
    <n v="27374968.300000001"/>
  </r>
  <r>
    <s v="Sucursal: 01  - PRINCIPAL"/>
    <s v="Centro de Costo: 02         - GESTION DE RECURSOS Y APOYO OPERATIVO"/>
    <s v="ITEM: 1016 - Morfina 3% oral"/>
    <n v="860015536"/>
    <x v="36"/>
    <s v="FNE1238       "/>
    <m/>
    <d v="2021-07-02T00:00:00"/>
    <n v="20"/>
    <n v="28755"/>
    <n v="575100"/>
    <n v="287987"/>
    <n v="27374968.300000001"/>
  </r>
  <r>
    <s v="Sucursal: 01  - PRINCIPAL"/>
    <s v="Centro de Costo: 02         - GESTION DE RECURSOS Y APOYO OPERATIVO"/>
    <s v="ITEM: 1017 - Morfina 10 mg/mL "/>
    <n v="860015536"/>
    <x v="36"/>
    <s v="FNE1238       "/>
    <m/>
    <d v="2021-07-02T00:00:00"/>
    <n v="500"/>
    <n v="17185"/>
    <n v="8592500"/>
    <n v="287987"/>
    <n v="27374968.300000001"/>
  </r>
  <r>
    <s v="Sucursal: 01  - PRINCIPAL"/>
    <s v="Centro de Costo: 02         - GESTION DE RECURSOS Y APOYO OPERATIVO"/>
    <s v="ITEM: 01009-1 - Hidromorfona 2 mg/mL"/>
    <n v="860015536"/>
    <x v="36"/>
    <s v="FNE1345       "/>
    <m/>
    <d v="2021-07-09T00:00:00"/>
    <n v="694"/>
    <n v="16209"/>
    <n v="11244183.300000001"/>
    <n v="287987"/>
    <n v="27374968.300000001"/>
  </r>
  <r>
    <s v="Sucursal: 01  - PRINCIPAL"/>
    <s v="Centro de Costo: 02         - GESTION DE RECURSOS Y APOYO OPERATIVO"/>
    <s v="ITEM: 1011 - Metadona HCL 10 mg"/>
    <n v="860015888"/>
    <x v="37"/>
    <s v="FNE1378       "/>
    <m/>
    <d v="2021-07-21T00:00:00"/>
    <n v="60"/>
    <n v="31599"/>
    <n v="1895940"/>
    <n v="31599"/>
    <n v="1895940"/>
  </r>
  <r>
    <s v="Sucursal: 01  - PRINCIPAL"/>
    <s v="Centro de Costo: 02         - GESTION DE RECURSOS Y APOYO OPERATIVO"/>
    <s v="ITEM: 1002 - Fenobarbital 10 mg"/>
    <n v="860035992"/>
    <x v="39"/>
    <s v="FNE1216       "/>
    <m/>
    <d v="2021-07-01T00:00:00"/>
    <n v="40"/>
    <n v="17536"/>
    <n v="701440"/>
    <n v="106329"/>
    <n v="7108266.7999999998"/>
  </r>
  <r>
    <s v="Sucursal: 01  - PRINCIPAL"/>
    <s v="Centro de Costo: 02         - GESTION DE RECURSOS Y APOYO OPERATIVO"/>
    <s v="ITEM: 1005 - Fenobarbital 40 mg/mL"/>
    <n v="860035992"/>
    <x v="39"/>
    <s v="FNE1216       "/>
    <m/>
    <d v="2021-07-01T00:00:00"/>
    <n v="5"/>
    <n v="40985"/>
    <n v="204925"/>
    <n v="106329"/>
    <n v="7108266.7999999998"/>
  </r>
  <r>
    <s v="Sucursal: 01  - PRINCIPAL"/>
    <s v="Centro de Costo: 02         - GESTION DE RECURSOS Y APOYO OPERATIVO"/>
    <s v="ITEM: 1011 - Metadona HCL 10 mg"/>
    <n v="860035992"/>
    <x v="39"/>
    <s v="FNE1216       "/>
    <m/>
    <d v="2021-07-01T00:00:00"/>
    <n v="150"/>
    <n v="31599"/>
    <n v="4739850"/>
    <n v="106329"/>
    <n v="7108266.7999999998"/>
  </r>
  <r>
    <s v="Sucursal: 01  - PRINCIPAL"/>
    <s v="Centro de Costo: 02         - GESTION DE RECURSOS Y APOYO OPERATIVO"/>
    <s v="ITEM: 01009-1 - Hidromorfona 2 mg/mL"/>
    <n v="860035992"/>
    <x v="39"/>
    <s v="FNE1327       "/>
    <m/>
    <d v="2021-07-08T00:00:00"/>
    <n v="90"/>
    <n v="16209"/>
    <n v="1462051.8"/>
    <n v="106329"/>
    <n v="7108266.7999999998"/>
  </r>
  <r>
    <s v="Sucursal: 01  - PRINCIPAL"/>
    <s v="Centro de Costo: 02         - GESTION DE RECURSOS Y APOYO OPERATIVO"/>
    <s v="ITEM: 1005 - Fenobarbital 40 mg/mL"/>
    <n v="860037950"/>
    <x v="40"/>
    <s v="FNE1243       "/>
    <m/>
    <d v="2021-07-06T00:00:00"/>
    <n v="3"/>
    <n v="40985"/>
    <n v="122955"/>
    <n v="325367"/>
    <n v="22461549.199999999"/>
  </r>
  <r>
    <s v="Sucursal: 01  - PRINCIPAL"/>
    <s v="Centro de Costo: 02         - GESTION DE RECURSOS Y APOYO OPERATIVO"/>
    <s v="ITEM: 1011 - Metadona HCL 10 mg"/>
    <n v="860037950"/>
    <x v="40"/>
    <s v="FNE1243       "/>
    <m/>
    <d v="2021-07-06T00:00:00"/>
    <n v="162"/>
    <n v="31599"/>
    <n v="5119038"/>
    <n v="325367"/>
    <n v="22461549.199999999"/>
  </r>
  <r>
    <s v="Sucursal: 01  - PRINCIPAL"/>
    <s v="Centro de Costo: 02         - GESTION DE RECURSOS Y APOYO OPERATIVO"/>
    <s v="ITEM: 1016 - Morfina 3% oral"/>
    <n v="860037950"/>
    <x v="40"/>
    <s v="FNE1243       "/>
    <m/>
    <d v="2021-07-06T00:00:00"/>
    <n v="30"/>
    <n v="28755"/>
    <n v="862650"/>
    <n v="325367"/>
    <n v="22461549.199999999"/>
  </r>
  <r>
    <s v="Sucursal: 01  - PRINCIPAL"/>
    <s v="Centro de Costo: 02         - GESTION DE RECURSOS Y APOYO OPERATIVO"/>
    <s v="ITEM: 01009-1 - Hidromorfona 2 mg/mL"/>
    <n v="860037950"/>
    <x v="40"/>
    <s v="FNE1331       "/>
    <m/>
    <d v="2021-07-08T00:00:00"/>
    <n v="238"/>
    <n v="16209"/>
    <n v="3854500.2"/>
    <n v="325367"/>
    <n v="22461549.199999999"/>
  </r>
  <r>
    <s v="Sucursal: 01  - PRINCIPAL"/>
    <s v="Centro de Costo: 02         - GESTION DE RECURSOS Y APOYO OPERATIVO"/>
    <s v="ITEM: 1005 - Fenobarbital 40 mg/mL"/>
    <n v="860037950"/>
    <x v="40"/>
    <s v="FNE1299       "/>
    <m/>
    <d v="2021-07-14T00:00:00"/>
    <n v="3"/>
    <n v="40985"/>
    <n v="122955"/>
    <n v="325367"/>
    <n v="22461549.199999999"/>
  </r>
  <r>
    <s v="Sucursal: 01  - PRINCIPAL"/>
    <s v="Centro de Costo: 02         - GESTION DE RECURSOS Y APOYO OPERATIVO"/>
    <s v="ITEM: 1010 - Meperidina 100 mg/2 mL"/>
    <n v="860037950"/>
    <x v="40"/>
    <s v="FNE1299       "/>
    <m/>
    <d v="2021-07-14T00:00:00"/>
    <n v="5"/>
    <n v="28147"/>
    <n v="140735"/>
    <n v="325367"/>
    <n v="22461549.199999999"/>
  </r>
  <r>
    <s v="Sucursal: 01  - PRINCIPAL"/>
    <s v="Centro de Costo: 02         - GESTION DE RECURSOS Y APOYO OPERATIVO"/>
    <s v="ITEM: 1011 - Metadona HCL 10 mg"/>
    <n v="860037950"/>
    <x v="40"/>
    <s v="FNE1299       "/>
    <m/>
    <d v="2021-07-14T00:00:00"/>
    <n v="60"/>
    <n v="31599"/>
    <n v="1895940"/>
    <n v="325367"/>
    <n v="22461549.199999999"/>
  </r>
  <r>
    <s v="Sucursal: 01  - PRINCIPAL"/>
    <s v="Centro de Costo: 02         - GESTION DE RECURSOS Y APOYO OPERATIVO"/>
    <s v="ITEM: 1016 - Morfina 3% oral"/>
    <n v="860037950"/>
    <x v="40"/>
    <s v="FNE1299       "/>
    <m/>
    <d v="2021-07-14T00:00:00"/>
    <n v="10"/>
    <n v="28755"/>
    <n v="287550"/>
    <n v="325367"/>
    <n v="22461549.199999999"/>
  </r>
  <r>
    <s v="Sucursal: 01  - PRINCIPAL"/>
    <s v="Centro de Costo: 02         - GESTION DE RECURSOS Y APOYO OPERATIVO"/>
    <s v="ITEM: 1017 - Morfina 10 mg/mL "/>
    <n v="860037950"/>
    <x v="40"/>
    <s v="FNE1299       "/>
    <m/>
    <d v="2021-07-14T00:00:00"/>
    <n v="380"/>
    <n v="17185"/>
    <n v="6530300"/>
    <n v="325367"/>
    <n v="22461549.199999999"/>
  </r>
  <r>
    <s v="Sucursal: 01  - PRINCIPAL"/>
    <s v="Centro de Costo: 02         - GESTION DE RECURSOS Y APOYO OPERATIVO"/>
    <s v="ITEM: 1017 - Morfina 10 mg/mL "/>
    <n v="860037950"/>
    <x v="40"/>
    <s v="FNE1300       "/>
    <m/>
    <d v="2021-07-14T00:00:00"/>
    <n v="200"/>
    <n v="17185"/>
    <n v="3437000"/>
    <n v="325367"/>
    <n v="22461549.199999999"/>
  </r>
  <r>
    <s v="Sucursal: 01  - PRINCIPAL"/>
    <s v="Centro de Costo: 02         - GESTION DE RECURSOS Y APOYO OPERATIVO"/>
    <s v="ITEM: 01018-1 - Primidona 250 mg Tabletas"/>
    <n v="860037950"/>
    <x v="40"/>
    <s v="FNE1300       "/>
    <m/>
    <d v="2021-07-14T00:00:00"/>
    <n v="2"/>
    <n v="31296"/>
    <n v="62592"/>
    <n v="325367"/>
    <n v="22461549.199999999"/>
  </r>
  <r>
    <s v="Sucursal: 01  - PRINCIPAL"/>
    <s v="Centro de Costo: 02         - GESTION DE RECURSOS Y APOYO OPERATIVO"/>
    <s v="ITEM: 1003 - Fenobarbital 50 mg"/>
    <n v="860037950"/>
    <x v="40"/>
    <s v="FNE1400       "/>
    <m/>
    <d v="2021-07-26T00:00:00"/>
    <n v="2"/>
    <n v="12667"/>
    <n v="25334"/>
    <n v="325367"/>
    <n v="22461549.199999999"/>
  </r>
  <r>
    <s v="Sucursal: 01  - PRINCIPAL"/>
    <s v="Centro de Costo: 02         - GESTION DE RECURSOS Y APOYO OPERATIVO"/>
    <s v="ITEM: 1017 - Morfina 10 mg/mL "/>
    <n v="860070301"/>
    <x v="41"/>
    <s v="FNE1217       "/>
    <m/>
    <d v="2021-07-01T00:00:00"/>
    <n v="10"/>
    <n v="17185"/>
    <n v="171850"/>
    <n v="44277"/>
    <n v="1255530"/>
  </r>
  <r>
    <s v="Sucursal: 01  - PRINCIPAL"/>
    <s v="Centro de Costo: 02         - GESTION DE RECURSOS Y APOYO OPERATIVO"/>
    <s v="ITEM: 1020 - Morfina 10 mg/mL ampolla x 5 mL"/>
    <n v="860070301"/>
    <x v="41"/>
    <s v="FNE1217       "/>
    <m/>
    <d v="2021-07-01T00:00:00"/>
    <n v="40"/>
    <n v="27092"/>
    <n v="1083680"/>
    <n v="44277"/>
    <n v="1255530"/>
  </r>
  <r>
    <s v="Sucursal: 01  - PRINCIPAL"/>
    <s v="Centro de Costo: 02         - GESTION DE RECURSOS Y APOYO OPERATIVO"/>
    <s v="ITEM: 1010 - Meperidina 100 mg/2 mL"/>
    <n v="860090566"/>
    <x v="42"/>
    <s v="FNE1219       "/>
    <m/>
    <d v="2021-07-01T00:00:00"/>
    <n v="40"/>
    <n v="28147"/>
    <n v="1125880"/>
    <n v="239283"/>
    <n v="9582160.9000000004"/>
  </r>
  <r>
    <s v="Sucursal: 01  - PRINCIPAL"/>
    <s v="Centro de Costo: 02         - GESTION DE RECURSOS Y APOYO OPERATIVO"/>
    <s v="ITEM: 1016 - Morfina 3% oral"/>
    <n v="860090566"/>
    <x v="42"/>
    <s v="FNE1219       "/>
    <m/>
    <d v="2021-07-01T00:00:00"/>
    <n v="10"/>
    <n v="28755"/>
    <n v="287550"/>
    <n v="239283"/>
    <n v="9582160.9000000004"/>
  </r>
  <r>
    <s v="Sucursal: 01  - PRINCIPAL"/>
    <s v="Centro de Costo: 02         - GESTION DE RECURSOS Y APOYO OPERATIVO"/>
    <s v="ITEM: 01009-1 - Hidromorfona 2 mg/mL"/>
    <n v="860090566"/>
    <x v="42"/>
    <s v="FNE1284       "/>
    <m/>
    <d v="2021-07-13T00:00:00"/>
    <n v="27"/>
    <n v="16209"/>
    <n v="437643"/>
    <n v="239283"/>
    <n v="9582160.9000000004"/>
  </r>
  <r>
    <s v="Sucursal: 01  - PRINCIPAL"/>
    <s v="Centro de Costo: 02         - GESTION DE RECURSOS Y APOYO OPERATIVO"/>
    <s v="ITEM: 01009-1 - Hidromorfona 2 mg/mL"/>
    <n v="860090566"/>
    <x v="42"/>
    <s v="FNE1363       "/>
    <m/>
    <d v="2021-07-13T00:00:00"/>
    <n v="59"/>
    <n v="16209"/>
    <n v="957951.9"/>
    <n v="239283"/>
    <n v="9582160.9000000004"/>
  </r>
  <r>
    <s v="Sucursal: 01  - PRINCIPAL"/>
    <s v="Centro de Costo: 02         - GESTION DE RECURSOS Y APOYO OPERATIVO"/>
    <s v="ITEM: 1010 - Meperidina 100 mg/2 mL"/>
    <n v="860090566"/>
    <x v="42"/>
    <s v="FNE1284       "/>
    <m/>
    <d v="2021-07-13T00:00:00"/>
    <n v="60"/>
    <n v="28147"/>
    <n v="1688820"/>
    <n v="239283"/>
    <n v="9582160.9000000004"/>
  </r>
  <r>
    <s v="Sucursal: 01  - PRINCIPAL"/>
    <s v="Centro de Costo: 02         - GESTION DE RECURSOS Y APOYO OPERATIVO"/>
    <s v="ITEM: 1011 - Metadona HCL 10 mg"/>
    <n v="860090566"/>
    <x v="42"/>
    <s v="FNE1284       "/>
    <m/>
    <d v="2021-07-13T00:00:00"/>
    <n v="24"/>
    <n v="31599"/>
    <n v="758376"/>
    <n v="239283"/>
    <n v="9582160.9000000004"/>
  </r>
  <r>
    <s v="Sucursal: 01  - PRINCIPAL"/>
    <s v="Centro de Costo: 02         - GESTION DE RECURSOS Y APOYO OPERATIVO"/>
    <s v="ITEM: 1016 - Morfina 3% oral"/>
    <n v="860090566"/>
    <x v="42"/>
    <s v="FNE1284       "/>
    <m/>
    <d v="2021-07-13T00:00:00"/>
    <n v="30"/>
    <n v="28755"/>
    <n v="862650"/>
    <n v="239283"/>
    <n v="9582160.9000000004"/>
  </r>
  <r>
    <s v="Sucursal: 01  - PRINCIPAL"/>
    <s v="Centro de Costo: 02         - GESTION DE RECURSOS Y APOYO OPERATIVO"/>
    <s v="ITEM: 1017 - Morfina 10 mg/mL "/>
    <n v="860090566"/>
    <x v="42"/>
    <s v="FNE1284       "/>
    <m/>
    <d v="2021-07-13T00:00:00"/>
    <n v="22"/>
    <n v="17185"/>
    <n v="378070"/>
    <n v="239283"/>
    <n v="9582160.9000000004"/>
  </r>
  <r>
    <s v="Sucursal: 01  - PRINCIPAL"/>
    <s v="Centro de Costo: 02         - GESTION DE RECURSOS Y APOYO OPERATIVO"/>
    <s v="ITEM: 1017 - Morfina 10 mg/mL "/>
    <n v="860090566"/>
    <x v="42"/>
    <s v="FNE1284       "/>
    <m/>
    <d v="2021-07-13T00:00:00"/>
    <n v="148"/>
    <n v="17185"/>
    <n v="2543380"/>
    <n v="239283"/>
    <n v="9582160.9000000004"/>
  </r>
  <r>
    <s v="Sucursal: 01  - PRINCIPAL"/>
    <s v="Centro de Costo: 02         - GESTION DE RECURSOS Y APOYO OPERATIVO"/>
    <s v="ITEM: 1020 - Morfina 10 mg/mL ampolla x 5 mL"/>
    <n v="860090566"/>
    <x v="42"/>
    <s v="FNE1284       "/>
    <m/>
    <d v="2021-07-13T00:00:00"/>
    <n v="20"/>
    <n v="27092"/>
    <n v="541840"/>
    <n v="239283"/>
    <n v="9582160.9000000004"/>
  </r>
  <r>
    <s v="Sucursal: 01  - PRINCIPAL"/>
    <s v="Centro de Costo: 02         - GESTION DE RECURSOS Y APOYO OPERATIVO"/>
    <s v="ITEM: 1010 - Meperidina 100 mg/2 mL"/>
    <n v="860502092"/>
    <x v="43"/>
    <s v="FNE1398       "/>
    <m/>
    <d v="2021-07-26T00:00:00"/>
    <n v="2"/>
    <n v="28147"/>
    <n v="56294"/>
    <n v="45332"/>
    <n v="125034"/>
  </r>
  <r>
    <s v="Sucursal: 01  - PRINCIPAL"/>
    <s v="Centro de Costo: 02         - GESTION DE RECURSOS Y APOYO OPERATIVO"/>
    <s v="ITEM: 1017 - Morfina 10 mg/mL "/>
    <n v="860502092"/>
    <x v="43"/>
    <s v="FNE1398       "/>
    <m/>
    <d v="2021-07-26T00:00:00"/>
    <n v="4"/>
    <n v="17185"/>
    <n v="68740"/>
    <n v="45332"/>
    <n v="125034"/>
  </r>
  <r>
    <s v="Sucursal: 01  - PRINCIPAL"/>
    <s v="Centro de Costo: 02         - GESTION DE RECURSOS Y APOYO OPERATIVO"/>
    <s v="ITEM: 1001 - Fenobarbital 0,4 % Sol Oral"/>
    <n v="890001639"/>
    <x v="238"/>
    <s v="FNE1380       "/>
    <m/>
    <d v="2021-07-22T00:00:00"/>
    <n v="10"/>
    <n v="31927"/>
    <n v="319270"/>
    <n v="297716"/>
    <n v="214226850"/>
  </r>
  <r>
    <s v="Sucursal: 01  - PRINCIPAL"/>
    <s v="Centro de Costo: 02         - GESTION DE RECURSOS Y APOYO OPERATIVO"/>
    <s v="ITEM: 1003 - Fenobarbital 50 mg"/>
    <n v="890001639"/>
    <x v="238"/>
    <s v="FNE1380       "/>
    <m/>
    <d v="2021-07-22T00:00:00"/>
    <n v="65"/>
    <n v="11310"/>
    <n v="735150"/>
    <n v="297716"/>
    <n v="214226850"/>
  </r>
  <r>
    <s v="Sucursal: 01  - PRINCIPAL"/>
    <s v="Centro de Costo: 02         - GESTION DE RECURSOS Y APOYO OPERATIVO"/>
    <s v="ITEM: 1004 - Fenobarbital 100 mg Tableta"/>
    <n v="890001639"/>
    <x v="238"/>
    <s v="FNE1380       "/>
    <m/>
    <d v="2021-07-22T00:00:00"/>
    <n v="1800"/>
    <n v="4247"/>
    <n v="7644600"/>
    <n v="297716"/>
    <n v="214226850"/>
  </r>
  <r>
    <s v="Sucursal: 01  - PRINCIPAL"/>
    <s v="Centro de Costo: 02         - GESTION DE RECURSOS Y APOYO OPERATIVO"/>
    <s v="ITEM: 1007 - Hidromorfona HCL 2,5 mg"/>
    <n v="890001639"/>
    <x v="238"/>
    <s v="FNE1380       "/>
    <m/>
    <d v="2021-07-22T00:00:00"/>
    <n v="40"/>
    <n v="9129"/>
    <n v="365160"/>
    <n v="297716"/>
    <n v="214226850"/>
  </r>
  <r>
    <s v="Sucursal: 01  - PRINCIPAL"/>
    <s v="Centro de Costo: 02         - GESTION DE RECURSOS Y APOYO OPERATIVO"/>
    <s v="ITEM: 1010 - Meperidina 100 mg/2 mL"/>
    <n v="890001639"/>
    <x v="238"/>
    <s v="FNE1380       "/>
    <m/>
    <d v="2021-07-22T00:00:00"/>
    <n v="300"/>
    <n v="25131"/>
    <n v="7539300"/>
    <n v="297716"/>
    <n v="214226850"/>
  </r>
  <r>
    <s v="Sucursal: 01  - PRINCIPAL"/>
    <s v="Centro de Costo: 02         - GESTION DE RECURSOS Y APOYO OPERATIVO"/>
    <s v="ITEM: 1011 - Metadona HCL 10 mg"/>
    <n v="890001639"/>
    <x v="238"/>
    <s v="FNE1380       "/>
    <m/>
    <d v="2021-07-22T00:00:00"/>
    <n v="10"/>
    <n v="28213"/>
    <n v="282130"/>
    <n v="297716"/>
    <n v="214226850"/>
  </r>
  <r>
    <s v="Sucursal: 01  - PRINCIPAL"/>
    <s v="Centro de Costo: 02         - GESTION DE RECURSOS Y APOYO OPERATIVO"/>
    <s v="ITEM: 1012 - Metadona HCL 40 mg"/>
    <n v="890001639"/>
    <x v="238"/>
    <s v="FNE1380       "/>
    <m/>
    <d v="2021-07-22T00:00:00"/>
    <n v="1966"/>
    <n v="55832"/>
    <n v="109765712"/>
    <n v="297716"/>
    <n v="214226850"/>
  </r>
  <r>
    <s v="Sucursal: 01  - PRINCIPAL"/>
    <s v="Centro de Costo: 02         - GESTION DE RECURSOS Y APOYO OPERATIVO"/>
    <s v="ITEM: 1012 - Metadona HCL 40 mg"/>
    <n v="890001639"/>
    <x v="238"/>
    <s v="FNE1380       "/>
    <m/>
    <d v="2021-07-22T00:00:00"/>
    <n v="1154"/>
    <n v="55832"/>
    <n v="64430128"/>
    <n v="297716"/>
    <n v="214226850"/>
  </r>
  <r>
    <s v="Sucursal: 01  - PRINCIPAL"/>
    <s v="Centro de Costo: 02         - GESTION DE RECURSOS Y APOYO OPERATIVO"/>
    <s v="ITEM: 1013 - Metilfenidato HCL 10 mg"/>
    <n v="890001639"/>
    <x v="238"/>
    <s v="FNE1380       "/>
    <m/>
    <d v="2021-07-22T00:00:00"/>
    <n v="100"/>
    <n v="23963"/>
    <n v="2396300"/>
    <n v="297716"/>
    <n v="214226850"/>
  </r>
  <r>
    <s v="Sucursal: 01  - PRINCIPAL"/>
    <s v="Centro de Costo: 02         - GESTION DE RECURSOS Y APOYO OPERATIVO"/>
    <s v="ITEM: 01018-1 - Primidona 250 mg Tabletas"/>
    <n v="890001639"/>
    <x v="238"/>
    <s v="FNE1380       "/>
    <m/>
    <d v="2021-07-22T00:00:00"/>
    <n v="50"/>
    <n v="27942"/>
    <n v="1397100"/>
    <n v="297716"/>
    <n v="214226850"/>
  </r>
  <r>
    <s v="Sucursal: 01  - PRINCIPAL"/>
    <s v="Centro de Costo: 02         - GESTION DE RECURSOS Y APOYO OPERATIVO"/>
    <s v="ITEM: 1020 - Morfina 10 mg/mL ampolla x 5 mL"/>
    <n v="890001639"/>
    <x v="238"/>
    <s v="FNE1380       "/>
    <m/>
    <d v="2021-07-22T00:00:00"/>
    <n v="800"/>
    <n v="24190"/>
    <n v="19352000"/>
    <n v="297716"/>
    <n v="214226850"/>
  </r>
  <r>
    <s v="Sucursal: 01  - PRINCIPAL"/>
    <s v="Centro de Costo: 02         - GESTION DE RECURSOS Y APOYO OPERATIVO"/>
    <s v="ITEM: 1016 - Morfina 3% oral"/>
    <n v="890102140"/>
    <x v="280"/>
    <s v="FNE1433       "/>
    <m/>
    <d v="2021-07-30T00:00:00"/>
    <n v="10"/>
    <n v="28755"/>
    <n v="287550"/>
    <n v="45940"/>
    <n v="3724550"/>
  </r>
  <r>
    <s v="Sucursal: 01  - PRINCIPAL"/>
    <s v="Centro de Costo: 02         - GESTION DE RECURSOS Y APOYO OPERATIVO"/>
    <s v="ITEM: 1017 - Morfina 10 mg/mL "/>
    <n v="890102140"/>
    <x v="280"/>
    <s v="FNE1433       "/>
    <m/>
    <d v="2021-07-30T00:00:00"/>
    <n v="200"/>
    <n v="17185"/>
    <n v="3437000"/>
    <n v="45940"/>
    <n v="3724550"/>
  </r>
  <r>
    <s v="Sucursal: 01  - PRINCIPAL"/>
    <s v="Centro de Costo: 02         - GESTION DE RECURSOS Y APOYO OPERATIVO"/>
    <s v="ITEM: 1007 - Hidromorfona HCL 2,5 mg"/>
    <n v="890102768"/>
    <x v="239"/>
    <s v="FNE1232       "/>
    <m/>
    <d v="2021-07-02T00:00:00"/>
    <n v="6"/>
    <n v="10225"/>
    <n v="61350"/>
    <n v="145789"/>
    <n v="5185481"/>
  </r>
  <r>
    <s v="Sucursal: 01  - PRINCIPAL"/>
    <s v="Centro de Costo: 02         - GESTION DE RECURSOS Y APOYO OPERATIVO"/>
    <s v="ITEM: 1012 - Metadona HCL 40 mg"/>
    <n v="890102768"/>
    <x v="239"/>
    <s v="FNE1232       "/>
    <m/>
    <d v="2021-07-02T00:00:00"/>
    <n v="3"/>
    <n v="62532"/>
    <n v="187596"/>
    <n v="145789"/>
    <n v="5185481"/>
  </r>
  <r>
    <s v="Sucursal: 01  - PRINCIPAL"/>
    <s v="Centro de Costo: 02         - GESTION DE RECURSOS Y APOYO OPERATIVO"/>
    <s v="ITEM: 1016 - Morfina 3% oral"/>
    <n v="890102768"/>
    <x v="239"/>
    <s v="FNE1232       "/>
    <m/>
    <d v="2021-07-02T00:00:00"/>
    <n v="3"/>
    <n v="28755"/>
    <n v="86265"/>
    <n v="145789"/>
    <n v="5185481"/>
  </r>
  <r>
    <s v="Sucursal: 01  - PRINCIPAL"/>
    <s v="Centro de Costo: 02         - GESTION DE RECURSOS Y APOYO OPERATIVO"/>
    <s v="ITEM: 1017 - Morfina 10 mg/mL "/>
    <n v="890102768"/>
    <x v="239"/>
    <s v="FNE1304       "/>
    <m/>
    <d v="2021-07-15T00:00:00"/>
    <n v="30"/>
    <n v="17185"/>
    <n v="515550"/>
    <n v="145789"/>
    <n v="5185481"/>
  </r>
  <r>
    <s v="Sucursal: 01  - PRINCIPAL"/>
    <s v="Centro de Costo: 02         - GESTION DE RECURSOS Y APOYO OPERATIVO"/>
    <s v="ITEM: 1020 - Morfina 10 mg/mL ampolla x 5 mL"/>
    <n v="890102768"/>
    <x v="239"/>
    <s v="FNE1304       "/>
    <m/>
    <d v="2021-07-15T00:00:00"/>
    <n v="160"/>
    <n v="27092"/>
    <n v="4334720"/>
    <n v="145789"/>
    <n v="5185481"/>
  </r>
  <r>
    <s v="Sucursal: 01  - PRINCIPAL"/>
    <s v="Centro de Costo: 02         - GESTION DE RECURSOS Y APOYO OPERATIVO"/>
    <s v="ITEM: 1017 - Morfina 10 mg/mL "/>
    <n v="890201235"/>
    <x v="203"/>
    <s v="FNE1277       "/>
    <m/>
    <d v="2021-07-12T00:00:00"/>
    <n v="4300"/>
    <n v="15344"/>
    <n v="65979200"/>
    <n v="184422"/>
    <n v="86521800"/>
  </r>
  <r>
    <s v="Sucursal: 01  - PRINCIPAL"/>
    <s v="Centro de Costo: 02         - GESTION DE RECURSOS Y APOYO OPERATIVO"/>
    <s v="ITEM: 1006 - Fenobarbital 200 mg/mL"/>
    <n v="890201235"/>
    <x v="203"/>
    <s v="FNE1381       "/>
    <m/>
    <d v="2021-07-22T00:00:00"/>
    <n v="128"/>
    <n v="72444"/>
    <n v="9272832"/>
    <n v="184422"/>
    <n v="86521800"/>
  </r>
  <r>
    <s v="Sucursal: 01  - PRINCIPAL"/>
    <s v="Centro de Costo: 02         - GESTION DE RECURSOS Y APOYO OPERATIVO"/>
    <s v="ITEM: 1006 - Fenobarbital 200 mg/mL"/>
    <n v="890201235"/>
    <x v="203"/>
    <s v="FNE1381       "/>
    <m/>
    <d v="2021-07-22T00:00:00"/>
    <n v="22"/>
    <n v="72444"/>
    <n v="1593768"/>
    <n v="184422"/>
    <n v="86521800"/>
  </r>
  <r>
    <s v="Sucursal: 01  - PRINCIPAL"/>
    <s v="Centro de Costo: 02         - GESTION DE RECURSOS Y APOYO OPERATIVO"/>
    <s v="ITEM: 1020 - Morfina 10 mg/mL ampolla x 5 mL"/>
    <n v="890201235"/>
    <x v="203"/>
    <s v="FNE1381       "/>
    <m/>
    <d v="2021-07-22T00:00:00"/>
    <n v="400"/>
    <n v="24190"/>
    <n v="9676000"/>
    <n v="184422"/>
    <n v="86521800"/>
  </r>
  <r>
    <s v="Sucursal: 01  - PRINCIPAL"/>
    <s v="Centro de Costo: 02         - GESTION DE RECURSOS Y APOYO OPERATIVO"/>
    <s v="ITEM: 1020 - Morfina 10 mg/mL ampolla x 5 mL"/>
    <n v="8902125680"/>
    <x v="122"/>
    <s v="FNE1266       "/>
    <m/>
    <d v="2021-07-09T00:00:00"/>
    <n v="80"/>
    <n v="27092"/>
    <n v="2167360"/>
    <n v="27092"/>
    <n v="2167360"/>
  </r>
  <r>
    <s v="Sucursal: 01  - PRINCIPAL"/>
    <s v="Centro de Costo: 02         - GESTION DE RECURSOS Y APOYO OPERATIVO"/>
    <s v="ITEM: 1005 - Fenobarbital 40 mg/mL"/>
    <n v="890500890"/>
    <x v="123"/>
    <s v="FNE1292       "/>
    <m/>
    <d v="2021-07-14T00:00:00"/>
    <n v="40"/>
    <n v="36594"/>
    <n v="1463760"/>
    <n v="148345"/>
    <n v="21148850"/>
  </r>
  <r>
    <s v="Sucursal: 01  - PRINCIPAL"/>
    <s v="Centro de Costo: 02         - GESTION DE RECURSOS Y APOYO OPERATIVO"/>
    <s v="ITEM: 1006 - Fenobarbital 200 mg/mL"/>
    <n v="890500890"/>
    <x v="123"/>
    <s v="FNE1292       "/>
    <m/>
    <d v="2021-07-14T00:00:00"/>
    <n v="50"/>
    <n v="72444"/>
    <n v="3622200"/>
    <n v="148345"/>
    <n v="21148850"/>
  </r>
  <r>
    <s v="Sucursal: 01  - PRINCIPAL"/>
    <s v="Centro de Costo: 02         - GESTION DE RECURSOS Y APOYO OPERATIVO"/>
    <s v="ITEM: 1013 - Metilfenidato HCL 10 mg"/>
    <n v="890500890"/>
    <x v="123"/>
    <s v="FNE1292       "/>
    <m/>
    <d v="2021-07-14T00:00:00"/>
    <n v="30"/>
    <n v="23963"/>
    <n v="718890"/>
    <n v="148345"/>
    <n v="21148850"/>
  </r>
  <r>
    <s v="Sucursal: 01  - PRINCIPAL"/>
    <s v="Centro de Costo: 02         - GESTION DE RECURSOS Y APOYO OPERATIVO"/>
    <s v="ITEM: 1017 - Morfina 10 mg/mL "/>
    <n v="890500890"/>
    <x v="123"/>
    <s v="FNE1292       "/>
    <m/>
    <d v="2021-07-14T00:00:00"/>
    <n v="1000"/>
    <n v="15344"/>
    <n v="15344000"/>
    <n v="148345"/>
    <n v="21148850"/>
  </r>
  <r>
    <s v="Sucursal: 01  - PRINCIPAL"/>
    <s v="Centro de Costo: 02         - GESTION DE RECURSOS Y APOYO OPERATIVO"/>
    <s v="ITEM: 1010 - Meperidina 100 mg/2 mL"/>
    <n v="890680027"/>
    <x v="124"/>
    <s v="FNE1228       "/>
    <m/>
    <d v="2021-07-02T00:00:00"/>
    <n v="3"/>
    <n v="28147"/>
    <n v="84441"/>
    <n v="171801"/>
    <n v="507794"/>
  </r>
  <r>
    <s v="Sucursal: 01  - PRINCIPAL"/>
    <s v="Centro de Costo: 02         - GESTION DE RECURSOS Y APOYO OPERATIVO"/>
    <s v="ITEM: 1017 - Morfina 10 mg/mL "/>
    <n v="890680027"/>
    <x v="124"/>
    <s v="FNE1228       "/>
    <m/>
    <d v="2021-07-02T00:00:00"/>
    <n v="5"/>
    <n v="17185"/>
    <n v="85925"/>
    <n v="171801"/>
    <n v="507794"/>
  </r>
  <r>
    <s v="Sucursal: 01  - PRINCIPAL"/>
    <s v="Centro de Costo: 02         - GESTION DE RECURSOS Y APOYO OPERATIVO"/>
    <s v="ITEM: 1006 - Fenobarbital 200 mg/mL"/>
    <n v="890680027"/>
    <x v="124"/>
    <s v="FNE1296       "/>
    <m/>
    <d v="2021-07-14T00:00:00"/>
    <n v="1"/>
    <n v="81137"/>
    <n v="81137"/>
    <n v="171801"/>
    <n v="507794"/>
  </r>
  <r>
    <s v="Sucursal: 01  - PRINCIPAL"/>
    <s v="Centro de Costo: 02         - GESTION DE RECURSOS Y APOYO OPERATIVO"/>
    <s v="ITEM: 1010 - Meperidina 100 mg/2 mL"/>
    <n v="890680027"/>
    <x v="124"/>
    <s v="FNE1296       "/>
    <m/>
    <d v="2021-07-14T00:00:00"/>
    <n v="3"/>
    <n v="28147"/>
    <n v="84441"/>
    <n v="171801"/>
    <n v="507794"/>
  </r>
  <r>
    <s v="Sucursal: 01  - PRINCIPAL"/>
    <s v="Centro de Costo: 02         - GESTION DE RECURSOS Y APOYO OPERATIVO"/>
    <s v="ITEM: 1017 - Morfina 10 mg/mL "/>
    <n v="890680027"/>
    <x v="124"/>
    <s v="FNE1296       "/>
    <m/>
    <d v="2021-07-14T00:00:00"/>
    <n v="10"/>
    <n v="17185"/>
    <n v="171850"/>
    <n v="171801"/>
    <n v="507794"/>
  </r>
  <r>
    <s v="Sucursal: 01  - PRINCIPAL"/>
    <s v="Centro de Costo: 02         - GESTION DE RECURSOS Y APOYO OPERATIVO"/>
    <s v="ITEM: 1005 - Fenobarbital 40 mg/mL"/>
    <n v="891180026"/>
    <x v="281"/>
    <s v="FNE1260       "/>
    <m/>
    <d v="2021-07-09T00:00:00"/>
    <n v="20"/>
    <n v="40985"/>
    <n v="819700"/>
    <n v="103502"/>
    <n v="2757440"/>
  </r>
  <r>
    <s v="Sucursal: 01  - PRINCIPAL"/>
    <s v="Centro de Costo: 02         - GESTION DE RECURSOS Y APOYO OPERATIVO"/>
    <s v="ITEM: 1010 - Meperidina 100 mg/2 mL"/>
    <n v="891180026"/>
    <x v="281"/>
    <s v="FNE1260       "/>
    <m/>
    <d v="2021-07-09T00:00:00"/>
    <n v="20"/>
    <n v="28147"/>
    <n v="562940"/>
    <n v="103502"/>
    <n v="2757440"/>
  </r>
  <r>
    <s v="Sucursal: 01  - PRINCIPAL"/>
    <s v="Centro de Costo: 02         - GESTION DE RECURSOS Y APOYO OPERATIVO"/>
    <s v="ITEM: 1017 - Morfina 10 mg/mL "/>
    <n v="891180026"/>
    <x v="281"/>
    <s v="FNE1260       "/>
    <m/>
    <d v="2021-07-09T00:00:00"/>
    <n v="69"/>
    <n v="17185"/>
    <n v="1185765"/>
    <n v="103502"/>
    <n v="2757440"/>
  </r>
  <r>
    <s v="Sucursal: 01  - PRINCIPAL"/>
    <s v="Centro de Costo: 02         - GESTION DE RECURSOS Y APOYO OPERATIVO"/>
    <s v="ITEM: 1017 - Morfina 10 mg/mL "/>
    <n v="891180026"/>
    <x v="281"/>
    <s v="FNE1260       "/>
    <m/>
    <d v="2021-07-09T00:00:00"/>
    <n v="11"/>
    <n v="17185"/>
    <n v="189035"/>
    <n v="103502"/>
    <n v="2757440"/>
  </r>
  <r>
    <s v="Sucursal: 01  - PRINCIPAL"/>
    <s v="Centro de Costo: 02         - GESTION DE RECURSOS Y APOYO OPERATIVO"/>
    <s v="ITEM: 1010 - Meperidina 100 mg/2 mL"/>
    <n v="891180268"/>
    <x v="166"/>
    <s v="FNE1408       "/>
    <m/>
    <d v="2021-07-27T00:00:00"/>
    <n v="40"/>
    <n v="28147"/>
    <n v="1125880"/>
    <n v="28147"/>
    <n v="1125880"/>
  </r>
  <r>
    <s v="Sucursal: 01  - PRINCIPAL"/>
    <s v="Centro de Costo: 02         - GESTION DE RECURSOS Y APOYO OPERATIVO"/>
    <s v="ITEM: 1016 - Morfina 3% oral"/>
    <n v="891280001"/>
    <x v="167"/>
    <s v="FNE1269       "/>
    <m/>
    <d v="2021-07-09T00:00:00"/>
    <n v="216"/>
    <n v="25674"/>
    <n v="5545584"/>
    <n v="25674"/>
    <n v="5545584"/>
  </r>
  <r>
    <s v="Sucursal: 01  - PRINCIPAL"/>
    <s v="Centro de Costo: 02         - GESTION DE RECURSOS Y APOYO OPERATIVO"/>
    <s v="ITEM: 1011 - Metadona HCL 10 mg"/>
    <n v="891580016"/>
    <x v="262"/>
    <s v="FNE1215       "/>
    <m/>
    <d v="2021-07-01T00:00:00"/>
    <n v="126"/>
    <n v="28213"/>
    <n v="3554838"/>
    <n v="123424"/>
    <n v="24287258"/>
  </r>
  <r>
    <s v="Sucursal: 01  - PRINCIPAL"/>
    <s v="Centro de Costo: 02         - GESTION DE RECURSOS Y APOYO OPERATIVO"/>
    <s v="ITEM: 1012 - Metadona HCL 40 mg"/>
    <n v="891580016"/>
    <x v="262"/>
    <s v="FNE1215       "/>
    <m/>
    <d v="2021-07-01T00:00:00"/>
    <n v="60"/>
    <n v="55832"/>
    <n v="3349920"/>
    <n v="123424"/>
    <n v="24287258"/>
  </r>
  <r>
    <s v="Sucursal: 01  - PRINCIPAL"/>
    <s v="Centro de Costo: 02         - GESTION DE RECURSOS Y APOYO OPERATIVO"/>
    <s v="ITEM: 1016 - Morfina 3% oral"/>
    <n v="891580016"/>
    <x v="262"/>
    <s v="FNE1215       "/>
    <m/>
    <d v="2021-07-01T00:00:00"/>
    <n v="250"/>
    <n v="25674"/>
    <n v="6418500"/>
    <n v="123424"/>
    <n v="24287258"/>
  </r>
  <r>
    <s v="Sucursal: 01  - PRINCIPAL"/>
    <s v="Centro de Costo: 02         - GESTION DE RECURSOS Y APOYO OPERATIVO"/>
    <s v="ITEM: 1017 - Morfina 10 mg/mL "/>
    <n v="891580016"/>
    <x v="262"/>
    <s v="FNE1215       "/>
    <m/>
    <d v="2021-07-01T00:00:00"/>
    <n v="800"/>
    <n v="13705"/>
    <n v="10964000"/>
    <n v="123424"/>
    <n v="24287258"/>
  </r>
  <r>
    <s v="Sucursal: 01  - PRINCIPAL"/>
    <s v="Centro de Costo: 02         - GESTION DE RECURSOS Y APOYO OPERATIVO"/>
    <s v="ITEM: 1001 - Fenobarbital 0,4 % Sol Oral"/>
    <n v="892000148"/>
    <x v="208"/>
    <s v="FNE1388       "/>
    <m/>
    <d v="2021-07-23T00:00:00"/>
    <n v="96"/>
    <n v="31927"/>
    <n v="3064992"/>
    <n v="246272"/>
    <n v="82025736"/>
  </r>
  <r>
    <s v="Sucursal: 01  - PRINCIPAL"/>
    <s v="Centro de Costo: 02         - GESTION DE RECURSOS Y APOYO OPERATIVO"/>
    <s v="ITEM: 1003 - Fenobarbital 50 mg"/>
    <n v="892000148"/>
    <x v="208"/>
    <s v="FNE1388       "/>
    <m/>
    <d v="2021-07-23T00:00:00"/>
    <n v="200"/>
    <n v="11310"/>
    <n v="2262000"/>
    <n v="246272"/>
    <n v="82025736"/>
  </r>
  <r>
    <s v="Sucursal: 01  - PRINCIPAL"/>
    <s v="Centro de Costo: 02         - GESTION DE RECURSOS Y APOYO OPERATIVO"/>
    <s v="ITEM: 1004 - Fenobarbital 100 mg Tableta"/>
    <n v="892000148"/>
    <x v="208"/>
    <s v="FNE1388       "/>
    <m/>
    <d v="2021-07-23T00:00:00"/>
    <n v="5760"/>
    <n v="4247"/>
    <n v="24462720"/>
    <n v="246272"/>
    <n v="82025736"/>
  </r>
  <r>
    <s v="Sucursal: 01  - PRINCIPAL"/>
    <s v="Centro de Costo: 02         - GESTION DE RECURSOS Y APOYO OPERATIVO"/>
    <s v="ITEM: 1005 - Fenobarbital 40 mg/mL"/>
    <n v="892000148"/>
    <x v="208"/>
    <s v="FNE1388       "/>
    <m/>
    <d v="2021-07-23T00:00:00"/>
    <n v="10"/>
    <n v="36594"/>
    <n v="365940"/>
    <n v="246272"/>
    <n v="82025736"/>
  </r>
  <r>
    <s v="Sucursal: 01  - PRINCIPAL"/>
    <s v="Centro de Costo: 02         - GESTION DE RECURSOS Y APOYO OPERATIVO"/>
    <s v="ITEM: 1006 - Fenobarbital 200 mg/mL"/>
    <n v="892000148"/>
    <x v="208"/>
    <s v="FNE1388       "/>
    <m/>
    <d v="2021-07-23T00:00:00"/>
    <n v="100"/>
    <n v="72444"/>
    <n v="7244400"/>
    <n v="246272"/>
    <n v="82025736"/>
  </r>
  <r>
    <s v="Sucursal: 01  - PRINCIPAL"/>
    <s v="Centro de Costo: 02         - GESTION DE RECURSOS Y APOYO OPERATIVO"/>
    <s v="ITEM: 1007 - Hidromorfona HCL 2,5 mg"/>
    <n v="892000148"/>
    <x v="208"/>
    <s v="FNE1388       "/>
    <m/>
    <d v="2021-07-23T00:00:00"/>
    <n v="500"/>
    <n v="9129"/>
    <n v="4564500"/>
    <n v="246272"/>
    <n v="82025736"/>
  </r>
  <r>
    <s v="Sucursal: 01  - PRINCIPAL"/>
    <s v="Centro de Costo: 02         - GESTION DE RECURSOS Y APOYO OPERATIVO"/>
    <s v="ITEM: 01009-1 - Hidromorfona 2 mg/mL"/>
    <n v="892000148"/>
    <x v="208"/>
    <s v="FNE1388       "/>
    <m/>
    <d v="2021-07-23T00:00:00"/>
    <n v="100"/>
    <n v="14472"/>
    <n v="1447200"/>
    <n v="246272"/>
    <n v="82025736"/>
  </r>
  <r>
    <s v="Sucursal: 01  - PRINCIPAL"/>
    <s v="Centro de Costo: 02         - GESTION DE RECURSOS Y APOYO OPERATIVO"/>
    <s v="ITEM: 1010 - Meperidina 100 mg/2 mL"/>
    <n v="892000148"/>
    <x v="208"/>
    <s v="FNE1388       "/>
    <m/>
    <d v="2021-07-23T00:00:00"/>
    <n v="400"/>
    <n v="25131"/>
    <n v="10052400"/>
    <n v="246272"/>
    <n v="82025736"/>
  </r>
  <r>
    <s v="Sucursal: 01  - PRINCIPAL"/>
    <s v="Centro de Costo: 02         - GESTION DE RECURSOS Y APOYO OPERATIVO"/>
    <s v="ITEM: 1016 - Morfina 3% oral"/>
    <n v="892000148"/>
    <x v="208"/>
    <s v="FNE1388       "/>
    <m/>
    <d v="2021-07-23T00:00:00"/>
    <n v="216"/>
    <n v="25674"/>
    <n v="5545584"/>
    <n v="246272"/>
    <n v="82025736"/>
  </r>
  <r>
    <s v="Sucursal: 01  - PRINCIPAL"/>
    <s v="Centro de Costo: 02         - GESTION DE RECURSOS Y APOYO OPERATIVO"/>
    <s v="ITEM: 1017 - Morfina 10 mg/mL "/>
    <n v="892000148"/>
    <x v="208"/>
    <s v="FNE1388       "/>
    <m/>
    <d v="2021-07-23T00:00:00"/>
    <n v="1500"/>
    <n v="15344"/>
    <n v="23016000"/>
    <n v="246272"/>
    <n v="82025736"/>
  </r>
  <r>
    <s v="Sucursal: 01  - PRINCIPAL"/>
    <s v="Centro de Costo: 02         - GESTION DE RECURSOS Y APOYO OPERATIVO"/>
    <s v="ITEM: 1010 - Meperidina 100 mg/2 mL"/>
    <n v="8920002644"/>
    <x v="282"/>
    <s v="FNE1305       "/>
    <m/>
    <d v="2021-07-15T00:00:00"/>
    <n v="25"/>
    <n v="28147"/>
    <n v="703675"/>
    <n v="45332"/>
    <n v="1047375"/>
  </r>
  <r>
    <s v="Sucursal: 01  - PRINCIPAL"/>
    <s v="Centro de Costo: 02         - GESTION DE RECURSOS Y APOYO OPERATIVO"/>
    <s v="ITEM: 1017 - Morfina 10 mg/mL "/>
    <n v="8920002644"/>
    <x v="282"/>
    <s v="FNE1305       "/>
    <m/>
    <d v="2021-07-15T00:00:00"/>
    <n v="20"/>
    <n v="17185"/>
    <n v="343700"/>
    <n v="45332"/>
    <n v="1047375"/>
  </r>
  <r>
    <s v="Sucursal: 01  - PRINCIPAL"/>
    <s v="Centro de Costo: 02         - GESTION DE RECURSOS Y APOYO OPERATIVO"/>
    <s v="ITEM: 1011 - Metadona HCL 10 mg"/>
    <n v="892300678"/>
    <x v="47"/>
    <s v="FNE1239       "/>
    <m/>
    <d v="2021-07-02T00:00:00"/>
    <n v="4"/>
    <n v="31599"/>
    <n v="126396"/>
    <n v="179004"/>
    <n v="1902498"/>
  </r>
  <r>
    <s v="Sucursal: 01  - PRINCIPAL"/>
    <s v="Centro de Costo: 02         - GESTION DE RECURSOS Y APOYO OPERATIVO"/>
    <s v="ITEM: 1016 - Morfina 3% oral"/>
    <n v="892300678"/>
    <x v="47"/>
    <s v="FNE1239       "/>
    <m/>
    <d v="2021-07-02T00:00:00"/>
    <n v="6"/>
    <n v="28755"/>
    <n v="172530"/>
    <n v="179004"/>
    <n v="1902498"/>
  </r>
  <r>
    <s v="Sucursal: 01  - PRINCIPAL"/>
    <s v="Centro de Costo: 02         - GESTION DE RECURSOS Y APOYO OPERATIVO"/>
    <s v="ITEM: 1011 - Metadona HCL 10 mg"/>
    <n v="892300678"/>
    <x v="47"/>
    <s v="FNE1271       "/>
    <m/>
    <d v="2021-07-12T00:00:00"/>
    <n v="5"/>
    <n v="31599"/>
    <n v="157995"/>
    <n v="179004"/>
    <n v="1902498"/>
  </r>
  <r>
    <s v="Sucursal: 01  - PRINCIPAL"/>
    <s v="Centro de Costo: 02         - GESTION DE RECURSOS Y APOYO OPERATIVO"/>
    <s v="ITEM: 1011 - Metadona HCL 10 mg"/>
    <n v="892300678"/>
    <x v="47"/>
    <s v="FNE1271       "/>
    <m/>
    <d v="2021-07-12T00:00:00"/>
    <n v="1"/>
    <n v="31599"/>
    <n v="31599"/>
    <n v="179004"/>
    <n v="1902498"/>
  </r>
  <r>
    <s v="Sucursal: 01  - PRINCIPAL"/>
    <s v="Centro de Costo: 02         - GESTION DE RECURSOS Y APOYO OPERATIVO"/>
    <s v="ITEM: 1004 - Fenobarbital 100 mg Tableta"/>
    <n v="892300678"/>
    <x v="47"/>
    <s v="FNE1280       "/>
    <m/>
    <d v="2021-07-13T00:00:00"/>
    <n v="200"/>
    <n v="4756"/>
    <n v="951200"/>
    <n v="179004"/>
    <n v="1902498"/>
  </r>
  <r>
    <s v="Sucursal: 01  - PRINCIPAL"/>
    <s v="Centro de Costo: 02         - GESTION DE RECURSOS Y APOYO OPERATIVO"/>
    <s v="ITEM: 1016 - Morfina 3% oral"/>
    <n v="892300678"/>
    <x v="47"/>
    <s v="FNE1280       "/>
    <m/>
    <d v="2021-07-13T00:00:00"/>
    <n v="15"/>
    <n v="28755"/>
    <n v="431325"/>
    <n v="179004"/>
    <n v="1902498"/>
  </r>
  <r>
    <s v="Sucursal: 01  - PRINCIPAL"/>
    <s v="Centro de Costo: 02         - GESTION DE RECURSOS Y APOYO OPERATIVO"/>
    <s v="ITEM: 1004 - Fenobarbital 100 mg Tableta"/>
    <n v="892300678"/>
    <x v="47"/>
    <s v="FNE1402       "/>
    <m/>
    <d v="2021-07-27T00:00:00"/>
    <n v="3"/>
    <n v="4756"/>
    <n v="14268"/>
    <n v="179004"/>
    <n v="1902498"/>
  </r>
  <r>
    <s v="Sucursal: 01  - PRINCIPAL"/>
    <s v="Centro de Costo: 02         - GESTION DE RECURSOS Y APOYO OPERATIVO"/>
    <s v="ITEM: 1017 - Morfina 10 mg/mL "/>
    <n v="892300678"/>
    <x v="47"/>
    <s v="FNE1402       "/>
    <m/>
    <d v="2021-07-27T00:00:00"/>
    <n v="1"/>
    <n v="17185"/>
    <n v="17185"/>
    <n v="179004"/>
    <n v="1902498"/>
  </r>
  <r>
    <s v="Sucursal: 01  - PRINCIPAL"/>
    <s v="Centro de Costo: 02         - GESTION DE RECURSOS Y APOYO OPERATIVO"/>
    <s v="ITEM: 01009-1 - Hidromorfona 2 mg/mL"/>
    <n v="899999017"/>
    <x v="48"/>
    <s v="FNE1358       "/>
    <m/>
    <d v="2021-07-12T00:00:00"/>
    <n v="209"/>
    <n v="16209"/>
    <n v="3390922.8"/>
    <n v="145695"/>
    <n v="4487457.8"/>
  </r>
  <r>
    <s v="Sucursal: 01  - PRINCIPAL"/>
    <s v="Centro de Costo: 02         - GESTION DE RECURSOS Y APOYO OPERATIVO"/>
    <s v="ITEM: 1005 - Fenobarbital 40 mg/mL"/>
    <n v="899999017"/>
    <x v="48"/>
    <s v="FNE1303       "/>
    <m/>
    <d v="2021-07-15T00:00:00"/>
    <n v="2"/>
    <n v="40985"/>
    <n v="81970"/>
    <n v="145695"/>
    <n v="4487457.8"/>
  </r>
  <r>
    <s v="Sucursal: 01  - PRINCIPAL"/>
    <s v="Centro de Costo: 02         - GESTION DE RECURSOS Y APOYO OPERATIVO"/>
    <s v="ITEM: 1010 - Meperidina 100 mg/2 mL"/>
    <n v="899999017"/>
    <x v="48"/>
    <s v="FNE1303       "/>
    <m/>
    <d v="2021-07-15T00:00:00"/>
    <n v="10"/>
    <n v="28147"/>
    <n v="281470"/>
    <n v="145695"/>
    <n v="4487457.8"/>
  </r>
  <r>
    <s v="Sucursal: 01  - PRINCIPAL"/>
    <s v="Centro de Costo: 02         - GESTION DE RECURSOS Y APOYO OPERATIVO"/>
    <s v="ITEM: 1011 - Metadona HCL 10 mg"/>
    <n v="899999017"/>
    <x v="48"/>
    <s v="FNE1303       "/>
    <m/>
    <d v="2021-07-15T00:00:00"/>
    <n v="5"/>
    <n v="31599"/>
    <n v="157995"/>
    <n v="145695"/>
    <n v="4487457.8"/>
  </r>
  <r>
    <s v="Sucursal: 01  - PRINCIPAL"/>
    <s v="Centro de Costo: 02         - GESTION DE RECURSOS Y APOYO OPERATIVO"/>
    <s v="ITEM: 1016 - Morfina 3% oral"/>
    <n v="899999017"/>
    <x v="48"/>
    <s v="FNE1302       "/>
    <m/>
    <d v="2021-07-15T00:00:00"/>
    <n v="20"/>
    <n v="28755"/>
    <n v="575100"/>
    <n v="145695"/>
    <n v="4487457.8"/>
  </r>
  <r>
    <s v="Sucursal: 01  - PRINCIPAL"/>
    <s v="Centro de Costo: 02         - GESTION DE RECURSOS Y APOYO OPERATIVO"/>
    <s v="ITEM: 1004 - Fenobarbital 100 mg Tableta"/>
    <n v="899999032"/>
    <x v="172"/>
    <s v="FNE1230       "/>
    <m/>
    <d v="2021-07-02T00:00:00"/>
    <n v="1"/>
    <n v="4756"/>
    <n v="4756"/>
    <n v="183845"/>
    <n v="30244306"/>
  </r>
  <r>
    <s v="Sucursal: 01  - PRINCIPAL"/>
    <s v="Centro de Costo: 02         - GESTION DE RECURSOS Y APOYO OPERATIVO"/>
    <s v="ITEM: 1005 - Fenobarbital 40 mg/mL"/>
    <n v="899999032"/>
    <x v="172"/>
    <s v="FNE1230       "/>
    <m/>
    <d v="2021-07-02T00:00:00"/>
    <n v="3"/>
    <n v="40985"/>
    <n v="122955"/>
    <n v="183845"/>
    <n v="30244306"/>
  </r>
  <r>
    <s v="Sucursal: 01  - PRINCIPAL"/>
    <s v="Centro de Costo: 02         - GESTION DE RECURSOS Y APOYO OPERATIVO"/>
    <s v="ITEM: 01009-1 - Hidromorfona 2 mg/mL"/>
    <n v="899999032"/>
    <x v="172"/>
    <s v="FNE1230       "/>
    <m/>
    <d v="2021-07-02T00:00:00"/>
    <n v="300"/>
    <n v="16209"/>
    <n v="4862700"/>
    <n v="183845"/>
    <n v="30244306"/>
  </r>
  <r>
    <s v="Sucursal: 01  - PRINCIPAL"/>
    <s v="Centro de Costo: 02         - GESTION DE RECURSOS Y APOYO OPERATIVO"/>
    <s v="ITEM: 1010 - Meperidina 100 mg/2 mL"/>
    <n v="899999032"/>
    <x v="172"/>
    <s v="FNE1230       "/>
    <m/>
    <d v="2021-07-02T00:00:00"/>
    <n v="20"/>
    <n v="28147"/>
    <n v="562940"/>
    <n v="183845"/>
    <n v="30244306"/>
  </r>
  <r>
    <s v="Sucursal: 01  - PRINCIPAL"/>
    <s v="Centro de Costo: 02         - GESTION DE RECURSOS Y APOYO OPERATIVO"/>
    <s v="ITEM: 1016 - Morfina 3% oral"/>
    <n v="899999032"/>
    <x v="172"/>
    <s v="FNE1230       "/>
    <m/>
    <d v="2021-07-02T00:00:00"/>
    <n v="15"/>
    <n v="28755"/>
    <n v="431325"/>
    <n v="183845"/>
    <n v="30244306"/>
  </r>
  <r>
    <s v="Sucursal: 01  - PRINCIPAL"/>
    <s v="Centro de Costo: 02         - GESTION DE RECURSOS Y APOYO OPERATIVO"/>
    <s v="ITEM: 1017 - Morfina 10 mg/mL "/>
    <n v="899999032"/>
    <x v="172"/>
    <s v="FNE1230       "/>
    <m/>
    <d v="2021-07-02T00:00:00"/>
    <n v="1000"/>
    <n v="17185"/>
    <n v="17185000"/>
    <n v="183845"/>
    <n v="30244306"/>
  </r>
  <r>
    <s v="Sucursal: 01  - PRINCIPAL"/>
    <s v="Centro de Costo: 02         - GESTION DE RECURSOS Y APOYO OPERATIVO"/>
    <s v="ITEM: 01009-1 - Hidromorfona 2 mg/mL"/>
    <n v="899999032"/>
    <x v="172"/>
    <s v="FNE1321       "/>
    <m/>
    <d v="2021-07-16T00:00:00"/>
    <n v="300"/>
    <n v="16209"/>
    <n v="4862700"/>
    <n v="183845"/>
    <n v="30244306"/>
  </r>
  <r>
    <s v="Sucursal: 01  - PRINCIPAL"/>
    <s v="Centro de Costo: 02         - GESTION DE RECURSOS Y APOYO OPERATIVO"/>
    <s v="ITEM: 1011 - Metadona HCL 10 mg"/>
    <n v="899999032"/>
    <x v="172"/>
    <s v="FNE1321       "/>
    <m/>
    <d v="2021-07-16T00:00:00"/>
    <n v="70"/>
    <n v="31599"/>
    <n v="2211930"/>
    <n v="183845"/>
    <n v="30244306"/>
  </r>
  <r>
    <s v="Sucursal: 01  - PRINCIPAL"/>
    <s v="Centro de Costo: 02         - GESTION DE RECURSOS Y APOYO OPERATIVO"/>
    <s v="ITEM: 01009-1 - Hidromorfona 2 mg/mL"/>
    <n v="899999092"/>
    <x v="173"/>
    <s v="FNE1360       "/>
    <m/>
    <d v="2021-07-12T00:00:00"/>
    <n v="1000"/>
    <n v="16209"/>
    <n v="16209000"/>
    <n v="16209"/>
    <n v="16209000"/>
  </r>
  <r>
    <s v="Sucursal: 01  - PRINCIPAL"/>
    <s v="Centro de Costo: 02         - GESTION DE RECURSOS Y APOYO OPERATIVO"/>
    <s v="ITEM: 01009-1 - Hidromorfona 2 mg/mL"/>
    <n v="899999123"/>
    <x v="49"/>
    <s v="FNE1359       "/>
    <m/>
    <d v="2021-07-12T00:00:00"/>
    <n v="9"/>
    <n v="16209"/>
    <n v="149122.79999999999"/>
    <n v="16209"/>
    <n v="149122.79999999999"/>
  </r>
  <r>
    <s v="Sucursal: 01  - PRINCIPAL"/>
    <s v="Centro de Costo: 02         - GESTION DE RECURSOS Y APOYO OPERATIVO"/>
    <s v="ITEM: 1001 - Fenobarbital 0,4 % Sol Oral"/>
    <n v="899999151"/>
    <x v="50"/>
    <s v="FNE1253       "/>
    <m/>
    <d v="2021-07-08T00:00:00"/>
    <n v="2"/>
    <n v="35758"/>
    <n v="71516"/>
    <n v="331283"/>
    <n v="879288"/>
  </r>
  <r>
    <s v="Sucursal: 01  - PRINCIPAL"/>
    <s v="Centro de Costo: 02         - GESTION DE RECURSOS Y APOYO OPERATIVO"/>
    <s v="ITEM: 1002 - Fenobarbital 10 mg"/>
    <n v="899999151"/>
    <x v="50"/>
    <s v="FNE1253       "/>
    <m/>
    <d v="2021-07-08T00:00:00"/>
    <n v="1"/>
    <n v="17536"/>
    <n v="17536"/>
    <n v="331283"/>
    <n v="879288"/>
  </r>
  <r>
    <s v="Sucursal: 01  - PRINCIPAL"/>
    <s v="Centro de Costo: 02         - GESTION DE RECURSOS Y APOYO OPERATIVO"/>
    <s v="ITEM: 1005 - Fenobarbital 40 mg/mL"/>
    <n v="899999151"/>
    <x v="50"/>
    <s v="FNE1253       "/>
    <m/>
    <d v="2021-07-08T00:00:00"/>
    <n v="3"/>
    <n v="40985"/>
    <n v="122955"/>
    <n v="331283"/>
    <n v="879288"/>
  </r>
  <r>
    <s v="Sucursal: 01  - PRINCIPAL"/>
    <s v="Centro de Costo: 02         - GESTION DE RECURSOS Y APOYO OPERATIVO"/>
    <s v="ITEM: 1006 - Fenobarbital 200 mg/mL"/>
    <n v="899999151"/>
    <x v="50"/>
    <s v="FNE1253       "/>
    <m/>
    <d v="2021-07-08T00:00:00"/>
    <n v="1"/>
    <n v="81137"/>
    <n v="81137"/>
    <n v="331283"/>
    <n v="879288"/>
  </r>
  <r>
    <s v="Sucursal: 01  - PRINCIPAL"/>
    <s v="Centro de Costo: 02         - GESTION DE RECURSOS Y APOYO OPERATIVO"/>
    <s v="ITEM: 1002 - Fenobarbital 10 mg"/>
    <n v="899999151"/>
    <x v="50"/>
    <s v="FNE1413       "/>
    <m/>
    <d v="2021-07-27T00:00:00"/>
    <n v="1"/>
    <n v="17536"/>
    <n v="17536"/>
    <n v="331283"/>
    <n v="879288"/>
  </r>
  <r>
    <s v="Sucursal: 01  - PRINCIPAL"/>
    <s v="Centro de Costo: 02         - GESTION DE RECURSOS Y APOYO OPERATIVO"/>
    <s v="ITEM: 1005 - Fenobarbital 40 mg/mL"/>
    <n v="899999151"/>
    <x v="50"/>
    <s v="FNE1413       "/>
    <m/>
    <d v="2021-07-27T00:00:00"/>
    <n v="2"/>
    <n v="40985"/>
    <n v="81970"/>
    <n v="331283"/>
    <n v="879288"/>
  </r>
  <r>
    <s v="Sucursal: 01  - PRINCIPAL"/>
    <s v="Centro de Costo: 02         - GESTION DE RECURSOS Y APOYO OPERATIVO"/>
    <s v="ITEM: 1006 - Fenobarbital 200 mg/mL"/>
    <n v="899999151"/>
    <x v="50"/>
    <s v="FNE1413       "/>
    <m/>
    <d v="2021-07-27T00:00:00"/>
    <n v="4"/>
    <n v="81137"/>
    <n v="324548"/>
    <n v="331283"/>
    <n v="879288"/>
  </r>
  <r>
    <s v="Sucursal: 01  - PRINCIPAL"/>
    <s v="Centro de Costo: 02         - GESTION DE RECURSOS Y APOYO OPERATIVO"/>
    <s v="ITEM: 01009-1 - Hidromorfona 2 mg/mL"/>
    <n v="899999151"/>
    <x v="50"/>
    <s v="FNE1413       "/>
    <m/>
    <d v="2021-07-27T00:00:00"/>
    <n v="10"/>
    <n v="16209"/>
    <n v="162090"/>
    <n v="331283"/>
    <n v="879288"/>
  </r>
  <r>
    <s v="Sucursal: 01  - PRINCIPAL"/>
    <s v="Centro de Costo: 02         - GESTION DE RECURSOS Y APOYO OPERATIVO"/>
    <s v="ITEM: 1017 - Morfina 10 mg/mL "/>
    <n v="899999165"/>
    <x v="283"/>
    <s v="FNE1432       "/>
    <m/>
    <d v="2021-07-29T00:00:00"/>
    <n v="5"/>
    <n v="17185"/>
    <n v="85925"/>
    <n v="17185"/>
    <n v="85925"/>
  </r>
  <r>
    <s v="Sucursal: 01  - PRINCIPAL"/>
    <s v="Centro de Costo: 02         - GESTION DE RECURSOS Y APOYO OPERATIVO"/>
    <s v="ITEM: 1004 - Fenobarbital 100 mg Tableta"/>
    <n v="900004059"/>
    <x v="284"/>
    <s v="FNE1434       "/>
    <m/>
    <d v="2021-07-30T00:00:00"/>
    <n v="8"/>
    <n v="4756"/>
    <n v="38048"/>
    <n v="50088"/>
    <n v="264708"/>
  </r>
  <r>
    <s v="Sucursal: 01  - PRINCIPAL"/>
    <s v="Centro de Costo: 02         - GESTION DE RECURSOS Y APOYO OPERATIVO"/>
    <s v="ITEM: 1010 - Meperidina 100 mg/2 mL"/>
    <n v="900004059"/>
    <x v="284"/>
    <s v="FNE1434       "/>
    <m/>
    <d v="2021-07-30T00:00:00"/>
    <n v="5"/>
    <n v="28147"/>
    <n v="140735"/>
    <n v="50088"/>
    <n v="264708"/>
  </r>
  <r>
    <s v="Sucursal: 01  - PRINCIPAL"/>
    <s v="Centro de Costo: 02         - GESTION DE RECURSOS Y APOYO OPERATIVO"/>
    <s v="ITEM: 1017 - Morfina 10 mg/mL "/>
    <n v="900004059"/>
    <x v="284"/>
    <s v="FNE1434       "/>
    <m/>
    <d v="2021-07-30T00:00:00"/>
    <n v="5"/>
    <n v="17185"/>
    <n v="85925"/>
    <n v="50088"/>
    <n v="264708"/>
  </r>
  <r>
    <s v="Sucursal: 01  - PRINCIPAL"/>
    <s v="Centro de Costo: 02         - GESTION DE RECURSOS Y APOYO OPERATIVO"/>
    <s v="ITEM: 1007 - Hidromorfona HCL 2,5 mg"/>
    <n v="900018045"/>
    <x v="53"/>
    <s v="FNE1325       "/>
    <m/>
    <d v="2021-07-16T00:00:00"/>
    <n v="36"/>
    <n v="10225"/>
    <n v="368100"/>
    <n v="37064"/>
    <n v="1441660"/>
  </r>
  <r>
    <s v="Sucursal: 01  - PRINCIPAL"/>
    <s v="Centro de Costo: 02         - GESTION DE RECURSOS Y APOYO OPERATIVO"/>
    <s v="ITEM: 1013 - Metilfenidato HCL 10 mg"/>
    <n v="900018045"/>
    <x v="53"/>
    <s v="FNE1325       "/>
    <m/>
    <d v="2021-07-16T00:00:00"/>
    <n v="40"/>
    <n v="26839"/>
    <n v="1073560"/>
    <n v="37064"/>
    <n v="1441660"/>
  </r>
  <r>
    <s v="Sucursal: 01  - PRINCIPAL"/>
    <s v="Centro de Costo: 02         - GESTION DE RECURSOS Y APOYO OPERATIVO"/>
    <s v="ITEM: 1007 - Hidromorfona HCL 2,5 mg"/>
    <n v="900047874"/>
    <x v="176"/>
    <s v="FNE1276       "/>
    <m/>
    <d v="2021-07-12T00:00:00"/>
    <n v="12"/>
    <n v="10225"/>
    <n v="122700"/>
    <n v="10225"/>
    <n v="122700"/>
  </r>
  <r>
    <s v="Sucursal: 01  - PRINCIPAL"/>
    <s v="Centro de Costo: 02         - GESTION DE RECURSOS Y APOYO OPERATIVO"/>
    <s v="ITEM: 1017 - Morfina 10 mg/mL "/>
    <n v="900090247"/>
    <x v="214"/>
    <s v="FNE1392       "/>
    <m/>
    <d v="2021-07-23T00:00:00"/>
    <n v="20"/>
    <n v="17185"/>
    <n v="343700"/>
    <n v="17185"/>
    <n v="343700"/>
  </r>
  <r>
    <s v="Sucursal: 01  - PRINCIPAL"/>
    <s v="Centro de Costo: 02         - GESTION DE RECURSOS Y APOYO OPERATIVO"/>
    <s v="ITEM: 1010 - Meperidina 100 mg/2 mL"/>
    <n v="900148265"/>
    <x v="285"/>
    <s v="FNE1245       "/>
    <m/>
    <d v="2021-07-07T00:00:00"/>
    <n v="4"/>
    <n v="28147"/>
    <n v="112588"/>
    <n v="45332"/>
    <n v="628138"/>
  </r>
  <r>
    <s v="Sucursal: 01  - PRINCIPAL"/>
    <s v="Centro de Costo: 02         - GESTION DE RECURSOS Y APOYO OPERATIVO"/>
    <s v="ITEM: 1017 - Morfina 10 mg/mL "/>
    <n v="900148265"/>
    <x v="285"/>
    <s v="FNE1245       "/>
    <m/>
    <d v="2021-07-07T00:00:00"/>
    <n v="30"/>
    <n v="17185"/>
    <n v="515550"/>
    <n v="45332"/>
    <n v="628138"/>
  </r>
  <r>
    <s v="Sucursal: 01  - PRINCIPAL"/>
    <s v="Centro de Costo: 02         - GESTION DE RECURSOS Y APOYO OPERATIVO"/>
    <s v="ITEM: 01009-1 - Hidromorfona 2 mg/mL"/>
    <n v="900162688"/>
    <x v="130"/>
    <s v="FNE1335       "/>
    <m/>
    <d v="2021-07-08T00:00:00"/>
    <n v="144"/>
    <n v="16209"/>
    <n v="2334096"/>
    <n v="16209"/>
    <n v="2334096"/>
  </r>
  <r>
    <s v="Sucursal: 01  - PRINCIPAL"/>
    <s v="Centro de Costo: 02         - GESTION DE RECURSOS Y APOYO OPERATIVO"/>
    <s v="ITEM: 01009-1 - Hidromorfona 2 mg/mL"/>
    <n v="900210981"/>
    <x v="56"/>
    <s v="FNE1356       "/>
    <m/>
    <d v="2021-07-12T00:00:00"/>
    <n v="1394"/>
    <n v="16209"/>
    <n v="22600208.699999999"/>
    <n v="86788"/>
    <n v="32771808.699999999"/>
  </r>
  <r>
    <s v="Sucursal: 01  - PRINCIPAL"/>
    <s v="Centro de Costo: 02         - GESTION DE RECURSOS Y APOYO OPERATIVO"/>
    <s v="ITEM: 1007 - Hidromorfona HCL 2,5 mg"/>
    <n v="900210981"/>
    <x v="56"/>
    <s v="FNE1423       "/>
    <m/>
    <d v="2021-07-28T00:00:00"/>
    <n v="250"/>
    <n v="10225"/>
    <n v="2556250"/>
    <n v="86788"/>
    <n v="32771808.699999999"/>
  </r>
  <r>
    <s v="Sucursal: 01  - PRINCIPAL"/>
    <s v="Centro de Costo: 02         - GESTION DE RECURSOS Y APOYO OPERATIVO"/>
    <s v="ITEM: 1011 - Metadona HCL 10 mg"/>
    <n v="900210981"/>
    <x v="56"/>
    <s v="FNE1423       "/>
    <m/>
    <d v="2021-07-28T00:00:00"/>
    <n v="150"/>
    <n v="31599"/>
    <n v="4739850"/>
    <n v="86788"/>
    <n v="32771808.699999999"/>
  </r>
  <r>
    <s v="Sucursal: 01  - PRINCIPAL"/>
    <s v="Centro de Costo: 02         - GESTION DE RECURSOS Y APOYO OPERATIVO"/>
    <s v="ITEM: 1016 - Morfina 3% oral"/>
    <n v="900210981"/>
    <x v="56"/>
    <s v="FNE1423       "/>
    <m/>
    <d v="2021-07-28T00:00:00"/>
    <n v="100"/>
    <n v="28755"/>
    <n v="2875500"/>
    <n v="86788"/>
    <n v="32771808.699999999"/>
  </r>
  <r>
    <s v="Sucursal: 01  - PRINCIPAL"/>
    <s v="Centro de Costo: 02         - GESTION DE RECURSOS Y APOYO OPERATIVO"/>
    <s v="ITEM: 1004 - Fenobarbital 100 mg Tableta"/>
    <n v="900213617"/>
    <x v="286"/>
    <s v="FNE1371       "/>
    <m/>
    <d v="2021-07-19T00:00:00"/>
    <n v="4"/>
    <n v="4756"/>
    <n v="19024"/>
    <n v="32166"/>
    <n v="1627024"/>
  </r>
  <r>
    <s v="Sucursal: 01  - PRINCIPAL"/>
    <s v="Centro de Costo: 02         - GESTION DE RECURSOS Y APOYO OPERATIVO"/>
    <s v="ITEM: 1007 - Hidromorfona HCL 2,5 mg"/>
    <n v="900213617"/>
    <x v="286"/>
    <s v="FNE1371       "/>
    <m/>
    <d v="2021-07-19T00:00:00"/>
    <n v="6"/>
    <n v="10225"/>
    <n v="61350"/>
    <n v="32166"/>
    <n v="1627024"/>
  </r>
  <r>
    <s v="Sucursal: 01  - PRINCIPAL"/>
    <s v="Centro de Costo: 02         - GESTION DE RECURSOS Y APOYO OPERATIVO"/>
    <s v="ITEM: 1017 - Morfina 10 mg/mL "/>
    <n v="900213617"/>
    <x v="286"/>
    <s v="FNE1371       "/>
    <m/>
    <d v="2021-07-19T00:00:00"/>
    <n v="90"/>
    <n v="17185"/>
    <n v="1546650"/>
    <n v="32166"/>
    <n v="1627024"/>
  </r>
  <r>
    <s v="Sucursal: 01  - PRINCIPAL"/>
    <s v="Centro de Costo: 02         - GESTION DE RECURSOS Y APOYO OPERATIVO"/>
    <s v="ITEM: 1010 - Meperidina 100 mg/2 mL"/>
    <n v="900218008"/>
    <x v="131"/>
    <s v="FNE1417       "/>
    <m/>
    <d v="2021-07-27T00:00:00"/>
    <n v="2"/>
    <n v="28147"/>
    <n v="56294"/>
    <n v="45332"/>
    <n v="228144"/>
  </r>
  <r>
    <s v="Sucursal: 01  - PRINCIPAL"/>
    <s v="Centro de Costo: 02         - GESTION DE RECURSOS Y APOYO OPERATIVO"/>
    <s v="ITEM: 1017 - Morfina 10 mg/mL "/>
    <n v="900218008"/>
    <x v="131"/>
    <s v="FNE1417       "/>
    <m/>
    <d v="2021-07-27T00:00:00"/>
    <n v="10"/>
    <n v="17185"/>
    <n v="171850"/>
    <n v="45332"/>
    <n v="228144"/>
  </r>
  <r>
    <s v="Sucursal: 01  - PRINCIPAL"/>
    <s v="Centro de Costo: 02         - GESTION DE RECURSOS Y APOYO OPERATIVO"/>
    <s v="ITEM: 1011 - Metadona HCL 10 mg"/>
    <n v="900218628"/>
    <x v="132"/>
    <s v="FNE1229       "/>
    <m/>
    <d v="2021-07-02T00:00:00"/>
    <n v="30"/>
    <n v="31599"/>
    <n v="947970"/>
    <n v="79407"/>
    <n v="3200850"/>
  </r>
  <r>
    <s v="Sucursal: 01  - PRINCIPAL"/>
    <s v="Centro de Costo: 02         - GESTION DE RECURSOS Y APOYO OPERATIVO"/>
    <s v="ITEM: 01009-1 - Hidromorfona 2 mg/mL"/>
    <n v="900218628"/>
    <x v="132"/>
    <s v="FNE1438       "/>
    <m/>
    <d v="2021-07-30T00:00:00"/>
    <n v="100"/>
    <n v="16209"/>
    <n v="1620900"/>
    <n v="79407"/>
    <n v="3200850"/>
  </r>
  <r>
    <s v="Sucursal: 01  - PRINCIPAL"/>
    <s v="Centro de Costo: 02         - GESTION DE RECURSOS Y APOYO OPERATIVO"/>
    <s v="ITEM: 1011 - Metadona HCL 10 mg"/>
    <n v="900218628"/>
    <x v="132"/>
    <s v="FNE1438       "/>
    <m/>
    <d v="2021-07-30T00:00:00"/>
    <n v="20"/>
    <n v="31599"/>
    <n v="631980"/>
    <n v="79407"/>
    <n v="3200850"/>
  </r>
  <r>
    <s v="Sucursal: 01  - PRINCIPAL"/>
    <s v="Centro de Costo: 02         - GESTION DE RECURSOS Y APOYO OPERATIVO"/>
    <s v="ITEM: 1017 - Morfina 10 mg/mL "/>
    <n v="900219866"/>
    <x v="57"/>
    <s v="FNE1242       "/>
    <m/>
    <d v="2021-07-06T00:00:00"/>
    <n v="60"/>
    <n v="17185"/>
    <n v="1031100"/>
    <n v="33394"/>
    <n v="2214357"/>
  </r>
  <r>
    <s v="Sucursal: 01  - PRINCIPAL"/>
    <s v="Centro de Costo: 02         - GESTION DE RECURSOS Y APOYO OPERATIVO"/>
    <s v="ITEM: 01009-1 - Hidromorfona 2 mg/mL"/>
    <n v="900219866"/>
    <x v="57"/>
    <s v="FNE1341       "/>
    <m/>
    <d v="2021-07-09T00:00:00"/>
    <n v="73"/>
    <n v="16209"/>
    <n v="1183257"/>
    <n v="33394"/>
    <n v="2214357"/>
  </r>
  <r>
    <s v="Sucursal: 01  - PRINCIPAL"/>
    <s v="Centro de Costo: 02         - GESTION DE RECURSOS Y APOYO OPERATIVO"/>
    <s v="ITEM: 1017 - Morfina 10 mg/mL "/>
    <n v="900240018"/>
    <x v="179"/>
    <s v="FNE1428       "/>
    <m/>
    <d v="2021-07-29T00:00:00"/>
    <n v="100"/>
    <n v="17185"/>
    <n v="1718500"/>
    <n v="17185"/>
    <n v="1718500"/>
  </r>
  <r>
    <s v="Sucursal: 01  - PRINCIPAL"/>
    <s v="Centro de Costo: 02         - GESTION DE RECURSOS Y APOYO OPERATIVO"/>
    <s v="ITEM: 1017 - Morfina 10 mg/mL "/>
    <n v="900241765"/>
    <x v="59"/>
    <s v="FNE1291       "/>
    <m/>
    <d v="2021-07-14T00:00:00"/>
    <n v="100"/>
    <n v="17185"/>
    <n v="1718500"/>
    <n v="17185"/>
    <n v="1718500"/>
  </r>
  <r>
    <s v="Sucursal: 01  - PRINCIPAL"/>
    <s v="Centro de Costo: 02         - GESTION DE RECURSOS Y APOYO OPERATIVO"/>
    <s v="ITEM: 1013 - Metilfenidato HCL 10 mg"/>
    <n v="900259421"/>
    <x v="180"/>
    <s v="FNE1227       "/>
    <m/>
    <d v="2021-07-02T00:00:00"/>
    <n v="10"/>
    <n v="26839"/>
    <n v="268390"/>
    <n v="26839"/>
    <n v="268390"/>
  </r>
  <r>
    <s v="Sucursal: 01  - PRINCIPAL"/>
    <s v="Centro de Costo: 02         - GESTION DE RECURSOS Y APOYO OPERATIVO"/>
    <s v="ITEM: 01009-1 - Hidromorfona 2 mg/mL"/>
    <n v="900267940"/>
    <x v="217"/>
    <s v="FNE1394       "/>
    <m/>
    <d v="2021-07-23T00:00:00"/>
    <n v="4"/>
    <n v="16209"/>
    <n v="64836"/>
    <n v="16209"/>
    <n v="64836"/>
  </r>
  <r>
    <s v="Sucursal: 01  - PRINCIPAL"/>
    <s v="Centro de Costo: 02         - GESTION DE RECURSOS Y APOYO OPERATIVO"/>
    <s v="ITEM: 1011 - Metadona HCL 10 mg"/>
    <n v="900277244"/>
    <x v="61"/>
    <s v="FNE1234       "/>
    <m/>
    <d v="2021-07-02T00:00:00"/>
    <n v="3"/>
    <n v="31599"/>
    <n v="94797"/>
    <n v="96592"/>
    <n v="614079"/>
  </r>
  <r>
    <s v="Sucursal: 01  - PRINCIPAL"/>
    <s v="Centro de Costo: 02         - GESTION DE RECURSOS Y APOYO OPERATIVO"/>
    <s v="ITEM: 1017 - Morfina 10 mg/mL "/>
    <n v="900277244"/>
    <x v="61"/>
    <s v="FNE1234       "/>
    <m/>
    <d v="2021-07-02T00:00:00"/>
    <n v="9"/>
    <n v="17185"/>
    <n v="154665"/>
    <n v="96592"/>
    <n v="614079"/>
  </r>
  <r>
    <s v="Sucursal: 01  - PRINCIPAL"/>
    <s v="Centro de Costo: 02         - GESTION DE RECURSOS Y APOYO OPERATIVO"/>
    <s v="ITEM: 01009-1 - Hidromorfona 2 mg/mL"/>
    <n v="900277244"/>
    <x v="61"/>
    <s v="FNE1353       "/>
    <m/>
    <d v="2021-07-12T00:00:00"/>
    <n v="3"/>
    <n v="16209"/>
    <n v="48627"/>
    <n v="96592"/>
    <n v="614079"/>
  </r>
  <r>
    <s v="Sucursal: 01  - PRINCIPAL"/>
    <s v="Centro de Costo: 02         - GESTION DE RECURSOS Y APOYO OPERATIVO"/>
    <s v="ITEM: 1011 - Metadona HCL 10 mg"/>
    <n v="900277244"/>
    <x v="61"/>
    <s v="FNE1384       "/>
    <m/>
    <d v="2021-07-22T00:00:00"/>
    <n v="10"/>
    <n v="31599"/>
    <n v="315990"/>
    <n v="96592"/>
    <n v="614079"/>
  </r>
  <r>
    <s v="Sucursal: 01  - PRINCIPAL"/>
    <s v="Centro de Costo: 02         - GESTION DE RECURSOS Y APOYO OPERATIVO"/>
    <s v="ITEM: 1011 - Metadona HCL 10 mg"/>
    <n v="9003307520"/>
    <x v="268"/>
    <s v="FNE1429       "/>
    <m/>
    <d v="2021-07-29T00:00:00"/>
    <n v="100"/>
    <n v="31599"/>
    <n v="3159900"/>
    <n v="31599"/>
    <n v="3159900"/>
  </r>
  <r>
    <s v="Sucursal: 01  - PRINCIPAL"/>
    <s v="Centro de Costo: 02         - GESTION DE RECURSOS Y APOYO OPERATIVO"/>
    <s v="ITEM: 1010 - Meperidina 100 mg/2 mL"/>
    <n v="900341876"/>
    <x v="287"/>
    <s v="FNE1373       "/>
    <m/>
    <d v="2021-07-21T00:00:00"/>
    <n v="3"/>
    <n v="28147"/>
    <n v="84441"/>
    <n v="28147"/>
    <n v="84441"/>
  </r>
  <r>
    <s v="Sucursal: 01  - PRINCIPAL"/>
    <s v="Centro de Costo: 02         - GESTION DE RECURSOS Y APOYO OPERATIVO"/>
    <s v="ITEM: 1011 - Metadona HCL 10 mg"/>
    <n v="900359092"/>
    <x v="219"/>
    <s v="FNE1315       "/>
    <m/>
    <d v="2021-07-15T00:00:00"/>
    <n v="4"/>
    <n v="31599"/>
    <n v="126396"/>
    <n v="31599"/>
    <n v="126396"/>
  </r>
  <r>
    <s v="Sucursal: 01  - PRINCIPAL"/>
    <s v="Centro de Costo: 02         - GESTION DE RECURSOS Y APOYO OPERATIVO"/>
    <s v="ITEM: 01009-1 - Hidromorfona 2 mg/mL"/>
    <n v="900364721"/>
    <x v="288"/>
    <s v="FNE1240       "/>
    <m/>
    <d v="2021-07-06T00:00:00"/>
    <n v="35"/>
    <n v="16209"/>
    <n v="567315"/>
    <n v="167467"/>
    <n v="3290705"/>
  </r>
  <r>
    <s v="Sucursal: 01  - PRINCIPAL"/>
    <s v="Centro de Costo: 02         - GESTION DE RECURSOS Y APOYO OPERATIVO"/>
    <s v="ITEM: 1016 - Morfina 3% oral"/>
    <n v="900364721"/>
    <x v="288"/>
    <s v="FNE1240       "/>
    <m/>
    <d v="2021-07-06T00:00:00"/>
    <n v="5"/>
    <n v="28755"/>
    <n v="143775"/>
    <n v="167467"/>
    <n v="3290705"/>
  </r>
  <r>
    <s v="Sucursal: 01  - PRINCIPAL"/>
    <s v="Centro de Costo: 02         - GESTION DE RECURSOS Y APOYO OPERATIVO"/>
    <s v="ITEM: 01009-1 - Hidromorfona 2 mg/mL"/>
    <n v="900364721"/>
    <x v="288"/>
    <s v="FNE1440       "/>
    <m/>
    <d v="2021-07-30T00:00:00"/>
    <n v="20"/>
    <n v="16209"/>
    <n v="324180"/>
    <n v="167467"/>
    <n v="3290705"/>
  </r>
  <r>
    <s v="Sucursal: 01  - PRINCIPAL"/>
    <s v="Centro de Costo: 02         - GESTION DE RECURSOS Y APOYO OPERATIVO"/>
    <s v="ITEM: 1011 - Metadona HCL 10 mg"/>
    <n v="900364721"/>
    <x v="288"/>
    <s v="FNE1441       "/>
    <m/>
    <d v="2021-07-30T00:00:00"/>
    <n v="15"/>
    <n v="31599"/>
    <n v="473985"/>
    <n v="167467"/>
    <n v="3290705"/>
  </r>
  <r>
    <s v="Sucursal: 01  - PRINCIPAL"/>
    <s v="Centro de Costo: 02         - GESTION DE RECURSOS Y APOYO OPERATIVO"/>
    <s v="ITEM: 1016 - Morfina 3% oral"/>
    <n v="900364721"/>
    <x v="288"/>
    <s v="FNE1441       "/>
    <m/>
    <d v="2021-07-30T00:00:00"/>
    <n v="30"/>
    <n v="28755"/>
    <n v="862650"/>
    <n v="167467"/>
    <n v="3290705"/>
  </r>
  <r>
    <s v="Sucursal: 01  - PRINCIPAL"/>
    <s v="Centro de Costo: 02         - GESTION DE RECURSOS Y APOYO OPERATIVO"/>
    <s v="ITEM: 1016 - Morfina 3% oral"/>
    <n v="900364721"/>
    <x v="288"/>
    <s v="FNE1440       "/>
    <m/>
    <d v="2021-07-30T00:00:00"/>
    <n v="20"/>
    <n v="28755"/>
    <n v="575100"/>
    <n v="167467"/>
    <n v="3290705"/>
  </r>
  <r>
    <s v="Sucursal: 01  - PRINCIPAL"/>
    <s v="Centro de Costo: 02         - GESTION DE RECURSOS Y APOYO OPERATIVO"/>
    <s v="ITEM: 1017 - Morfina 10 mg/mL "/>
    <n v="900364721"/>
    <x v="288"/>
    <s v="FNE1440       "/>
    <m/>
    <d v="2021-07-30T00:00:00"/>
    <n v="20"/>
    <n v="17185"/>
    <n v="343700"/>
    <n v="167467"/>
    <n v="3290705"/>
  </r>
  <r>
    <s v="Sucursal: 01  - PRINCIPAL"/>
    <s v="Centro de Costo: 02         - GESTION DE RECURSOS Y APOYO OPERATIVO"/>
    <s v="ITEM: 1017 - Morfina 10 mg/mL "/>
    <n v="900370857"/>
    <x v="269"/>
    <s v="FNE1387       "/>
    <m/>
    <d v="2021-07-23T00:00:00"/>
    <n v="1"/>
    <n v="17185"/>
    <n v="17185"/>
    <n v="17185"/>
    <n v="17185"/>
  </r>
  <r>
    <s v="Sucursal: 01  - PRINCIPAL"/>
    <s v="Centro de Costo: 02         - GESTION DE RECURSOS Y APOYO OPERATIVO"/>
    <s v="ITEM: 1017 - Morfina 10 mg/mL "/>
    <n v="900385628"/>
    <x v="135"/>
    <s v="FNE1272       "/>
    <m/>
    <d v="2021-07-12T00:00:00"/>
    <n v="20"/>
    <n v="17185"/>
    <n v="343700"/>
    <n v="17185"/>
    <n v="343700"/>
  </r>
  <r>
    <s v="Sucursal: 01  - PRINCIPAL"/>
    <s v="Centro de Costo: 02         - GESTION DE RECURSOS Y APOYO OPERATIVO"/>
    <s v="ITEM: 1017 - Morfina 10 mg/mL "/>
    <n v="900482242"/>
    <x v="222"/>
    <s v="FNE1376       "/>
    <m/>
    <d v="2021-07-21T00:00:00"/>
    <n v="60"/>
    <n v="17185"/>
    <n v="1031100"/>
    <n v="17185"/>
    <n v="1031100"/>
  </r>
  <r>
    <s v="Sucursal: 01  - PRINCIPAL"/>
    <s v="Centro de Costo: 02         - GESTION DE RECURSOS Y APOYO OPERATIVO"/>
    <s v="ITEM: 1010 - Meperidina 100 mg/2 mL"/>
    <n v="900485519"/>
    <x v="244"/>
    <s v="FNE1420       "/>
    <m/>
    <d v="2021-07-28T00:00:00"/>
    <n v="3"/>
    <n v="28147"/>
    <n v="84441"/>
    <n v="45332"/>
    <n v="428141"/>
  </r>
  <r>
    <s v="Sucursal: 01  - PRINCIPAL"/>
    <s v="Centro de Costo: 02         - GESTION DE RECURSOS Y APOYO OPERATIVO"/>
    <s v="ITEM: 1017 - Morfina 10 mg/mL "/>
    <n v="900485519"/>
    <x v="244"/>
    <s v="FNE1420       "/>
    <m/>
    <d v="2021-07-28T00:00:00"/>
    <n v="20"/>
    <n v="17185"/>
    <n v="343700"/>
    <n v="45332"/>
    <n v="428141"/>
  </r>
  <r>
    <s v="Sucursal: 01  - PRINCIPAL"/>
    <s v="Centro de Costo: 02         - GESTION DE RECURSOS Y APOYO OPERATIVO"/>
    <s v="ITEM: 01009-1 - Hidromorfona 2 mg/mL"/>
    <n v="900496494"/>
    <x v="64"/>
    <s v="FNE1334       "/>
    <m/>
    <d v="2021-07-08T00:00:00"/>
    <n v="30"/>
    <n v="16209"/>
    <n v="486270"/>
    <n v="44964"/>
    <n v="1061370"/>
  </r>
  <r>
    <s v="Sucursal: 01  - PRINCIPAL"/>
    <s v="Centro de Costo: 02         - GESTION DE RECURSOS Y APOYO OPERATIVO"/>
    <s v="ITEM: 1016 - Morfina 3% oral"/>
    <n v="900496494"/>
    <x v="64"/>
    <s v="FNE1418       "/>
    <m/>
    <d v="2021-07-27T00:00:00"/>
    <n v="20"/>
    <n v="28755"/>
    <n v="575100"/>
    <n v="44964"/>
    <n v="1061370"/>
  </r>
  <r>
    <s v="Sucursal: 01  - PRINCIPAL"/>
    <s v="Centro de Costo: 02         - GESTION DE RECURSOS Y APOYO OPERATIVO"/>
    <s v="ITEM: 01009-1 - Hidromorfona 2 mg/mL"/>
    <n v="900529056"/>
    <x v="137"/>
    <s v="FNE1431       "/>
    <m/>
    <d v="2021-07-29T00:00:00"/>
    <n v="20"/>
    <n v="16209"/>
    <n v="324180"/>
    <n v="50579"/>
    <n v="1011580"/>
  </r>
  <r>
    <s v="Sucursal: 01  - PRINCIPAL"/>
    <s v="Centro de Costo: 02         - GESTION DE RECURSOS Y APOYO OPERATIVO"/>
    <s v="ITEM: 1017 - Morfina 10 mg/mL "/>
    <n v="900529056"/>
    <x v="137"/>
    <s v="FNE1431       "/>
    <m/>
    <d v="2021-07-29T00:00:00"/>
    <n v="34"/>
    <n v="17185"/>
    <n v="584290"/>
    <n v="50579"/>
    <n v="1011580"/>
  </r>
  <r>
    <s v="Sucursal: 01  - PRINCIPAL"/>
    <s v="Centro de Costo: 02         - GESTION DE RECURSOS Y APOYO OPERATIVO"/>
    <s v="ITEM: 1017 - Morfina 10 mg/mL "/>
    <n v="900529056"/>
    <x v="137"/>
    <s v="FNE1431       "/>
    <m/>
    <d v="2021-07-29T00:00:00"/>
    <n v="6"/>
    <n v="17185"/>
    <n v="103110"/>
    <n v="50579"/>
    <n v="1011580"/>
  </r>
  <r>
    <s v="Sucursal: 01  - PRINCIPAL"/>
    <s v="Centro de Costo: 02         - GESTION DE RECURSOS Y APOYO OPERATIVO"/>
    <s v="ITEM: 01009-1 - Hidromorfona 2 mg/mL"/>
    <n v="900536325"/>
    <x v="65"/>
    <s v="FNE1395       "/>
    <m/>
    <d v="2021-07-23T00:00:00"/>
    <n v="100"/>
    <n v="16209"/>
    <n v="1620900"/>
    <n v="33394"/>
    <n v="3339400"/>
  </r>
  <r>
    <s v="Sucursal: 01  - PRINCIPAL"/>
    <s v="Centro de Costo: 02         - GESTION DE RECURSOS Y APOYO OPERATIVO"/>
    <s v="ITEM: 1017 - Morfina 10 mg/mL "/>
    <n v="900536325"/>
    <x v="65"/>
    <s v="FNE1395       "/>
    <m/>
    <d v="2021-07-23T00:00:00"/>
    <n v="100"/>
    <n v="17185"/>
    <n v="1718500"/>
    <n v="33394"/>
    <n v="3339400"/>
  </r>
  <r>
    <s v="Sucursal: 01  - PRINCIPAL"/>
    <s v="Centro de Costo: 02         - GESTION DE RECURSOS Y APOYO OPERATIVO"/>
    <s v="ITEM: 1007 - Hidromorfona HCL 2,5 mg"/>
    <n v="900566930"/>
    <x v="66"/>
    <s v="FNE1374       "/>
    <m/>
    <d v="2021-07-21T00:00:00"/>
    <n v="20"/>
    <n v="10225"/>
    <n v="204500"/>
    <n v="55189"/>
    <n v="1464590"/>
  </r>
  <r>
    <s v="Sucursal: 01  - PRINCIPAL"/>
    <s v="Centro de Costo: 02         - GESTION DE RECURSOS Y APOYO OPERATIVO"/>
    <s v="ITEM: 01009-1 - Hidromorfona 2 mg/mL"/>
    <n v="900566930"/>
    <x v="66"/>
    <s v="FNE1374       "/>
    <m/>
    <d v="2021-07-21T00:00:00"/>
    <n v="60"/>
    <n v="16209"/>
    <n v="972540"/>
    <n v="55189"/>
    <n v="1464590"/>
  </r>
  <r>
    <s v="Sucursal: 01  - PRINCIPAL"/>
    <s v="Centro de Costo: 02         - GESTION DE RECURSOS Y APOYO OPERATIVO"/>
    <s v="ITEM: 1016 - Morfina 3% oral"/>
    <n v="900566930"/>
    <x v="66"/>
    <s v="FNE1374       "/>
    <m/>
    <d v="2021-07-21T00:00:00"/>
    <n v="10"/>
    <n v="28755"/>
    <n v="287550"/>
    <n v="55189"/>
    <n v="1464590"/>
  </r>
  <r>
    <s v="Sucursal: 01  - PRINCIPAL"/>
    <s v="Centro de Costo: 02         - GESTION DE RECURSOS Y APOYO OPERATIVO"/>
    <s v="ITEM: 01009-1 - Hidromorfona 2 mg/mL"/>
    <n v="900578105"/>
    <x v="67"/>
    <s v="FNE1246       "/>
    <m/>
    <d v="2021-07-07T00:00:00"/>
    <n v="2000"/>
    <n v="16209"/>
    <n v="32418000"/>
    <n v="108294"/>
    <n v="57143445.299999997"/>
  </r>
  <r>
    <s v="Sucursal: 01  - PRINCIPAL"/>
    <s v="Centro de Costo: 02         - GESTION DE RECURSOS Y APOYO OPERATIVO"/>
    <s v="ITEM: 1020 - Morfina 10 mg/mL ampolla x 5 mL"/>
    <n v="900578105"/>
    <x v="67"/>
    <s v="FNE1246       "/>
    <m/>
    <d v="2021-07-07T00:00:00"/>
    <n v="80"/>
    <n v="27092"/>
    <n v="2167360"/>
    <n v="108294"/>
    <n v="57143445.299999997"/>
  </r>
  <r>
    <s v="Sucursal: 01  - PRINCIPAL"/>
    <s v="Centro de Costo: 02         - GESTION DE RECURSOS Y APOYO OPERATIVO"/>
    <s v="ITEM: 01009-1 - Hidromorfona 2 mg/mL"/>
    <n v="900578105"/>
    <x v="67"/>
    <s v="FNE1348       "/>
    <m/>
    <d v="2021-07-09T00:00:00"/>
    <n v="472"/>
    <n v="16209"/>
    <n v="7645785.2999999998"/>
    <n v="108294"/>
    <n v="57143445.299999997"/>
  </r>
  <r>
    <s v="Sucursal: 01  - PRINCIPAL"/>
    <s v="Centro de Costo: 02         - GESTION DE RECURSOS Y APOYO OPERATIVO"/>
    <s v="ITEM: 1011 - Metadona HCL 10 mg"/>
    <n v="900578105"/>
    <x v="67"/>
    <s v="FNE1323       "/>
    <m/>
    <d v="2021-07-16T00:00:00"/>
    <n v="200"/>
    <n v="31599"/>
    <n v="6319800"/>
    <n v="108294"/>
    <n v="57143445.299999997"/>
  </r>
  <r>
    <s v="Sucursal: 01  - PRINCIPAL"/>
    <s v="Centro de Costo: 02         - GESTION DE RECURSOS Y APOYO OPERATIVO"/>
    <s v="ITEM: 1017 - Morfina 10 mg/mL "/>
    <n v="900578105"/>
    <x v="67"/>
    <s v="FNE1405       "/>
    <m/>
    <d v="2021-07-27T00:00:00"/>
    <n v="500"/>
    <n v="17185"/>
    <n v="8592500"/>
    <n v="108294"/>
    <n v="57143445.299999997"/>
  </r>
  <r>
    <s v="Sucursal: 01  - PRINCIPAL"/>
    <s v="Centro de Costo: 02         - GESTION DE RECURSOS Y APOYO OPERATIVO"/>
    <s v="ITEM: 1004 - Fenobarbital 100 mg Tableta"/>
    <n v="900580962"/>
    <x v="68"/>
    <s v="FNE1248       "/>
    <m/>
    <d v="2021-07-08T00:00:00"/>
    <n v="150"/>
    <n v="4756"/>
    <n v="713400"/>
    <n v="196658"/>
    <n v="7503549"/>
  </r>
  <r>
    <s v="Sucursal: 01  - PRINCIPAL"/>
    <s v="Centro de Costo: 02         - GESTION DE RECURSOS Y APOYO OPERATIVO"/>
    <s v="ITEM: 1007 - Hidromorfona HCL 2,5 mg"/>
    <n v="900580962"/>
    <x v="68"/>
    <s v="FNE1248       "/>
    <m/>
    <d v="2021-07-08T00:00:00"/>
    <n v="50"/>
    <n v="10225"/>
    <n v="511250"/>
    <n v="196658"/>
    <n v="7503549"/>
  </r>
  <r>
    <s v="Sucursal: 01  - PRINCIPAL"/>
    <s v="Centro de Costo: 02         - GESTION DE RECURSOS Y APOYO OPERATIVO"/>
    <s v="ITEM: 1007 - Hidromorfona HCL 2,5 mg"/>
    <n v="900580962"/>
    <x v="68"/>
    <s v="FNE1255       "/>
    <m/>
    <d v="2021-07-08T00:00:00"/>
    <n v="100"/>
    <n v="10225"/>
    <n v="1022500"/>
    <n v="196658"/>
    <n v="7503549"/>
  </r>
  <r>
    <s v="Sucursal: 01  - PRINCIPAL"/>
    <s v="Centro de Costo: 02         - GESTION DE RECURSOS Y APOYO OPERATIVO"/>
    <s v="ITEM: 1011 - Metadona HCL 10 mg"/>
    <n v="900580962"/>
    <x v="68"/>
    <s v="FNE1248       "/>
    <m/>
    <d v="2021-07-08T00:00:00"/>
    <n v="40"/>
    <n v="31599"/>
    <n v="1263960"/>
    <n v="196658"/>
    <n v="7503549"/>
  </r>
  <r>
    <s v="Sucursal: 01  - PRINCIPAL"/>
    <s v="Centro de Costo: 02         - GESTION DE RECURSOS Y APOYO OPERATIVO"/>
    <s v="ITEM: 1016 - Morfina 3% oral"/>
    <n v="900580962"/>
    <x v="68"/>
    <s v="FNE1248       "/>
    <m/>
    <d v="2021-07-08T00:00:00"/>
    <n v="60"/>
    <n v="28755"/>
    <n v="1725300"/>
    <n v="196658"/>
    <n v="7503549"/>
  </r>
  <r>
    <s v="Sucursal: 01  - PRINCIPAL"/>
    <s v="Centro de Costo: 02         - GESTION DE RECURSOS Y APOYO OPERATIVO"/>
    <s v="ITEM: 1016 - Morfina 3% oral"/>
    <n v="900580962"/>
    <x v="68"/>
    <s v="FNE1255       "/>
    <m/>
    <d v="2021-07-08T00:00:00"/>
    <n v="70"/>
    <n v="28755"/>
    <n v="2012850"/>
    <n v="196658"/>
    <n v="7503549"/>
  </r>
  <r>
    <s v="Sucursal: 01  - PRINCIPAL"/>
    <s v="Centro de Costo: 02         - GESTION DE RECURSOS Y APOYO OPERATIVO"/>
    <s v="ITEM: 1002 - Fenobarbital 10 mg"/>
    <n v="900580962"/>
    <x v="68"/>
    <s v="FNE1396       "/>
    <m/>
    <d v="2021-07-26T00:00:00"/>
    <n v="4"/>
    <n v="17536"/>
    <n v="70144"/>
    <n v="196658"/>
    <n v="7503549"/>
  </r>
  <r>
    <s v="Sucursal: 01  - PRINCIPAL"/>
    <s v="Centro de Costo: 02         - GESTION DE RECURSOS Y APOYO OPERATIVO"/>
    <s v="ITEM: 1004 - Fenobarbital 100 mg Tableta"/>
    <n v="900580962"/>
    <x v="68"/>
    <s v="FNE1396       "/>
    <m/>
    <d v="2021-07-26T00:00:00"/>
    <n v="14"/>
    <n v="4756"/>
    <n v="66584"/>
    <n v="196658"/>
    <n v="7503549"/>
  </r>
  <r>
    <s v="Sucursal: 01  - PRINCIPAL"/>
    <s v="Centro de Costo: 02         - GESTION DE RECURSOS Y APOYO OPERATIVO"/>
    <s v="ITEM: 1016 - Morfina 3% oral"/>
    <n v="900580962"/>
    <x v="68"/>
    <s v="FNE1396       "/>
    <m/>
    <d v="2021-07-26T00:00:00"/>
    <n v="3"/>
    <n v="28755"/>
    <n v="86265"/>
    <n v="196658"/>
    <n v="7503549"/>
  </r>
  <r>
    <s v="Sucursal: 01  - PRINCIPAL"/>
    <s v="Centro de Costo: 02         - GESTION DE RECURSOS Y APOYO OPERATIVO"/>
    <s v="ITEM: 01018-1 - Primidona 250 mg Tabletas"/>
    <n v="900580962"/>
    <x v="68"/>
    <s v="FNE1396       "/>
    <m/>
    <d v="2021-07-26T00:00:00"/>
    <n v="1"/>
    <n v="31296"/>
    <n v="31296"/>
    <n v="196658"/>
    <n v="7503549"/>
  </r>
  <r>
    <s v="Sucursal: 01  - PRINCIPAL"/>
    <s v="Centro de Costo: 02         - GESTION DE RECURSOS Y APOYO OPERATIVO"/>
    <s v="ITEM: 01009-1 - Hidromorfona 2 mg/mL"/>
    <n v="900613550"/>
    <x v="69"/>
    <s v="FNE1357       "/>
    <m/>
    <d v="2021-07-12T00:00:00"/>
    <n v="35"/>
    <n v="16209"/>
    <n v="567315"/>
    <n v="16209"/>
    <n v="567315"/>
  </r>
  <r>
    <s v="Sucursal: 01  - PRINCIPAL"/>
    <s v="Centro de Costo: 02         - GESTION DE RECURSOS Y APOYO OPERATIVO"/>
    <s v="ITEM: 1004 - Fenobarbital 100 mg Tableta"/>
    <n v="900622551"/>
    <x v="224"/>
    <s v="FNE1414       "/>
    <m/>
    <d v="2021-07-27T00:00:00"/>
    <n v="4"/>
    <n v="4756"/>
    <n v="19024"/>
    <n v="25206"/>
    <n v="325774"/>
  </r>
  <r>
    <s v="Sucursal: 01  - PRINCIPAL"/>
    <s v="Centro de Costo: 02         - GESTION DE RECURSOS Y APOYO OPERATIVO"/>
    <s v="ITEM: 1007 - Hidromorfona HCL 2,5 mg"/>
    <n v="900622551"/>
    <x v="224"/>
    <s v="FNE1414       "/>
    <m/>
    <d v="2021-07-27T00:00:00"/>
    <n v="10"/>
    <n v="10225"/>
    <n v="102250"/>
    <n v="25206"/>
    <n v="325774"/>
  </r>
  <r>
    <s v="Sucursal: 01  - PRINCIPAL"/>
    <s v="Centro de Costo: 02         - GESTION DE RECURSOS Y APOYO OPERATIVO"/>
    <s v="ITEM: 1007 - Hidromorfona HCL 2,5 mg"/>
    <n v="900622551"/>
    <x v="224"/>
    <s v="FNE1414       "/>
    <m/>
    <d v="2021-07-27T00:00:00"/>
    <n v="20"/>
    <n v="10225"/>
    <n v="204500"/>
    <n v="25206"/>
    <n v="325774"/>
  </r>
  <r>
    <s v="Sucursal: 01  - PRINCIPAL"/>
    <s v="Centro de Costo: 02         - GESTION DE RECURSOS Y APOYO OPERATIVO"/>
    <s v="ITEM: 1020 - Morfina 10 mg/mL ampolla x 5 mL"/>
    <n v="900685235"/>
    <x v="289"/>
    <s v="FNE1426       "/>
    <m/>
    <d v="2021-07-29T00:00:00"/>
    <n v="26"/>
    <n v="27092"/>
    <n v="704392"/>
    <n v="54184"/>
    <n v="1625520"/>
  </r>
  <r>
    <s v="Sucursal: 01  - PRINCIPAL"/>
    <s v="Centro de Costo: 02         - GESTION DE RECURSOS Y APOYO OPERATIVO"/>
    <s v="ITEM: 1020 - Morfina 10 mg/mL ampolla x 5 mL"/>
    <n v="900685235"/>
    <x v="289"/>
    <s v="FNE1426       "/>
    <m/>
    <d v="2021-07-29T00:00:00"/>
    <n v="34"/>
    <n v="27092"/>
    <n v="921128"/>
    <n v="54184"/>
    <n v="1625520"/>
  </r>
  <r>
    <s v="Sucursal: 01  - PRINCIPAL"/>
    <s v="Centro de Costo: 02         - GESTION DE RECURSOS Y APOYO OPERATIVO"/>
    <s v="ITEM: 1010 - Meperidina 100 mg/2 mL"/>
    <n v="900702981"/>
    <x v="70"/>
    <s v="FNE1397       "/>
    <m/>
    <d v="2021-07-26T00:00:00"/>
    <n v="30"/>
    <n v="28147"/>
    <n v="844410"/>
    <n v="59746"/>
    <n v="2266365"/>
  </r>
  <r>
    <s v="Sucursal: 01  - PRINCIPAL"/>
    <s v="Centro de Costo: 02         - GESTION DE RECURSOS Y APOYO OPERATIVO"/>
    <s v="ITEM: 1011 - Metadona HCL 10 mg"/>
    <n v="900702981"/>
    <x v="70"/>
    <s v="FNE1397       "/>
    <m/>
    <d v="2021-07-26T00:00:00"/>
    <n v="45"/>
    <n v="31599"/>
    <n v="1421955"/>
    <n v="59746"/>
    <n v="2266365"/>
  </r>
  <r>
    <s v="Sucursal: 01  - PRINCIPAL"/>
    <s v="Centro de Costo: 02         - GESTION DE RECURSOS Y APOYO OPERATIVO"/>
    <s v="ITEM: 1005 - Fenobarbital 40 mg/mL"/>
    <n v="900750333"/>
    <x v="71"/>
    <s v="FNE1293       "/>
    <m/>
    <d v="2021-07-14T00:00:00"/>
    <n v="5"/>
    <n v="40985"/>
    <n v="204925"/>
    <n v="86317"/>
    <n v="301812"/>
  </r>
  <r>
    <s v="Sucursal: 01  - PRINCIPAL"/>
    <s v="Centro de Costo: 02         - GESTION DE RECURSOS Y APOYO OPERATIVO"/>
    <s v="ITEM: 1010 - Meperidina 100 mg/2 mL"/>
    <n v="900750333"/>
    <x v="71"/>
    <s v="FNE1293       "/>
    <m/>
    <d v="2021-07-14T00:00:00"/>
    <n v="1"/>
    <n v="28147"/>
    <n v="28147"/>
    <n v="86317"/>
    <n v="301812"/>
  </r>
  <r>
    <s v="Sucursal: 01  - PRINCIPAL"/>
    <s v="Centro de Costo: 02         - GESTION DE RECURSOS Y APOYO OPERATIVO"/>
    <s v="ITEM: 1017 - Morfina 10 mg/mL "/>
    <n v="900750333"/>
    <x v="71"/>
    <s v="FNE1293       "/>
    <m/>
    <d v="2021-07-14T00:00:00"/>
    <n v="4"/>
    <n v="17185"/>
    <n v="68740"/>
    <n v="86317"/>
    <n v="301812"/>
  </r>
  <r>
    <s v="Sucursal: 01  - PRINCIPAL"/>
    <s v="Centro de Costo: 02         - GESTION DE RECURSOS Y APOYO OPERATIVO"/>
    <s v="ITEM: 01009-1 - Hidromorfona 2 mg/mL"/>
    <n v="900769549"/>
    <x v="226"/>
    <s v="FNE1290       "/>
    <m/>
    <d v="2021-07-14T00:00:00"/>
    <n v="20"/>
    <n v="16209"/>
    <n v="324180"/>
    <n v="33394"/>
    <n v="667880"/>
  </r>
  <r>
    <s v="Sucursal: 01  - PRINCIPAL"/>
    <s v="Centro de Costo: 02         - GESTION DE RECURSOS Y APOYO OPERATIVO"/>
    <s v="ITEM: 1017 - Morfina 10 mg/mL "/>
    <n v="900769549"/>
    <x v="226"/>
    <s v="FNE1290       "/>
    <m/>
    <d v="2021-07-14T00:00:00"/>
    <n v="20"/>
    <n v="17185"/>
    <n v="343700"/>
    <n v="33394"/>
    <n v="667880"/>
  </r>
  <r>
    <s v="Sucursal: 01  - PRINCIPAL"/>
    <s v="Centro de Costo: 02         - GESTION DE RECURSOS Y APOYO OPERATIVO"/>
    <s v="ITEM: 1017 - Morfina 10 mg/mL "/>
    <n v="900772053"/>
    <x v="184"/>
    <s v="FNE1263       "/>
    <m/>
    <d v="2021-07-09T00:00:00"/>
    <n v="26"/>
    <n v="17185"/>
    <n v="446810"/>
    <n v="17185"/>
    <n v="446810"/>
  </r>
  <r>
    <s v="Sucursal: 01  - PRINCIPAL"/>
    <s v="Centro de Costo: 02         - GESTION DE RECURSOS Y APOYO OPERATIVO"/>
    <s v="ITEM: 1001 - Fenobarbital 0,4 % Sol Oral"/>
    <n v="900784482"/>
    <x v="72"/>
    <s v="FNE1289       "/>
    <m/>
    <d v="2021-07-14T00:00:00"/>
    <n v="2"/>
    <n v="35758"/>
    <n v="71516"/>
    <n v="625268"/>
    <n v="3259620"/>
  </r>
  <r>
    <s v="Sucursal: 01  - PRINCIPAL"/>
    <s v="Centro de Costo: 02         - GESTION DE RECURSOS Y APOYO OPERATIVO"/>
    <s v="ITEM: 1003 - Fenobarbital 50 mg"/>
    <n v="900784482"/>
    <x v="72"/>
    <s v="FNE1289       "/>
    <m/>
    <d v="2021-07-14T00:00:00"/>
    <n v="12"/>
    <n v="12667"/>
    <n v="152004"/>
    <n v="625268"/>
    <n v="3259620"/>
  </r>
  <r>
    <s v="Sucursal: 01  - PRINCIPAL"/>
    <s v="Centro de Costo: 02         - GESTION DE RECURSOS Y APOYO OPERATIVO"/>
    <s v="ITEM: 1004 - Fenobarbital 100 mg Tableta"/>
    <n v="900784482"/>
    <x v="72"/>
    <s v="FNE1289       "/>
    <m/>
    <d v="2021-07-14T00:00:00"/>
    <n v="61"/>
    <n v="4756"/>
    <n v="290116"/>
    <n v="625268"/>
    <n v="3259620"/>
  </r>
  <r>
    <s v="Sucursal: 01  - PRINCIPAL"/>
    <s v="Centro de Costo: 02         - GESTION DE RECURSOS Y APOYO OPERATIVO"/>
    <s v="ITEM: 1007 - Hidromorfona HCL 2,5 mg"/>
    <n v="900784482"/>
    <x v="72"/>
    <s v="FNE1289       "/>
    <m/>
    <d v="2021-07-14T00:00:00"/>
    <n v="31"/>
    <n v="10225"/>
    <n v="316975"/>
    <n v="625268"/>
    <n v="3259620"/>
  </r>
  <r>
    <s v="Sucursal: 01  - PRINCIPAL"/>
    <s v="Centro de Costo: 02         - GESTION DE RECURSOS Y APOYO OPERATIVO"/>
    <s v="ITEM: 1011 - Metadona HCL 10 mg"/>
    <n v="900784482"/>
    <x v="72"/>
    <s v="FNE1289       "/>
    <m/>
    <d v="2021-07-14T00:00:00"/>
    <n v="12"/>
    <n v="31599"/>
    <n v="379188"/>
    <n v="625268"/>
    <n v="3259620"/>
  </r>
  <r>
    <s v="Sucursal: 01  - PRINCIPAL"/>
    <s v="Centro de Costo: 02         - GESTION DE RECURSOS Y APOYO OPERATIVO"/>
    <s v="ITEM: 1013 - Metilfenidato HCL 10 mg"/>
    <n v="900784482"/>
    <x v="72"/>
    <s v="FNE1289       "/>
    <m/>
    <d v="2021-07-14T00:00:00"/>
    <n v="4"/>
    <n v="26839"/>
    <n v="107356"/>
    <n v="625268"/>
    <n v="3259620"/>
  </r>
  <r>
    <s v="Sucursal: 01  - PRINCIPAL"/>
    <s v="Centro de Costo: 02         - GESTION DE RECURSOS Y APOYO OPERATIVO"/>
    <s v="ITEM: 1015 - Metilfenidato 36 mg"/>
    <n v="900784482"/>
    <x v="72"/>
    <s v="FNE1289       "/>
    <m/>
    <d v="2021-07-14T00:00:00"/>
    <n v="1"/>
    <n v="377404"/>
    <n v="377404"/>
    <n v="625268"/>
    <n v="3259620"/>
  </r>
  <r>
    <s v="Sucursal: 01  - PRINCIPAL"/>
    <s v="Centro de Costo: 02         - GESTION DE RECURSOS Y APOYO OPERATIVO"/>
    <s v="ITEM: 1016 - Morfina 3% oral"/>
    <n v="900784482"/>
    <x v="72"/>
    <s v="FNE1289       "/>
    <m/>
    <d v="2021-07-14T00:00:00"/>
    <n v="40"/>
    <n v="28755"/>
    <n v="1150200"/>
    <n v="625268"/>
    <n v="3259620"/>
  </r>
  <r>
    <s v="Sucursal: 01  - PRINCIPAL"/>
    <s v="Centro de Costo: 02         - GESTION DE RECURSOS Y APOYO OPERATIVO"/>
    <s v="ITEM: 1017 - Morfina 10 mg/mL "/>
    <n v="900784482"/>
    <x v="72"/>
    <s v="FNE1289       "/>
    <m/>
    <d v="2021-07-14T00:00:00"/>
    <n v="5"/>
    <n v="17185"/>
    <n v="85925"/>
    <n v="625268"/>
    <n v="3259620"/>
  </r>
  <r>
    <s v="Sucursal: 01  - PRINCIPAL"/>
    <s v="Centro de Costo: 02         - GESTION DE RECURSOS Y APOYO OPERATIVO"/>
    <s v="ITEM: 01018-1 - Primidona 250 mg Tabletas"/>
    <n v="900784482"/>
    <x v="72"/>
    <s v="FNE1289       "/>
    <m/>
    <d v="2021-07-14T00:00:00"/>
    <n v="3"/>
    <n v="31296"/>
    <n v="93888"/>
    <n v="625268"/>
    <n v="3259620"/>
  </r>
  <r>
    <s v="Sucursal: 01  - PRINCIPAL"/>
    <s v="Centro de Costo: 02         - GESTION DE RECURSOS Y APOYO OPERATIVO"/>
    <s v="ITEM: 1011 - Metadona HCL 10 mg"/>
    <n v="900784482"/>
    <x v="72"/>
    <s v="FNE1439       "/>
    <m/>
    <d v="2021-07-30T00:00:00"/>
    <n v="2"/>
    <n v="31599"/>
    <n v="63198"/>
    <n v="625268"/>
    <n v="3259620"/>
  </r>
  <r>
    <s v="Sucursal: 01  - PRINCIPAL"/>
    <s v="Centro de Costo: 02         - GESTION DE RECURSOS Y APOYO OPERATIVO"/>
    <s v="ITEM: 1017 - Morfina 10 mg/mL "/>
    <n v="900784482"/>
    <x v="72"/>
    <s v="FNE1439       "/>
    <m/>
    <d v="2021-07-30T00:00:00"/>
    <n v="10"/>
    <n v="17185"/>
    <n v="171850"/>
    <n v="625268"/>
    <n v="3259620"/>
  </r>
  <r>
    <s v="Sucursal: 01  - PRINCIPAL"/>
    <s v="Centro de Costo: 02         - GESTION DE RECURSOS Y APOYO OPERATIVO"/>
    <s v="ITEM: 1010 - Meperidina 100 mg/2 mL"/>
    <n v="900800086"/>
    <x v="185"/>
    <s v="FNE1435       "/>
    <m/>
    <d v="2021-07-30T00:00:00"/>
    <n v="5"/>
    <n v="28147"/>
    <n v="140735"/>
    <n v="45332"/>
    <n v="157920"/>
  </r>
  <r>
    <s v="Sucursal: 01  - PRINCIPAL"/>
    <s v="Centro de Costo: 02         - GESTION DE RECURSOS Y APOYO OPERATIVO"/>
    <s v="ITEM: 1017 - Morfina 10 mg/mL "/>
    <n v="900800086"/>
    <x v="185"/>
    <s v="FNE1435       "/>
    <m/>
    <d v="2021-07-30T00:00:00"/>
    <n v="1"/>
    <n v="17185"/>
    <n v="17185"/>
    <n v="45332"/>
    <n v="157920"/>
  </r>
  <r>
    <s v="Sucursal: 01  - PRINCIPAL"/>
    <s v="Centro de Costo: 02         - GESTION DE RECURSOS Y APOYO OPERATIVO"/>
    <s v="ITEM: 01009-1 - Hidromorfona 2 mg/mL"/>
    <n v="900829069"/>
    <x v="141"/>
    <s v="FNE1352       "/>
    <m/>
    <d v="2021-07-12T00:00:00"/>
    <n v="2"/>
    <n v="16209"/>
    <n v="37280.699999999997"/>
    <n v="49603"/>
    <n v="371220.7"/>
  </r>
  <r>
    <s v="Sucursal: 01  - PRINCIPAL"/>
    <s v="Centro de Costo: 02         - GESTION DE RECURSOS Y APOYO OPERATIVO"/>
    <s v="ITEM: 01009-1 - Hidromorfona 2 mg/mL"/>
    <n v="900829069"/>
    <x v="141"/>
    <s v="FNE1306       "/>
    <m/>
    <d v="2021-07-15T00:00:00"/>
    <n v="10"/>
    <n v="16209"/>
    <n v="162090"/>
    <n v="49603"/>
    <n v="371220.7"/>
  </r>
  <r>
    <s v="Sucursal: 01  - PRINCIPAL"/>
    <s v="Centro de Costo: 02         - GESTION DE RECURSOS Y APOYO OPERATIVO"/>
    <s v="ITEM: 1017 - Morfina 10 mg/mL "/>
    <n v="900829069"/>
    <x v="141"/>
    <s v="FNE1306       "/>
    <m/>
    <d v="2021-07-15T00:00:00"/>
    <n v="10"/>
    <n v="17185"/>
    <n v="171850"/>
    <n v="49603"/>
    <n v="371220.7"/>
  </r>
  <r>
    <s v="Sucursal: 01  - PRINCIPAL"/>
    <s v="Centro de Costo: 02         - GESTION DE RECURSOS Y APOYO OPERATIVO"/>
    <s v="ITEM: 1005 - Fenobarbital 40 mg/mL"/>
    <n v="900900122"/>
    <x v="142"/>
    <s v="FNE1369       "/>
    <m/>
    <d v="2021-07-19T00:00:00"/>
    <n v="2"/>
    <n v="40985"/>
    <n v="81970"/>
    <n v="101339"/>
    <n v="843505"/>
  </r>
  <r>
    <s v="Sucursal: 01  - PRINCIPAL"/>
    <s v="Centro de Costo: 02         - GESTION DE RECURSOS Y APOYO OPERATIVO"/>
    <s v="ITEM: 1011 - Metadona HCL 10 mg"/>
    <n v="900900122"/>
    <x v="142"/>
    <s v="FNE1369       "/>
    <m/>
    <d v="2021-07-19T00:00:00"/>
    <n v="15"/>
    <n v="31599"/>
    <n v="473985"/>
    <n v="101339"/>
    <n v="843505"/>
  </r>
  <r>
    <s v="Sucursal: 01  - PRINCIPAL"/>
    <s v="Centro de Costo: 02         - GESTION DE RECURSOS Y APOYO OPERATIVO"/>
    <s v="ITEM: 1016 - Morfina 3% oral"/>
    <n v="900900122"/>
    <x v="142"/>
    <s v="FNE1370       "/>
    <m/>
    <d v="2021-07-19T00:00:00"/>
    <n v="10"/>
    <n v="28755"/>
    <n v="287550"/>
    <n v="101339"/>
    <n v="843505"/>
  </r>
  <r>
    <s v="Sucursal: 01  - PRINCIPAL"/>
    <s v="Centro de Costo: 02         - GESTION DE RECURSOS Y APOYO OPERATIVO"/>
    <s v="ITEM: 1001 - Fenobarbital 0,4 % Sol Oral"/>
    <n v="900959048"/>
    <x v="188"/>
    <s v="FNE1322       "/>
    <m/>
    <d v="2021-07-16T00:00:00"/>
    <n v="12"/>
    <n v="35758"/>
    <n v="429096"/>
    <n v="230410"/>
    <n v="14416806"/>
  </r>
  <r>
    <s v="Sucursal: 01  - PRINCIPAL"/>
    <s v="Centro de Costo: 02         - GESTION DE RECURSOS Y APOYO OPERATIVO"/>
    <s v="ITEM: 1007 - Hidromorfona HCL 2,5 mg"/>
    <n v="900959048"/>
    <x v="188"/>
    <s v="FNE1322       "/>
    <m/>
    <d v="2021-07-16T00:00:00"/>
    <n v="9"/>
    <n v="10225"/>
    <n v="92025"/>
    <n v="230410"/>
    <n v="14416806"/>
  </r>
  <r>
    <s v="Sucursal: 01  - PRINCIPAL"/>
    <s v="Centro de Costo: 02         - GESTION DE RECURSOS Y APOYO OPERATIVO"/>
    <s v="ITEM: 01009-1 - Hidromorfona 2 mg/mL"/>
    <n v="900959048"/>
    <x v="188"/>
    <s v="FNE1322       "/>
    <m/>
    <d v="2021-07-16T00:00:00"/>
    <n v="220"/>
    <n v="16209"/>
    <n v="3565980"/>
    <n v="230410"/>
    <n v="14416806"/>
  </r>
  <r>
    <s v="Sucursal: 01  - PRINCIPAL"/>
    <s v="Centro de Costo: 02         - GESTION DE RECURSOS Y APOYO OPERATIVO"/>
    <s v="ITEM: 1010 - Meperidina 100 mg/2 mL"/>
    <n v="900959048"/>
    <x v="188"/>
    <s v="FNE1322       "/>
    <m/>
    <d v="2021-07-16T00:00:00"/>
    <n v="25"/>
    <n v="28147"/>
    <n v="703675"/>
    <n v="230410"/>
    <n v="14416806"/>
  </r>
  <r>
    <s v="Sucursal: 01  - PRINCIPAL"/>
    <s v="Centro de Costo: 02         - GESTION DE RECURSOS Y APOYO OPERATIVO"/>
    <s v="ITEM: 1011 - Metadona HCL 10 mg"/>
    <n v="900959048"/>
    <x v="188"/>
    <s v="FNE1322       "/>
    <m/>
    <d v="2021-07-16T00:00:00"/>
    <n v="15"/>
    <n v="31599"/>
    <n v="473985"/>
    <n v="230410"/>
    <n v="14416806"/>
  </r>
  <r>
    <s v="Sucursal: 01  - PRINCIPAL"/>
    <s v="Centro de Costo: 02         - GESTION DE RECURSOS Y APOYO OPERATIVO"/>
    <s v="ITEM: 1012 - Metadona HCL 40 mg"/>
    <n v="900959048"/>
    <x v="188"/>
    <s v="FNE1322       "/>
    <m/>
    <d v="2021-07-16T00:00:00"/>
    <n v="5"/>
    <n v="62532"/>
    <n v="312660"/>
    <n v="230410"/>
    <n v="14416806"/>
  </r>
  <r>
    <s v="Sucursal: 01  - PRINCIPAL"/>
    <s v="Centro de Costo: 02         - GESTION DE RECURSOS Y APOYO OPERATIVO"/>
    <s v="ITEM: 1016 - Morfina 3% oral"/>
    <n v="900959048"/>
    <x v="188"/>
    <s v="FNE1322       "/>
    <m/>
    <d v="2021-07-16T00:00:00"/>
    <n v="5"/>
    <n v="28755"/>
    <n v="143775"/>
    <n v="230410"/>
    <n v="14416806"/>
  </r>
  <r>
    <s v="Sucursal: 01  - PRINCIPAL"/>
    <s v="Centro de Costo: 02         - GESTION DE RECURSOS Y APOYO OPERATIVO"/>
    <s v="ITEM: 1017 - Morfina 10 mg/mL "/>
    <n v="900959048"/>
    <x v="188"/>
    <s v="FNE1322       "/>
    <m/>
    <d v="2021-07-16T00:00:00"/>
    <n v="506"/>
    <n v="17185"/>
    <n v="8695610"/>
    <n v="230410"/>
    <n v="14416806"/>
  </r>
  <r>
    <s v="Sucursal: 01  - PRINCIPAL"/>
    <s v="Centro de Costo: 02         - GESTION DE RECURSOS Y APOYO OPERATIVO"/>
    <s v="ITEM: 1001 - Fenobarbital 0,4 % Sol Oral"/>
    <n v="900959051"/>
    <x v="74"/>
    <s v="FNE1261       "/>
    <m/>
    <d v="2021-07-09T00:00:00"/>
    <n v="2"/>
    <n v="34368"/>
    <n v="68736"/>
    <n v="106912"/>
    <n v="11357529.9"/>
  </r>
  <r>
    <s v="Sucursal: 01  - PRINCIPAL"/>
    <s v="Centro de Costo: 02         - GESTION DE RECURSOS Y APOYO OPERATIVO"/>
    <s v="ITEM: 1005 - Fenobarbital 40 mg/mL"/>
    <n v="900959051"/>
    <x v="74"/>
    <s v="FNE1261       "/>
    <m/>
    <d v="2021-07-09T00:00:00"/>
    <n v="10"/>
    <n v="40985"/>
    <n v="409850"/>
    <n v="106912"/>
    <n v="11357529.9"/>
  </r>
  <r>
    <s v="Sucursal: 01  - PRINCIPAL"/>
    <s v="Centro de Costo: 02         - GESTION DE RECURSOS Y APOYO OPERATIVO"/>
    <s v="ITEM: 1017 - Morfina 10 mg/mL "/>
    <n v="900959051"/>
    <x v="74"/>
    <s v="FNE1261       "/>
    <m/>
    <d v="2021-07-09T00:00:00"/>
    <n v="395"/>
    <n v="15350"/>
    <n v="6063250"/>
    <n v="106912"/>
    <n v="11357529.9"/>
  </r>
  <r>
    <s v="Sucursal: 01  - PRINCIPAL"/>
    <s v="Centro de Costo: 02         - GESTION DE RECURSOS Y APOYO OPERATIVO"/>
    <s v="ITEM: 01009-1 - Hidromorfona 2 mg/mL"/>
    <n v="900959051"/>
    <x v="74"/>
    <s v="FNE1362       "/>
    <m/>
    <d v="2021-07-13T00:00:00"/>
    <n v="297"/>
    <n v="16209"/>
    <n v="4815693.9000000004"/>
    <n v="106912"/>
    <n v="11357529.9"/>
  </r>
  <r>
    <s v="Sucursal: 01  - PRINCIPAL"/>
    <s v="Centro de Costo: 02         - GESTION DE RECURSOS Y APOYO OPERATIVO"/>
    <s v="ITEM: 01009-1 - Hidromorfona 2 mg/mL"/>
    <n v="900970733"/>
    <x v="189"/>
    <s v="FNE1237       "/>
    <m/>
    <d v="2021-07-02T00:00:00"/>
    <n v="1"/>
    <n v="16209"/>
    <n v="16209"/>
    <n v="77750"/>
    <n v="431053"/>
  </r>
  <r>
    <s v="Sucursal: 01  - PRINCIPAL"/>
    <s v="Centro de Costo: 02         - GESTION DE RECURSOS Y APOYO OPERATIVO"/>
    <s v="ITEM: 1010 - Meperidina 100 mg/2 mL"/>
    <n v="900970733"/>
    <x v="189"/>
    <s v="FNE1237       "/>
    <m/>
    <d v="2021-07-02T00:00:00"/>
    <n v="2"/>
    <n v="28147"/>
    <n v="56294"/>
    <n v="77750"/>
    <n v="431053"/>
  </r>
  <r>
    <s v="Sucursal: 01  - PRINCIPAL"/>
    <s v="Centro de Costo: 02         - GESTION DE RECURSOS Y APOYO OPERATIVO"/>
    <s v="ITEM: 1017 - Morfina 10 mg/mL "/>
    <n v="900970733"/>
    <x v="189"/>
    <s v="FNE1237       "/>
    <m/>
    <d v="2021-07-02T00:00:00"/>
    <n v="2"/>
    <n v="17185"/>
    <n v="34370"/>
    <n v="77750"/>
    <n v="431053"/>
  </r>
  <r>
    <s v="Sucursal: 01  - PRINCIPAL"/>
    <s v="Centro de Costo: 02         - GESTION DE RECURSOS Y APOYO OPERATIVO"/>
    <s v="ITEM: 01009-1 - Hidromorfona 2 mg/mL"/>
    <n v="900970733"/>
    <x v="189"/>
    <s v="FNE1337       "/>
    <m/>
    <d v="2021-07-09T00:00:00"/>
    <n v="20"/>
    <n v="16209"/>
    <n v="324180"/>
    <n v="77750"/>
    <n v="431053"/>
  </r>
  <r>
    <s v="Sucursal: 01  - PRINCIPAL"/>
    <s v="Centro de Costo: 02         - GESTION DE RECURSOS Y APOYO OPERATIVO"/>
    <s v="ITEM: 01009-1 - Hidromorfona 2 mg/mL"/>
    <n v="900971006"/>
    <x v="75"/>
    <s v="FNE1326       "/>
    <m/>
    <d v="2021-07-08T00:00:00"/>
    <n v="110"/>
    <n v="16209"/>
    <n v="1779748.2"/>
    <n v="155516"/>
    <n v="6233043.2000000002"/>
  </r>
  <r>
    <s v="Sucursal: 01  - PRINCIPAL"/>
    <s v="Centro de Costo: 02         - GESTION DE RECURSOS Y APOYO OPERATIVO"/>
    <s v="ITEM: 1005 - Fenobarbital 40 mg/mL"/>
    <n v="900971006"/>
    <x v="75"/>
    <s v="FNE1264       "/>
    <m/>
    <d v="2021-07-09T00:00:00"/>
    <n v="5"/>
    <n v="40985"/>
    <n v="204925"/>
    <n v="155516"/>
    <n v="6233043.2000000002"/>
  </r>
  <r>
    <s v="Sucursal: 01  - PRINCIPAL"/>
    <s v="Centro de Costo: 02         - GESTION DE RECURSOS Y APOYO OPERATIVO"/>
    <s v="ITEM: 1006 - Fenobarbital 200 mg/mL"/>
    <n v="900971006"/>
    <x v="75"/>
    <s v="FNE1264       "/>
    <m/>
    <d v="2021-07-09T00:00:00"/>
    <n v="10"/>
    <n v="81137"/>
    <n v="811370"/>
    <n v="155516"/>
    <n v="6233043.2000000002"/>
  </r>
  <r>
    <s v="Sucursal: 01  - PRINCIPAL"/>
    <s v="Centro de Costo: 02         - GESTION DE RECURSOS Y APOYO OPERATIVO"/>
    <s v="ITEM: 1017 - Morfina 10 mg/mL "/>
    <n v="900971006"/>
    <x v="75"/>
    <s v="FNE1264       "/>
    <m/>
    <d v="2021-07-09T00:00:00"/>
    <n v="200"/>
    <n v="17185"/>
    <n v="3437000"/>
    <n v="155516"/>
    <n v="6233043.2000000002"/>
  </r>
  <r>
    <s v="Sucursal: 01  - PRINCIPAL"/>
    <s v="Centro de Costo: 02         - GESTION DE RECURSOS Y APOYO OPERATIVO"/>
    <s v="ITEM: 1017 - Morfina 10 mg/mL "/>
    <n v="901060798"/>
    <x v="290"/>
    <s v="FNE1430       "/>
    <m/>
    <d v="2021-07-29T00:00:00"/>
    <n v="1"/>
    <n v="17185"/>
    <n v="17185"/>
    <n v="17185"/>
    <n v="17185"/>
  </r>
  <r>
    <s v="Sucursal: 01  - PRINCIPAL"/>
    <s v="Centro de Costo: 02         - GESTION DE RECURSOS Y APOYO OPERATIVO"/>
    <s v="ITEM: 1016 - Morfina 3% oral"/>
    <n v="9010853520"/>
    <x v="76"/>
    <s v="FNE1401       "/>
    <m/>
    <d v="2021-07-26T00:00:00"/>
    <n v="50"/>
    <n v="28755"/>
    <n v="1437750"/>
    <n v="45940"/>
    <n v="2297000"/>
  </r>
  <r>
    <s v="Sucursal: 01  - PRINCIPAL"/>
    <s v="Centro de Costo: 02         - GESTION DE RECURSOS Y APOYO OPERATIVO"/>
    <s v="ITEM: 1017 - Morfina 10 mg/mL "/>
    <n v="9010853520"/>
    <x v="76"/>
    <s v="FNE1401       "/>
    <m/>
    <d v="2021-07-26T00:00:00"/>
    <n v="50"/>
    <n v="17185"/>
    <n v="859250"/>
    <n v="45940"/>
    <n v="2297000"/>
  </r>
  <r>
    <s v="Sucursal: 01  - PRINCIPAL"/>
    <s v="Centro de Costo: 02         - GESTION DE RECURSOS Y APOYO OPERATIVO"/>
    <s v="ITEM: 01009-1 - Hidromorfona 2 mg/mL"/>
    <n v="901145394"/>
    <x v="77"/>
    <s v="FNE1329       "/>
    <m/>
    <d v="2021-07-08T00:00:00"/>
    <n v="10"/>
    <n v="16209"/>
    <n v="166952.70000000001"/>
    <n v="62149"/>
    <n v="912542.7"/>
  </r>
  <r>
    <s v="Sucursal: 01  - PRINCIPAL"/>
    <s v="Centro de Costo: 02         - GESTION DE RECURSOS Y APOYO OPERATIVO"/>
    <s v="ITEM: 1016 - Morfina 3% oral"/>
    <n v="901145394"/>
    <x v="77"/>
    <s v="FNE1281       "/>
    <m/>
    <d v="2021-07-13T00:00:00"/>
    <n v="8"/>
    <n v="28755"/>
    <n v="230040"/>
    <n v="62149"/>
    <n v="912542.7"/>
  </r>
  <r>
    <s v="Sucursal: 01  - PRINCIPAL"/>
    <s v="Centro de Costo: 02         - GESTION DE RECURSOS Y APOYO OPERATIVO"/>
    <s v="ITEM: 1017 - Morfina 10 mg/mL "/>
    <n v="901145394"/>
    <x v="77"/>
    <s v="FNE1281       "/>
    <m/>
    <d v="2021-07-13T00:00:00"/>
    <n v="30"/>
    <n v="17185"/>
    <n v="515550"/>
    <n v="62149"/>
    <n v="912542.7"/>
  </r>
  <r>
    <s v="Sucursal: 01  - PRINCIPAL"/>
    <s v="Centro de Costo: 02         - GESTION DE RECURSOS Y APOYO OPERATIVO"/>
    <s v="ITEM: 1011 - Metadona HCL 10 mg"/>
    <n v="9011504921"/>
    <x v="291"/>
    <s v="FNE1275       "/>
    <m/>
    <d v="2021-07-12T00:00:00"/>
    <n v="8"/>
    <n v="31599"/>
    <n v="252792"/>
    <n v="31599"/>
    <n v="252792"/>
  </r>
  <r>
    <s v="Sucursal: 01  - PRINCIPAL"/>
    <s v="Centro de Costo: 02         - GESTION DE RECURSOS Y APOYO OPERATIVO"/>
    <s v="ITEM: 01009-1 - Hidromorfona 2 mg/mL"/>
    <n v="901153925"/>
    <x v="78"/>
    <s v="FNE1342       "/>
    <m/>
    <d v="2021-07-09T00:00:00"/>
    <n v="194"/>
    <n v="16209"/>
    <n v="3142925.1"/>
    <n v="117548"/>
    <n v="4000650.1"/>
  </r>
  <r>
    <s v="Sucursal: 01  - PRINCIPAL"/>
    <s v="Centro de Costo: 02         - GESTION DE RECURSOS Y APOYO OPERATIVO"/>
    <s v="ITEM: 1005 - Fenobarbital 40 mg/mL"/>
    <n v="901153925"/>
    <x v="78"/>
    <s v="FNE1279       "/>
    <m/>
    <d v="2021-07-12T00:00:00"/>
    <n v="2"/>
    <n v="40985"/>
    <n v="81970"/>
    <n v="117548"/>
    <n v="4000650.1"/>
  </r>
  <r>
    <s v="Sucursal: 01  - PRINCIPAL"/>
    <s v="Centro de Costo: 02         - GESTION DE RECURSOS Y APOYO OPERATIVO"/>
    <s v="ITEM: 1011 - Metadona HCL 10 mg"/>
    <n v="901153925"/>
    <x v="78"/>
    <s v="FNE1279       "/>
    <m/>
    <d v="2021-07-12T00:00:00"/>
    <n v="20"/>
    <n v="31599"/>
    <n v="631980"/>
    <n v="117548"/>
    <n v="4000650.1"/>
  </r>
  <r>
    <s v="Sucursal: 01  - PRINCIPAL"/>
    <s v="Centro de Costo: 02         - GESTION DE RECURSOS Y APOYO OPERATIVO"/>
    <s v="ITEM: 1016 - Morfina 3% oral"/>
    <n v="901153925"/>
    <x v="78"/>
    <s v="FNE1279       "/>
    <m/>
    <d v="2021-07-12T00:00:00"/>
    <n v="5"/>
    <n v="28755"/>
    <n v="143775"/>
    <n v="117548"/>
    <n v="4000650.1"/>
  </r>
  <r>
    <s v="Sucursal: 01  - PRINCIPAL"/>
    <s v="Centro de Costo: 02         - GESTION DE RECURSOS Y APOYO OPERATIVO"/>
    <s v="ITEM: 1010 - Meperidina 100 mg/2 mL"/>
    <n v="901164974"/>
    <x v="143"/>
    <s v="FNE1267       "/>
    <m/>
    <d v="2021-07-09T00:00:00"/>
    <n v="5"/>
    <n v="28147"/>
    <n v="140735"/>
    <n v="28147"/>
    <n v="140735"/>
  </r>
  <r>
    <s v="Sucursal: 01  - PRINCIPAL"/>
    <s v="Centro de Costo: 02         - GESTION DE RECURSOS Y APOYO OPERATIVO"/>
    <s v="ITEM: 1007 - Hidromorfona HCL 2,5 mg"/>
    <n v="901236226"/>
    <x v="79"/>
    <s v="FNE1222       "/>
    <m/>
    <d v="2021-07-01T00:00:00"/>
    <n v="150"/>
    <n v="10225"/>
    <n v="1533750"/>
    <n v="791071"/>
    <n v="24172290.699999999"/>
  </r>
  <r>
    <s v="Sucursal: 01  - PRINCIPAL"/>
    <s v="Centro de Costo: 02         - GESTION DE RECURSOS Y APOYO OPERATIVO"/>
    <s v="ITEM: 1007 - Hidromorfona HCL 2,5 mg"/>
    <n v="901236226"/>
    <x v="79"/>
    <s v="FNE1220       "/>
    <m/>
    <d v="2021-07-01T00:00:00"/>
    <n v="225"/>
    <n v="10225"/>
    <n v="2300625"/>
    <n v="791071"/>
    <n v="24172290.699999999"/>
  </r>
  <r>
    <s v="Sucursal: 01  - PRINCIPAL"/>
    <s v="Centro de Costo: 02         - GESTION DE RECURSOS Y APOYO OPERATIVO"/>
    <s v="ITEM: 1011 - Metadona HCL 10 mg"/>
    <n v="901236226"/>
    <x v="79"/>
    <s v="FNE1222       "/>
    <m/>
    <d v="2021-07-01T00:00:00"/>
    <n v="15"/>
    <n v="31599"/>
    <n v="473985"/>
    <n v="791071"/>
    <n v="24172290.699999999"/>
  </r>
  <r>
    <s v="Sucursal: 01  - PRINCIPAL"/>
    <s v="Centro de Costo: 02         - GESTION DE RECURSOS Y APOYO OPERATIVO"/>
    <s v="ITEM: 1012 - Metadona HCL 40 mg"/>
    <n v="901236226"/>
    <x v="79"/>
    <s v="FNE1222       "/>
    <m/>
    <d v="2021-07-01T00:00:00"/>
    <n v="15"/>
    <n v="62532"/>
    <n v="937980"/>
    <n v="791071"/>
    <n v="24172290.699999999"/>
  </r>
  <r>
    <s v="Sucursal: 01  - PRINCIPAL"/>
    <s v="Centro de Costo: 02         - GESTION DE RECURSOS Y APOYO OPERATIVO"/>
    <s v="ITEM: 1014 - Metilfenidato 18 mg"/>
    <n v="901236226"/>
    <x v="79"/>
    <s v="FNE1222       "/>
    <m/>
    <d v="2021-07-01T00:00:00"/>
    <n v="1"/>
    <n v="193937"/>
    <n v="193937"/>
    <n v="791071"/>
    <n v="24172290.699999999"/>
  </r>
  <r>
    <s v="Sucursal: 01  - PRINCIPAL"/>
    <s v="Centro de Costo: 02         - GESTION DE RECURSOS Y APOYO OPERATIVO"/>
    <s v="ITEM: 01009-1 - Hidromorfona 2 mg/mL"/>
    <n v="901236226"/>
    <x v="79"/>
    <s v="FNE1339       "/>
    <m/>
    <d v="2021-07-09T00:00:00"/>
    <n v="598"/>
    <n v="16209"/>
    <n v="9697844.6999999993"/>
    <n v="791071"/>
    <n v="24172290.699999999"/>
  </r>
  <r>
    <s v="Sucursal: 01  - PRINCIPAL"/>
    <s v="Centro de Costo: 02         - GESTION DE RECURSOS Y APOYO OPERATIVO"/>
    <s v="ITEM: 1002 - Fenobarbital 10 mg"/>
    <n v="901236226"/>
    <x v="79"/>
    <s v="FNE1309       "/>
    <m/>
    <d v="2021-07-15T00:00:00"/>
    <n v="10"/>
    <n v="17536"/>
    <n v="175360"/>
    <n v="791071"/>
    <n v="24172290.699999999"/>
  </r>
  <r>
    <s v="Sucursal: 01  - PRINCIPAL"/>
    <s v="Centro de Costo: 02         - GESTION DE RECURSOS Y APOYO OPERATIVO"/>
    <s v="ITEM: 1003 - Fenobarbital 50 mg"/>
    <n v="901236226"/>
    <x v="79"/>
    <s v="FNE1309       "/>
    <m/>
    <d v="2021-07-15T00:00:00"/>
    <n v="34"/>
    <n v="12667"/>
    <n v="430678"/>
    <n v="791071"/>
    <n v="24172290.699999999"/>
  </r>
  <r>
    <s v="Sucursal: 01  - PRINCIPAL"/>
    <s v="Centro de Costo: 02         - GESTION DE RECURSOS Y APOYO OPERATIVO"/>
    <s v="ITEM: 1004 - Fenobarbital 100 mg Tableta"/>
    <n v="901236226"/>
    <x v="79"/>
    <s v="FNE1309       "/>
    <m/>
    <d v="2021-07-15T00:00:00"/>
    <n v="113"/>
    <n v="4756"/>
    <n v="537428"/>
    <n v="791071"/>
    <n v="24172290.699999999"/>
  </r>
  <r>
    <s v="Sucursal: 01  - PRINCIPAL"/>
    <s v="Centro de Costo: 02         - GESTION DE RECURSOS Y APOYO OPERATIVO"/>
    <s v="ITEM: 1007 - Hidromorfona HCL 2,5 mg"/>
    <n v="901236226"/>
    <x v="79"/>
    <s v="FNE1309       "/>
    <m/>
    <d v="2021-07-15T00:00:00"/>
    <n v="250"/>
    <n v="10225"/>
    <n v="2556250"/>
    <n v="791071"/>
    <n v="24172290.699999999"/>
  </r>
  <r>
    <s v="Sucursal: 01  - PRINCIPAL"/>
    <s v="Centro de Costo: 02         - GESTION DE RECURSOS Y APOYO OPERATIVO"/>
    <s v="ITEM: 1010 - Meperidina 100 mg/2 mL"/>
    <n v="901236226"/>
    <x v="79"/>
    <s v="FNE1310       "/>
    <m/>
    <d v="2021-07-15T00:00:00"/>
    <n v="5"/>
    <n v="28147"/>
    <n v="140735"/>
    <n v="791071"/>
    <n v="24172290.699999999"/>
  </r>
  <r>
    <s v="Sucursal: 01  - PRINCIPAL"/>
    <s v="Centro de Costo: 02         - GESTION DE RECURSOS Y APOYO OPERATIVO"/>
    <s v="ITEM: 1011 - Metadona HCL 10 mg"/>
    <n v="901236226"/>
    <x v="79"/>
    <s v="FNE1309       "/>
    <m/>
    <d v="2021-07-15T00:00:00"/>
    <n v="10"/>
    <n v="31599"/>
    <n v="315990"/>
    <n v="791071"/>
    <n v="24172290.699999999"/>
  </r>
  <r>
    <s v="Sucursal: 01  - PRINCIPAL"/>
    <s v="Centro de Costo: 02         - GESTION DE RECURSOS Y APOYO OPERATIVO"/>
    <s v="ITEM: 1012 - Metadona HCL 40 mg"/>
    <n v="901236226"/>
    <x v="79"/>
    <s v="FNE1309       "/>
    <m/>
    <d v="2021-07-15T00:00:00"/>
    <n v="12"/>
    <n v="62532"/>
    <n v="750384"/>
    <n v="791071"/>
    <n v="24172290.699999999"/>
  </r>
  <r>
    <s v="Sucursal: 01  - PRINCIPAL"/>
    <s v="Centro de Costo: 02         - GESTION DE RECURSOS Y APOYO OPERATIVO"/>
    <s v="ITEM: 1014 - Metilfenidato 18 mg"/>
    <n v="901236226"/>
    <x v="79"/>
    <s v="FNE1309       "/>
    <m/>
    <d v="2021-07-15T00:00:00"/>
    <n v="1"/>
    <n v="193937"/>
    <n v="193937"/>
    <n v="791071"/>
    <n v="24172290.699999999"/>
  </r>
  <r>
    <s v="Sucursal: 01  - PRINCIPAL"/>
    <s v="Centro de Costo: 02         - GESTION DE RECURSOS Y APOYO OPERATIVO"/>
    <s v="ITEM: 1017 - Morfina 10 mg/mL "/>
    <n v="901236226"/>
    <x v="79"/>
    <s v="FNE1310       "/>
    <m/>
    <d v="2021-07-15T00:00:00"/>
    <n v="140"/>
    <n v="17185"/>
    <n v="2405900"/>
    <n v="791071"/>
    <n v="24172290.699999999"/>
  </r>
  <r>
    <s v="Sucursal: 01  - PRINCIPAL"/>
    <s v="Centro de Costo: 02         - GESTION DE RECURSOS Y APOYO OPERATIVO"/>
    <s v="ITEM: 1004 - Fenobarbital 100 mg Tableta"/>
    <n v="901236226"/>
    <x v="79"/>
    <s v="FNE1404       "/>
    <m/>
    <d v="2021-07-27T00:00:00"/>
    <n v="7"/>
    <n v="4756"/>
    <n v="33292"/>
    <n v="791071"/>
    <n v="24172290.699999999"/>
  </r>
  <r>
    <s v="Sucursal: 01  - PRINCIPAL"/>
    <s v="Centro de Costo: 02         - GESTION DE RECURSOS Y APOYO OPERATIVO"/>
    <s v="ITEM: 1007 - Hidromorfona HCL 2,5 mg"/>
    <n v="901236226"/>
    <x v="79"/>
    <s v="FNE1404       "/>
    <m/>
    <d v="2021-07-27T00:00:00"/>
    <n v="3"/>
    <n v="10225"/>
    <n v="30675"/>
    <n v="791071"/>
    <n v="24172290.699999999"/>
  </r>
  <r>
    <s v="Sucursal: 01  - PRINCIPAL"/>
    <s v="Centro de Costo: 02         - GESTION DE RECURSOS Y APOYO OPERATIVO"/>
    <s v="ITEM: 1013 - Metilfenidato HCL 10 mg"/>
    <n v="901236226"/>
    <x v="79"/>
    <s v="FNE1404       "/>
    <m/>
    <d v="2021-07-27T00:00:00"/>
    <n v="40"/>
    <n v="26839"/>
    <n v="1073560"/>
    <n v="791071"/>
    <n v="24172290.699999999"/>
  </r>
  <r>
    <s v="Sucursal: 01  - PRINCIPAL"/>
    <s v="Centro de Costo: 02         - GESTION DE RECURSOS Y APOYO OPERATIVO"/>
    <s v="ITEM: 1016 - Morfina 3% oral"/>
    <n v="901236226"/>
    <x v="79"/>
    <s v="FNE1404       "/>
    <m/>
    <d v="2021-07-27T00:00:00"/>
    <n v="4"/>
    <n v="28755"/>
    <n v="115020"/>
    <n v="791071"/>
    <n v="24172290.699999999"/>
  </r>
  <r>
    <s v="Sucursal: 01  - PRINCIPAL"/>
    <s v="Centro de Costo: 02         - GESTION DE RECURSOS Y APOYO OPERATIVO"/>
    <s v="ITEM: 1017 - Morfina 10 mg/mL "/>
    <n v="901236226"/>
    <x v="79"/>
    <s v="FNE1404       "/>
    <m/>
    <d v="2021-07-27T00:00:00"/>
    <n v="16"/>
    <n v="17185"/>
    <n v="274960"/>
    <n v="791071"/>
    <n v="24172290.699999999"/>
  </r>
  <r>
    <s v="Sucursal: 01  - PRINCIPAL"/>
    <s v="Centro de Costo: 02         - GESTION DE RECURSOS Y APOYO OPERATIVO"/>
    <s v="ITEM: 1011 - Metadona HCL 10 mg"/>
    <n v="901241016"/>
    <x v="80"/>
    <s v="FNE1223       "/>
    <m/>
    <d v="2021-07-01T00:00:00"/>
    <n v="35"/>
    <n v="31599"/>
    <n v="1105965"/>
    <n v="121816"/>
    <n v="4711245"/>
  </r>
  <r>
    <s v="Sucursal: 01  - PRINCIPAL"/>
    <s v="Centro de Costo: 02         - GESTION DE RECURSOS Y APOYO OPERATIVO"/>
    <s v="ITEM: 1016 - Morfina 3% oral"/>
    <n v="901241016"/>
    <x v="80"/>
    <s v="FNE1223       "/>
    <m/>
    <d v="2021-07-01T00:00:00"/>
    <n v="10"/>
    <n v="28755"/>
    <n v="287550"/>
    <n v="121816"/>
    <n v="4711245"/>
  </r>
  <r>
    <s v="Sucursal: 01  - PRINCIPAL"/>
    <s v="Centro de Costo: 02         - GESTION DE RECURSOS Y APOYO OPERATIVO"/>
    <s v="ITEM: 1017 - Morfina 10 mg/mL "/>
    <n v="901241016"/>
    <x v="80"/>
    <s v="FNE1223       "/>
    <m/>
    <d v="2021-07-01T00:00:00"/>
    <n v="10"/>
    <n v="17185"/>
    <n v="171850"/>
    <n v="121816"/>
    <n v="4711245"/>
  </r>
  <r>
    <s v="Sucursal: 01  - PRINCIPAL"/>
    <s v="Centro de Costo: 02         - GESTION DE RECURSOS Y APOYO OPERATIVO"/>
    <s v="ITEM: 1020 - Morfina 10 mg/mL ampolla x 5 mL"/>
    <n v="901241016"/>
    <x v="80"/>
    <s v="FNE1221       "/>
    <m/>
    <d v="2021-07-01T00:00:00"/>
    <n v="40"/>
    <n v="27092"/>
    <n v="1083680"/>
    <n v="121816"/>
    <n v="4711245"/>
  </r>
  <r>
    <s v="Sucursal: 01  - PRINCIPAL"/>
    <s v="Centro de Costo: 02         - GESTION DE RECURSOS Y APOYO OPERATIVO"/>
    <s v="ITEM: 1017 - Morfina 10 mg/mL "/>
    <n v="901241016"/>
    <x v="80"/>
    <s v="FNE1383       "/>
    <m/>
    <d v="2021-07-22T00:00:00"/>
    <n v="120"/>
    <n v="17185"/>
    <n v="2062200"/>
    <n v="121816"/>
    <n v="4711245"/>
  </r>
  <r>
    <s v="Sucursal: 01  - PRINCIPAL"/>
    <s v="Centro de Costo: 02         - GESTION DE RECURSOS Y APOYO OPERATIVO"/>
    <s v="ITEM: 01009-1 - Hidromorfona 2 mg/mL"/>
    <n v="901266557"/>
    <x v="190"/>
    <s v="FNE1436       "/>
    <m/>
    <d v="2021-07-30T00:00:00"/>
    <n v="5"/>
    <n v="16209"/>
    <n v="81045"/>
    <n v="33394"/>
    <n v="166970"/>
  </r>
  <r>
    <s v="Sucursal: 01  - PRINCIPAL"/>
    <s v="Centro de Costo: 02         - GESTION DE RECURSOS Y APOYO OPERATIVO"/>
    <s v="ITEM: 1017 - Morfina 10 mg/mL "/>
    <n v="901266557"/>
    <x v="190"/>
    <s v="FNE1436       "/>
    <m/>
    <d v="2021-07-30T00:00:00"/>
    <n v="5"/>
    <n v="17185"/>
    <n v="85925"/>
    <n v="33394"/>
    <n v="166970"/>
  </r>
  <r>
    <s v="Sucursal: 01  - PRINCIPAL"/>
    <s v="Centro de Costo: 02         - GESTION DE RECURSOS Y APOYO OPERATIVO"/>
    <s v="ITEM: 01009-1 - Hidromorfona 2 mg/mL"/>
    <n v="901313691"/>
    <x v="230"/>
    <s v="FNE1257       "/>
    <m/>
    <d v="2021-07-08T00:00:00"/>
    <n v="200"/>
    <n v="16209"/>
    <n v="3241800"/>
    <n v="32418"/>
    <n v="3303394.2"/>
  </r>
  <r>
    <s v="Sucursal: 01  - PRINCIPAL"/>
    <s v="Centro de Costo: 02         - GESTION DE RECURSOS Y APOYO OPERATIVO"/>
    <s v="ITEM: 01009-1 - Hidromorfona 2 mg/mL"/>
    <n v="901313691"/>
    <x v="230"/>
    <s v="FNE1349       "/>
    <m/>
    <d v="2021-07-12T00:00:00"/>
    <n v="4"/>
    <n v="16209"/>
    <n v="61594.2"/>
    <n v="32418"/>
    <n v="3303394.2"/>
  </r>
  <r>
    <s v="Sucursal: 01  - PRINCIPAL"/>
    <s v="Centro de Costo: 02         - GESTION DE RECURSOS Y APOYO OPERATIVO"/>
    <s v="ITEM: 01009-1 - Hidromorfona 2 mg/mL"/>
    <n v="901339938"/>
    <x v="231"/>
    <s v="FNE1285       "/>
    <m/>
    <d v="2021-07-09T00:00:00"/>
    <n v="3"/>
    <n v="16209"/>
    <n v="48627"/>
    <n v="66788"/>
    <n v="1815754"/>
  </r>
  <r>
    <s v="Sucursal: 01  - PRINCIPAL"/>
    <s v="Centro de Costo: 02         - GESTION DE RECURSOS Y APOYO OPERATIVO"/>
    <s v="ITEM: 1017 - Morfina 10 mg/mL "/>
    <n v="901339938"/>
    <x v="231"/>
    <s v="FNE1285       "/>
    <m/>
    <d v="2021-07-09T00:00:00"/>
    <n v="50"/>
    <n v="17185"/>
    <n v="859250"/>
    <n v="66788"/>
    <n v="1815754"/>
  </r>
  <r>
    <s v="Sucursal: 01  - PRINCIPAL"/>
    <s v="Centro de Costo: 02         - GESTION DE RECURSOS Y APOYO OPERATIVO"/>
    <s v="ITEM: 01009-1 - Hidromorfona 2 mg/mL"/>
    <n v="901339938"/>
    <x v="231"/>
    <s v="FNE1318       "/>
    <m/>
    <d v="2021-07-13T00:00:00"/>
    <n v="3"/>
    <n v="16209"/>
    <n v="48627"/>
    <n v="66788"/>
    <n v="1815754"/>
  </r>
  <r>
    <s v="Sucursal: 01  - PRINCIPAL"/>
    <s v="Centro de Costo: 02         - GESTION DE RECURSOS Y APOYO OPERATIVO"/>
    <s v="ITEM: 1017 - Morfina 10 mg/mL "/>
    <n v="901339938"/>
    <x v="231"/>
    <s v="FNE1318       "/>
    <m/>
    <d v="2021-07-13T00:00:00"/>
    <n v="50"/>
    <n v="17185"/>
    <n v="859250"/>
    <n v="66788"/>
    <n v="1815754"/>
  </r>
  <r>
    <s v="Sucursal: 01  - PRINCIPAL"/>
    <s v="Centro de Costo: 02         - GESTION DE RECURSOS Y APOYO OPERATIVO"/>
    <s v="ITEM: 1007 - Hidromorfona HCL 2,5 mg"/>
    <n v="901381381"/>
    <x v="82"/>
    <s v="FNE1254       "/>
    <m/>
    <d v="2021-07-08T00:00:00"/>
    <n v="50"/>
    <n v="10225"/>
    <n v="511250"/>
    <n v="1229925"/>
    <n v="7441919"/>
  </r>
  <r>
    <s v="Sucursal: 01  - PRINCIPAL"/>
    <s v="Centro de Costo: 02         - GESTION DE RECURSOS Y APOYO OPERATIVO"/>
    <s v="ITEM: 1016 - Morfina 3% oral"/>
    <n v="901381381"/>
    <x v="82"/>
    <s v="FNE1254       "/>
    <m/>
    <d v="2021-07-08T00:00:00"/>
    <n v="40"/>
    <n v="28755"/>
    <n v="1150200"/>
    <n v="1229925"/>
    <n v="7441919"/>
  </r>
  <r>
    <s v="Sucursal: 01  - PRINCIPAL"/>
    <s v="Centro de Costo: 02         - GESTION DE RECURSOS Y APOYO OPERATIVO"/>
    <s v="ITEM: 01018-1 - Primidona 250 mg Tabletas"/>
    <n v="901381381"/>
    <x v="82"/>
    <s v="FNE1254       "/>
    <m/>
    <d v="2021-07-08T00:00:00"/>
    <n v="10"/>
    <n v="31296"/>
    <n v="312960"/>
    <n v="1229925"/>
    <n v="7441919"/>
  </r>
  <r>
    <s v="Sucursal: 01  - PRINCIPAL"/>
    <s v="Centro de Costo: 02         - GESTION DE RECURSOS Y APOYO OPERATIVO"/>
    <s v="ITEM: 1007 - Hidromorfona HCL 2,5 mg"/>
    <n v="901381381"/>
    <x v="82"/>
    <s v="FNE1270       "/>
    <m/>
    <d v="2021-07-12T00:00:00"/>
    <n v="30"/>
    <n v="10225"/>
    <n v="306750"/>
    <n v="1229925"/>
    <n v="7441919"/>
  </r>
  <r>
    <s v="Sucursal: 01  - PRINCIPAL"/>
    <s v="Centro de Costo: 02         - GESTION DE RECURSOS Y APOYO OPERATIVO"/>
    <s v="ITEM: 01009-1 - Hidromorfona 2 mg/mL"/>
    <n v="901381381"/>
    <x v="82"/>
    <s v="FNE1270       "/>
    <m/>
    <d v="2021-07-12T00:00:00"/>
    <n v="13"/>
    <n v="16209"/>
    <n v="210717"/>
    <n v="1229925"/>
    <n v="7441919"/>
  </r>
  <r>
    <s v="Sucursal: 01  - PRINCIPAL"/>
    <s v="Centro de Costo: 02         - GESTION DE RECURSOS Y APOYO OPERATIVO"/>
    <s v="ITEM: 1017 - Morfina 10 mg/mL "/>
    <n v="901381381"/>
    <x v="82"/>
    <s v="FNE1270       "/>
    <m/>
    <d v="2021-07-12T00:00:00"/>
    <n v="3"/>
    <n v="17185"/>
    <n v="51555"/>
    <n v="1229925"/>
    <n v="7441919"/>
  </r>
  <r>
    <s v="Sucursal: 01  - PRINCIPAL"/>
    <s v="Centro de Costo: 02         - GESTION DE RECURSOS Y APOYO OPERATIVO"/>
    <s v="ITEM: 1007 - Hidromorfona HCL 2,5 mg"/>
    <n v="901381381"/>
    <x v="82"/>
    <s v="FNE1314       "/>
    <m/>
    <d v="2021-07-15T00:00:00"/>
    <n v="60"/>
    <n v="10225"/>
    <n v="613500"/>
    <n v="1229925"/>
    <n v="7441919"/>
  </r>
  <r>
    <s v="Sucursal: 01  - PRINCIPAL"/>
    <s v="Centro de Costo: 02         - GESTION DE RECURSOS Y APOYO OPERATIVO"/>
    <s v="ITEM: 1013 - Metilfenidato HCL 10 mg"/>
    <n v="901381381"/>
    <x v="82"/>
    <s v="FNE1314       "/>
    <m/>
    <d v="2021-07-15T00:00:00"/>
    <n v="10"/>
    <n v="26839"/>
    <n v="268390"/>
    <n v="1229925"/>
    <n v="7441919"/>
  </r>
  <r>
    <s v="Sucursal: 01  - PRINCIPAL"/>
    <s v="Centro de Costo: 02         - GESTION DE RECURSOS Y APOYO OPERATIVO"/>
    <s v="ITEM: 1016 - Morfina 3% oral"/>
    <n v="901381381"/>
    <x v="82"/>
    <s v="FNE1314       "/>
    <m/>
    <d v="2021-07-15T00:00:00"/>
    <n v="30"/>
    <n v="28755"/>
    <n v="862650"/>
    <n v="1229925"/>
    <n v="7441919"/>
  </r>
  <r>
    <s v="Sucursal: 01  - PRINCIPAL"/>
    <s v="Centro de Costo: 02         - GESTION DE RECURSOS Y APOYO OPERATIVO"/>
    <s v="ITEM: 1007 - Hidromorfona HCL 2,5 mg"/>
    <n v="901381381"/>
    <x v="82"/>
    <s v="FNE1415       "/>
    <m/>
    <d v="2021-07-27T00:00:00"/>
    <n v="60"/>
    <n v="10225"/>
    <n v="613500"/>
    <n v="1229925"/>
    <n v="7441919"/>
  </r>
  <r>
    <s v="Sucursal: 01  - PRINCIPAL"/>
    <s v="Centro de Costo: 02         - GESTION DE RECURSOS Y APOYO OPERATIVO"/>
    <s v="ITEM: 01009-1 - Hidromorfona 2 mg/mL"/>
    <n v="901381381"/>
    <x v="82"/>
    <s v="FNE1415       "/>
    <m/>
    <d v="2021-07-27T00:00:00"/>
    <n v="20"/>
    <n v="16209"/>
    <n v="324180"/>
    <n v="1229925"/>
    <n v="7441919"/>
  </r>
  <r>
    <s v="Sucursal: 01  - PRINCIPAL"/>
    <s v="Centro de Costo: 02         - GESTION DE RECURSOS Y APOYO OPERATIVO"/>
    <s v="ITEM: 1014 - Metilfenidato 18 mg"/>
    <n v="901381381"/>
    <x v="82"/>
    <s v="FNE1415       "/>
    <m/>
    <d v="2021-07-27T00:00:00"/>
    <n v="2"/>
    <n v="193937"/>
    <n v="387874"/>
    <n v="1229925"/>
    <n v="7441919"/>
  </r>
  <r>
    <s v="Sucursal: 01  - PRINCIPAL"/>
    <s v="Centro de Costo: 02         - GESTION DE RECURSOS Y APOYO OPERATIVO"/>
    <s v="ITEM: 1015 - Metilfenidato 36 mg"/>
    <n v="901381381"/>
    <x v="82"/>
    <s v="FNE1415       "/>
    <m/>
    <d v="2021-07-27T00:00:00"/>
    <n v="1"/>
    <n v="377404"/>
    <n v="377404"/>
    <n v="1229925"/>
    <n v="7441919"/>
  </r>
  <r>
    <s v="Sucursal: 01  - PRINCIPAL"/>
    <s v="Centro de Costo: 02         - GESTION DE RECURSOS Y APOYO OPERATIVO"/>
    <s v="ITEM: 1016 - Morfina 3% oral"/>
    <n v="901381381"/>
    <x v="82"/>
    <s v="FNE1415       "/>
    <m/>
    <d v="2021-07-27T00:00:00"/>
    <n v="30"/>
    <n v="28755"/>
    <n v="862650"/>
    <n v="1229925"/>
    <n v="7441919"/>
  </r>
  <r>
    <s v="Sucursal: 01  - PRINCIPAL"/>
    <s v="Centro de Costo: 02         - GESTION DE RECURSOS Y APOYO OPERATIVO"/>
    <s v="ITEM: 01018-1 - Primidona 250 mg Tabletas"/>
    <n v="901381381"/>
    <x v="82"/>
    <s v="FNE1415       "/>
    <m/>
    <d v="2021-07-27T00:00:00"/>
    <n v="5"/>
    <n v="31296"/>
    <n v="156480"/>
    <n v="1229925"/>
    <n v="7441919"/>
  </r>
  <r>
    <s v="Sucursal: 01  - PRINCIPAL"/>
    <s v="Centro de Costo: 02         - GESTION DE RECURSOS Y APOYO OPERATIVO"/>
    <s v="ITEM: 1004 - Fenobarbital 100 mg Tableta"/>
    <n v="901381381"/>
    <x v="82"/>
    <s v="FNE1419       "/>
    <m/>
    <d v="2021-07-28T00:00:00"/>
    <n v="5"/>
    <n v="4756"/>
    <n v="23780"/>
    <n v="1229925"/>
    <n v="7441919"/>
  </r>
  <r>
    <s v="Sucursal: 01  - PRINCIPAL"/>
    <s v="Centro de Costo: 02         - GESTION DE RECURSOS Y APOYO OPERATIVO"/>
    <s v="ITEM: 1007 - Hidromorfona HCL 2,5 mg"/>
    <n v="901381381"/>
    <x v="82"/>
    <s v="FNE1419       "/>
    <m/>
    <d v="2021-07-28T00:00:00"/>
    <n v="3"/>
    <n v="10225"/>
    <n v="30675"/>
    <n v="1229925"/>
    <n v="7441919"/>
  </r>
  <r>
    <s v="Sucursal: 01  - PRINCIPAL"/>
    <s v="Centro de Costo: 02         - GESTION DE RECURSOS Y APOYO OPERATIVO"/>
    <s v="ITEM: 1015 - Metilfenidato 36 mg"/>
    <n v="901381381"/>
    <x v="82"/>
    <s v="FNE1419       "/>
    <m/>
    <d v="2021-07-28T00:00:00"/>
    <n v="1"/>
    <n v="377404"/>
    <n v="377404"/>
    <n v="1229925"/>
    <n v="7441919"/>
  </r>
  <r>
    <s v="Sucursal: 01  - PRINCIPAL"/>
    <s v="Centro de Costo: 02         - GESTION DE RECURSOS Y APOYO OPERATIVO"/>
    <s v="ITEM: 1010 - Meperidina 100 mg/2 mL"/>
    <n v="800006602"/>
    <x v="191"/>
    <s v="FNE1542       "/>
    <m/>
    <d v="2021-08-25T00:00:00"/>
    <n v="2"/>
    <n v="28147"/>
    <n v="56294"/>
    <n v="28147"/>
    <n v="56294"/>
  </r>
  <r>
    <s v="Sucursal: 01  - PRINCIPAL"/>
    <s v="Centro de Costo: 02         - GESTION DE RECURSOS Y APOYO OPERATIVO"/>
    <s v="ITEM: 1004 - Fenobarbital 100 mg Tableta"/>
    <n v="8000370217"/>
    <x v="232"/>
    <s v="FNE1501       "/>
    <m/>
    <d v="2021-08-13T00:00:00"/>
    <n v="20"/>
    <n v="4756"/>
    <n v="95120"/>
    <n v="50088"/>
    <n v="1063990"/>
  </r>
  <r>
    <s v="Sucursal: 01  - PRINCIPAL"/>
    <s v="Centro de Costo: 02         - GESTION DE RECURSOS Y APOYO OPERATIVO"/>
    <s v="ITEM: 1010 - Meperidina 100 mg/2 mL"/>
    <n v="8000370217"/>
    <x v="232"/>
    <s v="FNE1501       "/>
    <m/>
    <d v="2021-08-13T00:00:00"/>
    <n v="10"/>
    <n v="28147"/>
    <n v="281470"/>
    <n v="50088"/>
    <n v="1063990"/>
  </r>
  <r>
    <s v="Sucursal: 01  - PRINCIPAL"/>
    <s v="Centro de Costo: 02         - GESTION DE RECURSOS Y APOYO OPERATIVO"/>
    <s v="ITEM: 1017 - Morfina 10 mg/mL "/>
    <n v="8000370217"/>
    <x v="232"/>
    <s v="FNE1501       "/>
    <m/>
    <d v="2021-08-13T00:00:00"/>
    <n v="40"/>
    <n v="17185"/>
    <n v="687400"/>
    <n v="50088"/>
    <n v="1063990"/>
  </r>
  <r>
    <s v="Sucursal: 01  - PRINCIPAL"/>
    <s v="Centro de Costo: 02         - GESTION DE RECURSOS Y APOYO OPERATIVO"/>
    <s v="ITEM: 1010 - Meperidina 100 mg/2 mL"/>
    <n v="8000379797"/>
    <x v="292"/>
    <s v="FNE1489       "/>
    <m/>
    <d v="2021-08-12T00:00:00"/>
    <n v="14"/>
    <n v="28147"/>
    <n v="394058"/>
    <n v="45332"/>
    <n v="634648"/>
  </r>
  <r>
    <s v="Sucursal: 01  - PRINCIPAL"/>
    <s v="Centro de Costo: 02         - GESTION DE RECURSOS Y APOYO OPERATIVO"/>
    <s v="ITEM: 1017 - Morfina 10 mg/mL "/>
    <n v="8000379797"/>
    <x v="292"/>
    <s v="FNE1489       "/>
    <m/>
    <d v="2021-08-12T00:00:00"/>
    <n v="14"/>
    <n v="17185"/>
    <n v="240590"/>
    <n v="45332"/>
    <n v="634648"/>
  </r>
  <r>
    <s v="Sucursal: 01  - PRINCIPAL"/>
    <s v="Centro de Costo: 02         - GESTION DE RECURSOS Y APOYO OPERATIVO"/>
    <s v="ITEM: 1001 - Fenobarbital 0,4 % Sol Oral"/>
    <n v="800149695"/>
    <x v="4"/>
    <s v="FNE1514       "/>
    <m/>
    <d v="2021-08-18T00:00:00"/>
    <n v="50"/>
    <n v="35758"/>
    <n v="1787900"/>
    <n v="1173427"/>
    <n v="212409324"/>
  </r>
  <r>
    <s v="Sucursal: 01  - PRINCIPAL"/>
    <s v="Centro de Costo: 02         - GESTION DE RECURSOS Y APOYO OPERATIVO"/>
    <s v="ITEM: 1002 - Fenobarbital 10 mg"/>
    <n v="800149695"/>
    <x v="4"/>
    <s v="FNE1514       "/>
    <m/>
    <d v="2021-08-18T00:00:00"/>
    <n v="4"/>
    <n v="17536"/>
    <n v="70144"/>
    <n v="1173427"/>
    <n v="212409324"/>
  </r>
  <r>
    <s v="Sucursal: 01  - PRINCIPAL"/>
    <s v="Centro de Costo: 02         - GESTION DE RECURSOS Y APOYO OPERATIVO"/>
    <s v="ITEM: 1002 - Fenobarbital 10 mg"/>
    <n v="800149695"/>
    <x v="4"/>
    <s v="FNE1514       "/>
    <m/>
    <d v="2021-08-18T00:00:00"/>
    <n v="56"/>
    <n v="17536"/>
    <n v="982016"/>
    <n v="1173427"/>
    <n v="212409324"/>
  </r>
  <r>
    <s v="Sucursal: 01  - PRINCIPAL"/>
    <s v="Centro de Costo: 02         - GESTION DE RECURSOS Y APOYO OPERATIVO"/>
    <s v="ITEM: 1004 - Fenobarbital 100 mg Tableta"/>
    <n v="800149695"/>
    <x v="4"/>
    <s v="FNE1514       "/>
    <m/>
    <d v="2021-08-18T00:00:00"/>
    <n v="520"/>
    <n v="4756"/>
    <n v="2473120"/>
    <n v="1173427"/>
    <n v="212409324"/>
  </r>
  <r>
    <s v="Sucursal: 01  - PRINCIPAL"/>
    <s v="Centro de Costo: 02         - GESTION DE RECURSOS Y APOYO OPERATIVO"/>
    <s v="ITEM: 1007 - Hidromorfona HCL 2,5 mg"/>
    <n v="800149695"/>
    <x v="4"/>
    <s v="FNE1514       "/>
    <m/>
    <d v="2021-08-18T00:00:00"/>
    <n v="2691"/>
    <n v="10225"/>
    <n v="27515475"/>
    <n v="1173427"/>
    <n v="212409324"/>
  </r>
  <r>
    <s v="Sucursal: 01  - PRINCIPAL"/>
    <s v="Centro de Costo: 02         - GESTION DE RECURSOS Y APOYO OPERATIVO"/>
    <s v="ITEM: 1007 - Hidromorfona HCL 2,5 mg"/>
    <n v="800149695"/>
    <x v="4"/>
    <s v="FNE1514       "/>
    <m/>
    <d v="2021-08-18T00:00:00"/>
    <n v="82"/>
    <n v="10225"/>
    <n v="838450"/>
    <n v="1173427"/>
    <n v="212409324"/>
  </r>
  <r>
    <s v="Sucursal: 01  - PRINCIPAL"/>
    <s v="Centro de Costo: 02         - GESTION DE RECURSOS Y APOYO OPERATIVO"/>
    <s v="ITEM: 1007 - Hidromorfona HCL 2,5 mg"/>
    <n v="800149695"/>
    <x v="4"/>
    <s v="FNE1514       "/>
    <m/>
    <d v="2021-08-18T00:00:00"/>
    <n v="107"/>
    <n v="10225"/>
    <n v="1094075"/>
    <n v="1173427"/>
    <n v="212409324"/>
  </r>
  <r>
    <s v="Sucursal: 01  - PRINCIPAL"/>
    <s v="Centro de Costo: 02         - GESTION DE RECURSOS Y APOYO OPERATIVO"/>
    <s v="ITEM: 01009-1 - Hidromorfona 2 mg/mL"/>
    <n v="800149695"/>
    <x v="4"/>
    <s v="FNE1514       "/>
    <m/>
    <d v="2021-08-18T00:00:00"/>
    <n v="2500"/>
    <n v="16209"/>
    <n v="40522500"/>
    <n v="1173427"/>
    <n v="212409324"/>
  </r>
  <r>
    <s v="Sucursal: 01  - PRINCIPAL"/>
    <s v="Centro de Costo: 02         - GESTION DE RECURSOS Y APOYO OPERATIVO"/>
    <s v="ITEM: 1010 - Meperidina 100 mg/2 mL"/>
    <n v="800149695"/>
    <x v="4"/>
    <s v="FNE1514       "/>
    <m/>
    <d v="2021-08-18T00:00:00"/>
    <n v="50"/>
    <n v="28147"/>
    <n v="1407350"/>
    <n v="1173427"/>
    <n v="212409324"/>
  </r>
  <r>
    <s v="Sucursal: 01  - PRINCIPAL"/>
    <s v="Centro de Costo: 02         - GESTION DE RECURSOS Y APOYO OPERATIVO"/>
    <s v="ITEM: 01011-1 - Metadona HCL 10 mg"/>
    <n v="800149695"/>
    <x v="4"/>
    <s v="FNE1514       "/>
    <m/>
    <d v="2021-08-18T00:00:00"/>
    <n v="1120"/>
    <n v="69963"/>
    <n v="78358560"/>
    <n v="1173427"/>
    <n v="212409324"/>
  </r>
  <r>
    <s v="Sucursal: 01  - PRINCIPAL"/>
    <s v="Centro de Costo: 02         - GESTION DE RECURSOS Y APOYO OPERATIVO"/>
    <s v="ITEM: 01012-1 - Metadona HCL 40 mg"/>
    <n v="800149695"/>
    <x v="4"/>
    <s v="FNE1514       "/>
    <m/>
    <d v="2021-08-18T00:00:00"/>
    <n v="12"/>
    <n v="153093"/>
    <n v="1837116"/>
    <n v="1173427"/>
    <n v="212409324"/>
  </r>
  <r>
    <s v="Sucursal: 01  - PRINCIPAL"/>
    <s v="Centro de Costo: 02         - GESTION DE RECURSOS Y APOYO OPERATIVO"/>
    <s v="ITEM: 01012-1 - Metadona HCL 40 mg"/>
    <n v="800149695"/>
    <x v="4"/>
    <s v="FNE1514       "/>
    <m/>
    <d v="2021-08-18T00:00:00"/>
    <n v="38"/>
    <n v="153093"/>
    <n v="5817534"/>
    <n v="1173427"/>
    <n v="212409324"/>
  </r>
  <r>
    <s v="Sucursal: 01  - PRINCIPAL"/>
    <s v="Centro de Costo: 02         - GESTION DE RECURSOS Y APOYO OPERATIVO"/>
    <s v="ITEM: 1013 - Metilfenidato HCL 10 mg"/>
    <n v="800149695"/>
    <x v="4"/>
    <s v="FNE1514       "/>
    <m/>
    <d v="2021-08-18T00:00:00"/>
    <n v="170"/>
    <n v="26839"/>
    <n v="4562630"/>
    <n v="1173427"/>
    <n v="212409324"/>
  </r>
  <r>
    <s v="Sucursal: 01  - PRINCIPAL"/>
    <s v="Centro de Costo: 02         - GESTION DE RECURSOS Y APOYO OPERATIVO"/>
    <s v="ITEM: 1014 - Metilfenidato 18 mg"/>
    <n v="800149695"/>
    <x v="4"/>
    <s v="FNE1514       "/>
    <m/>
    <d v="2021-08-18T00:00:00"/>
    <n v="6"/>
    <n v="193937"/>
    <n v="1163622"/>
    <n v="1173427"/>
    <n v="212409324"/>
  </r>
  <r>
    <s v="Sucursal: 01  - PRINCIPAL"/>
    <s v="Centro de Costo: 02         - GESTION DE RECURSOS Y APOYO OPERATIVO"/>
    <s v="ITEM: 1015 - Metilfenidato 36 mg"/>
    <n v="800149695"/>
    <x v="4"/>
    <s v="FNE1514       "/>
    <m/>
    <d v="2021-08-18T00:00:00"/>
    <n v="70"/>
    <n v="377404"/>
    <n v="26418280"/>
    <n v="1173427"/>
    <n v="212409324"/>
  </r>
  <r>
    <s v="Sucursal: 01  - PRINCIPAL"/>
    <s v="Centro de Costo: 02         - GESTION DE RECURSOS Y APOYO OPERATIVO"/>
    <s v="ITEM: 1017 - Morfina 10 mg/mL "/>
    <n v="800149695"/>
    <x v="4"/>
    <s v="FNE1514       "/>
    <m/>
    <d v="2021-08-18T00:00:00"/>
    <n v="1000"/>
    <n v="17185"/>
    <n v="17185000"/>
    <n v="1173427"/>
    <n v="212409324"/>
  </r>
  <r>
    <s v="Sucursal: 01  - PRINCIPAL"/>
    <s v="Centro de Costo: 02         - GESTION DE RECURSOS Y APOYO OPERATIVO"/>
    <s v="ITEM: 01018-1 - Primidona 250 mg Tabletas"/>
    <n v="800149695"/>
    <x v="4"/>
    <s v="FNE1514       "/>
    <m/>
    <d v="2021-08-18T00:00:00"/>
    <n v="12"/>
    <n v="31296"/>
    <n v="375552"/>
    <n v="1173427"/>
    <n v="212409324"/>
  </r>
  <r>
    <s v="Sucursal: 01  - PRINCIPAL"/>
    <s v="Centro de Costo: 02         - GESTION DE RECURSOS Y APOYO OPERATIVO"/>
    <s v="ITEM: 1017 - Morfina 10 mg/mL "/>
    <n v="800185449"/>
    <x v="293"/>
    <s v="FNE1470       "/>
    <m/>
    <d v="2021-08-06T00:00:00"/>
    <n v="50"/>
    <n v="17185"/>
    <n v="859250"/>
    <n v="17185"/>
    <n v="859250"/>
  </r>
  <r>
    <s v="Sucursal: 01  - PRINCIPAL"/>
    <s v="Centro de Costo: 02         - GESTION DE RECURSOS Y APOYO OPERATIVO"/>
    <s v="ITEM: 1004 - Fenobarbital 100 mg Tableta"/>
    <n v="800197111"/>
    <x v="7"/>
    <s v="FNE1495       "/>
    <m/>
    <d v="2021-08-12T00:00:00"/>
    <n v="576"/>
    <n v="4247"/>
    <n v="2446272"/>
    <n v="633826"/>
    <n v="64978962"/>
  </r>
  <r>
    <s v="Sucursal: 01  - PRINCIPAL"/>
    <s v="Centro de Costo: 02         - GESTION DE RECURSOS Y APOYO OPERATIVO"/>
    <s v="ITEM: 1012 - Metadona HCL 40 mg"/>
    <n v="800197111"/>
    <x v="7"/>
    <s v="FNE1495       "/>
    <m/>
    <d v="2021-08-12T00:00:00"/>
    <n v="300"/>
    <n v="55832"/>
    <n v="16749600"/>
    <n v="633826"/>
    <n v="64978962"/>
  </r>
  <r>
    <s v="Sucursal: 01  - PRINCIPAL"/>
    <s v="Centro de Costo: 02         - GESTION DE RECURSOS Y APOYO OPERATIVO"/>
    <s v="ITEM: 1017 - Morfina 10 mg/mL "/>
    <n v="800197111"/>
    <x v="7"/>
    <s v="FNE1495       "/>
    <m/>
    <d v="2021-08-12T00:00:00"/>
    <n v="300"/>
    <n v="15344"/>
    <n v="4603200"/>
    <n v="633826"/>
    <n v="64978962"/>
  </r>
  <r>
    <s v="Sucursal: 01  - PRINCIPAL"/>
    <s v="Centro de Costo: 02         - GESTION DE RECURSOS Y APOYO OPERATIVO"/>
    <s v="ITEM: 1001 - Fenobarbital 0,4 % Sol Oral"/>
    <n v="800197111"/>
    <x v="7"/>
    <s v="FNE1543       "/>
    <m/>
    <d v="2021-08-25T00:00:00"/>
    <n v="30"/>
    <n v="31927"/>
    <n v="957810"/>
    <n v="633826"/>
    <n v="64978962"/>
  </r>
  <r>
    <s v="Sucursal: 01  - PRINCIPAL"/>
    <s v="Centro de Costo: 02         - GESTION DE RECURSOS Y APOYO OPERATIVO"/>
    <s v="ITEM: 1006 - Fenobarbital 200 mg/mL"/>
    <n v="800197111"/>
    <x v="7"/>
    <s v="FNE1543       "/>
    <m/>
    <d v="2021-08-25T00:00:00"/>
    <n v="50"/>
    <n v="72444"/>
    <n v="3622200"/>
    <n v="633826"/>
    <n v="64978962"/>
  </r>
  <r>
    <s v="Sucursal: 01  - PRINCIPAL"/>
    <s v="Centro de Costo: 02         - GESTION DE RECURSOS Y APOYO OPERATIVO"/>
    <s v="ITEM: 01009-1 - Hidromorfona 2 mg/mL"/>
    <n v="800197111"/>
    <x v="7"/>
    <s v="FNE1543       "/>
    <m/>
    <d v="2021-08-25T00:00:00"/>
    <n v="200"/>
    <n v="14472"/>
    <n v="2894400"/>
    <n v="633826"/>
    <n v="64978962"/>
  </r>
  <r>
    <s v="Sucursal: 01  - PRINCIPAL"/>
    <s v="Centro de Costo: 02         - GESTION DE RECURSOS Y APOYO OPERATIVO"/>
    <s v="ITEM: 1010 - Meperidina 100 mg/2 mL"/>
    <n v="800197111"/>
    <x v="7"/>
    <s v="FNE1543       "/>
    <m/>
    <d v="2021-08-25T00:00:00"/>
    <n v="100"/>
    <n v="25131"/>
    <n v="2513100"/>
    <n v="633826"/>
    <n v="64978962"/>
  </r>
  <r>
    <s v="Sucursal: 01  - PRINCIPAL"/>
    <s v="Centro de Costo: 02         - GESTION DE RECURSOS Y APOYO OPERATIVO"/>
    <s v="ITEM: 1013 - Metilfenidato HCL 10 mg"/>
    <n v="800197111"/>
    <x v="7"/>
    <s v="FNE1543       "/>
    <m/>
    <d v="2021-08-25T00:00:00"/>
    <n v="300"/>
    <n v="23963"/>
    <n v="7188900"/>
    <n v="633826"/>
    <n v="64978962"/>
  </r>
  <r>
    <s v="Sucursal: 01  - PRINCIPAL"/>
    <s v="Centro de Costo: 02         - GESTION DE RECURSOS Y APOYO OPERATIVO"/>
    <s v="ITEM: 1015 - Metilfenidato 36 mg"/>
    <n v="800197111"/>
    <x v="7"/>
    <s v="FNE1543       "/>
    <m/>
    <d v="2021-08-25T00:00:00"/>
    <n v="10"/>
    <n v="349448"/>
    <n v="3494480"/>
    <n v="633826"/>
    <n v="64978962"/>
  </r>
  <r>
    <s v="Sucursal: 01  - PRINCIPAL"/>
    <s v="Centro de Costo: 02         - GESTION DE RECURSOS Y APOYO OPERATIVO"/>
    <s v="ITEM: 1016 - Morfina 3% oral"/>
    <n v="800197111"/>
    <x v="7"/>
    <s v="FNE1543       "/>
    <m/>
    <d v="2021-08-25T00:00:00"/>
    <n v="500"/>
    <n v="25674"/>
    <n v="12837000"/>
    <n v="633826"/>
    <n v="64978962"/>
  </r>
  <r>
    <s v="Sucursal: 01  - PRINCIPAL"/>
    <s v="Centro de Costo: 02         - GESTION DE RECURSOS Y APOYO OPERATIVO"/>
    <s v="ITEM: 1017 - Morfina 10 mg/mL "/>
    <n v="800197111"/>
    <x v="7"/>
    <s v="FNE1543       "/>
    <m/>
    <d v="2021-08-25T00:00:00"/>
    <n v="500"/>
    <n v="15344"/>
    <n v="7672000"/>
    <n v="633826"/>
    <n v="64978962"/>
  </r>
  <r>
    <s v="Sucursal: 01  - PRINCIPAL"/>
    <s v="Centro de Costo: 02         - GESTION DE RECURSOS Y APOYO OPERATIVO"/>
    <s v="ITEM: 1010 - Meperidina 100 mg/2 mL"/>
    <n v="800227072"/>
    <x v="8"/>
    <s v="FNE1566       "/>
    <m/>
    <d v="2021-08-31T00:00:00"/>
    <n v="1"/>
    <n v="28147"/>
    <n v="28147"/>
    <n v="122278"/>
    <n v="404671"/>
  </r>
  <r>
    <s v="Sucursal: 01  - PRINCIPAL"/>
    <s v="Centro de Costo: 02         - GESTION DE RECURSOS Y APOYO OPERATIVO"/>
    <s v="ITEM: 1011 - Metadona HCL 10 mg"/>
    <n v="800227072"/>
    <x v="8"/>
    <s v="FNE1566       "/>
    <m/>
    <d v="2021-08-31T00:00:00"/>
    <n v="4"/>
    <n v="31599"/>
    <n v="126396"/>
    <n v="122278"/>
    <n v="404671"/>
  </r>
  <r>
    <s v="Sucursal: 01  - PRINCIPAL"/>
    <s v="Centro de Costo: 02         - GESTION DE RECURSOS Y APOYO OPERATIVO"/>
    <s v="ITEM: 1012 - Metadona HCL 40 mg"/>
    <n v="800227072"/>
    <x v="8"/>
    <s v="FNE1566       "/>
    <m/>
    <d v="2021-08-31T00:00:00"/>
    <n v="4"/>
    <n v="62532"/>
    <n v="250128"/>
    <n v="122278"/>
    <n v="404671"/>
  </r>
  <r>
    <s v="Sucursal: 01  - PRINCIPAL"/>
    <s v="Centro de Costo: 02         - GESTION DE RECURSOS Y APOYO OPERATIVO"/>
    <s v="ITEM: 1017 - Morfina 10 mg/mL "/>
    <n v="800231038"/>
    <x v="90"/>
    <s v="FNE1500       "/>
    <m/>
    <d v="2021-08-12T00:00:00"/>
    <n v="1"/>
    <n v="17185"/>
    <n v="17185"/>
    <n v="34370"/>
    <n v="532735"/>
  </r>
  <r>
    <s v="Sucursal: 01  - PRINCIPAL"/>
    <s v="Centro de Costo: 02         - GESTION DE RECURSOS Y APOYO OPERATIVO"/>
    <s v="ITEM: 1017 - Morfina 10 mg/mL "/>
    <n v="800231038"/>
    <x v="90"/>
    <s v="FNE1567       "/>
    <m/>
    <d v="2021-08-31T00:00:00"/>
    <n v="30"/>
    <n v="17185"/>
    <n v="515550"/>
    <n v="34370"/>
    <n v="532735"/>
  </r>
  <r>
    <s v="Sucursal: 01  - PRINCIPAL"/>
    <s v="Centro de Costo: 02         - GESTION DE RECURSOS Y APOYO OPERATIVO"/>
    <s v="ITEM: 1004 - Fenobarbital 100 mg Tableta"/>
    <n v="808002168"/>
    <x v="99"/>
    <s v="FNE1510       "/>
    <m/>
    <d v="2021-08-18T00:00:00"/>
    <n v="36"/>
    <n v="4756"/>
    <n v="171216"/>
    <n v="140538"/>
    <n v="1557272"/>
  </r>
  <r>
    <s v="Sucursal: 01  - PRINCIPAL"/>
    <s v="Centro de Costo: 02         - GESTION DE RECURSOS Y APOYO OPERATIVO"/>
    <s v="ITEM: 1007 - Hidromorfona HCL 2,5 mg"/>
    <n v="808002168"/>
    <x v="99"/>
    <s v="FNE1510       "/>
    <m/>
    <d v="2021-08-18T00:00:00"/>
    <n v="75"/>
    <n v="10225"/>
    <n v="766875"/>
    <n v="140538"/>
    <n v="1557272"/>
  </r>
  <r>
    <s v="Sucursal: 01  - PRINCIPAL"/>
    <s v="Centro de Costo: 02         - GESTION DE RECURSOS Y APOYO OPERATIVO"/>
    <s v="ITEM: 01011-1 - Metadona HCL 10 mg"/>
    <n v="808002168"/>
    <x v="99"/>
    <s v="FNE1510       "/>
    <m/>
    <d v="2021-08-18T00:00:00"/>
    <n v="2"/>
    <n v="69963"/>
    <n v="139926"/>
    <n v="140538"/>
    <n v="1557272"/>
  </r>
  <r>
    <s v="Sucursal: 01  - PRINCIPAL"/>
    <s v="Centro de Costo: 02         - GESTION DE RECURSOS Y APOYO OPERATIVO"/>
    <s v="ITEM: 1013 - Metilfenidato HCL 10 mg"/>
    <n v="808002168"/>
    <x v="99"/>
    <s v="FNE1510       "/>
    <m/>
    <d v="2021-08-18T00:00:00"/>
    <n v="5"/>
    <n v="26839"/>
    <n v="134195"/>
    <n v="140538"/>
    <n v="1557272"/>
  </r>
  <r>
    <s v="Sucursal: 01  - PRINCIPAL"/>
    <s v="Centro de Costo: 02         - GESTION DE RECURSOS Y APOYO OPERATIVO"/>
    <s v="ITEM: 1016 - Morfina 3% oral"/>
    <n v="808002168"/>
    <x v="99"/>
    <s v="FNE1510       "/>
    <m/>
    <d v="2021-08-18T00:00:00"/>
    <n v="12"/>
    <n v="28755"/>
    <n v="345060"/>
    <n v="140538"/>
    <n v="1557272"/>
  </r>
  <r>
    <s v="Sucursal: 01  - PRINCIPAL"/>
    <s v="Centro de Costo: 02         - GESTION DE RECURSOS Y APOYO OPERATIVO"/>
    <s v="ITEM: 1007 - Hidromorfona HCL 2,5 mg"/>
    <n v="816001182"/>
    <x v="13"/>
    <s v="FNE1459       "/>
    <m/>
    <d v="2021-08-05T00:00:00"/>
    <n v="154"/>
    <n v="10225"/>
    <n v="1574650"/>
    <n v="1720325"/>
    <n v="105158414"/>
  </r>
  <r>
    <s v="Sucursal: 01  - PRINCIPAL"/>
    <s v="Centro de Costo: 02         - GESTION DE RECURSOS Y APOYO OPERATIVO"/>
    <s v="ITEM: 01009-1 - Hidromorfona 2 mg/mL"/>
    <n v="816001182"/>
    <x v="13"/>
    <s v="FNE1459       "/>
    <m/>
    <d v="2021-08-05T00:00:00"/>
    <n v="422"/>
    <n v="16209"/>
    <n v="6840198"/>
    <n v="1720325"/>
    <n v="105158414"/>
  </r>
  <r>
    <s v="Sucursal: 01  - PRINCIPAL"/>
    <s v="Centro de Costo: 02         - GESTION DE RECURSOS Y APOYO OPERATIVO"/>
    <s v="ITEM: 1010 - Meperidina 100 mg/2 mL"/>
    <n v="816001182"/>
    <x v="13"/>
    <s v="FNE1459       "/>
    <m/>
    <d v="2021-08-05T00:00:00"/>
    <n v="3"/>
    <n v="28147"/>
    <n v="84441"/>
    <n v="1720325"/>
    <n v="105158414"/>
  </r>
  <r>
    <s v="Sucursal: 01  - PRINCIPAL"/>
    <s v="Centro de Costo: 02         - GESTION DE RECURSOS Y APOYO OPERATIVO"/>
    <s v="ITEM: 1013 - Metilfenidato HCL 10 mg"/>
    <n v="816001182"/>
    <x v="13"/>
    <s v="FNE1459       "/>
    <m/>
    <d v="2021-08-05T00:00:00"/>
    <n v="58"/>
    <n v="26839"/>
    <n v="1556662"/>
    <n v="1720325"/>
    <n v="105158414"/>
  </r>
  <r>
    <s v="Sucursal: 01  - PRINCIPAL"/>
    <s v="Centro de Costo: 02         - GESTION DE RECURSOS Y APOYO OPERATIVO"/>
    <s v="ITEM: 1014 - Metilfenidato 18 mg"/>
    <n v="816001182"/>
    <x v="13"/>
    <s v="FNE1459       "/>
    <m/>
    <d v="2021-08-05T00:00:00"/>
    <n v="7"/>
    <n v="193937"/>
    <n v="1357559"/>
    <n v="1720325"/>
    <n v="105158414"/>
  </r>
  <r>
    <s v="Sucursal: 01  - PRINCIPAL"/>
    <s v="Centro de Costo: 02         - GESTION DE RECURSOS Y APOYO OPERATIVO"/>
    <s v="ITEM: 01018-1 - Primidona 250 mg Tabletas"/>
    <n v="816001182"/>
    <x v="13"/>
    <s v="FNE1459       "/>
    <m/>
    <d v="2021-08-05T00:00:00"/>
    <n v="12"/>
    <n v="31296"/>
    <n v="375552"/>
    <n v="1720325"/>
    <n v="105158414"/>
  </r>
  <r>
    <s v="Sucursal: 01  - PRINCIPAL"/>
    <s v="Centro de Costo: 02         - GESTION DE RECURSOS Y APOYO OPERATIVO"/>
    <s v="ITEM: 1001 - Fenobarbital 0,4 % Sol Oral"/>
    <n v="816001182"/>
    <x v="13"/>
    <s v="FNE1486       "/>
    <m/>
    <d v="2021-08-11T00:00:00"/>
    <n v="14"/>
    <n v="35758"/>
    <n v="500612"/>
    <n v="1720325"/>
    <n v="105158414"/>
  </r>
  <r>
    <s v="Sucursal: 01  - PRINCIPAL"/>
    <s v="Centro de Costo: 02         - GESTION DE RECURSOS Y APOYO OPERATIVO"/>
    <s v="ITEM: 1002 - Fenobarbital 10 mg"/>
    <n v="816001182"/>
    <x v="13"/>
    <s v="FNE1486       "/>
    <m/>
    <d v="2021-08-11T00:00:00"/>
    <n v="30"/>
    <n v="17536"/>
    <n v="526080"/>
    <n v="1720325"/>
    <n v="105158414"/>
  </r>
  <r>
    <s v="Sucursal: 01  - PRINCIPAL"/>
    <s v="Centro de Costo: 02         - GESTION DE RECURSOS Y APOYO OPERATIVO"/>
    <s v="ITEM: 1007 - Hidromorfona HCL 2,5 mg"/>
    <n v="816001182"/>
    <x v="13"/>
    <s v="FNE1486       "/>
    <m/>
    <d v="2021-08-11T00:00:00"/>
    <n v="576"/>
    <n v="10225"/>
    <n v="5889600"/>
    <n v="1720325"/>
    <n v="105158414"/>
  </r>
  <r>
    <s v="Sucursal: 01  - PRINCIPAL"/>
    <s v="Centro de Costo: 02         - GESTION DE RECURSOS Y APOYO OPERATIVO"/>
    <s v="ITEM: 01009-1 - Hidromorfona 2 mg/mL"/>
    <n v="816001182"/>
    <x v="13"/>
    <s v="FNE1486       "/>
    <m/>
    <d v="2021-08-11T00:00:00"/>
    <n v="488"/>
    <n v="16209"/>
    <n v="7909992"/>
    <n v="1720325"/>
    <n v="105158414"/>
  </r>
  <r>
    <s v="Sucursal: 01  - PRINCIPAL"/>
    <s v="Centro de Costo: 02         - GESTION DE RECURSOS Y APOYO OPERATIVO"/>
    <s v="ITEM: 1010 - Meperidina 100 mg/2 mL"/>
    <n v="816001182"/>
    <x v="13"/>
    <s v="FNE1486       "/>
    <m/>
    <d v="2021-08-11T00:00:00"/>
    <n v="7"/>
    <n v="28147"/>
    <n v="197029"/>
    <n v="1720325"/>
    <n v="105158414"/>
  </r>
  <r>
    <s v="Sucursal: 01  - PRINCIPAL"/>
    <s v="Centro de Costo: 02         - GESTION DE RECURSOS Y APOYO OPERATIVO"/>
    <s v="ITEM: 1013 - Metilfenidato HCL 10 mg"/>
    <n v="816001182"/>
    <x v="13"/>
    <s v="FNE1486       "/>
    <m/>
    <d v="2021-08-11T00:00:00"/>
    <n v="74"/>
    <n v="26839"/>
    <n v="1986086"/>
    <n v="1720325"/>
    <n v="105158414"/>
  </r>
  <r>
    <s v="Sucursal: 01  - PRINCIPAL"/>
    <s v="Centro de Costo: 02         - GESTION DE RECURSOS Y APOYO OPERATIVO"/>
    <s v="ITEM: 1001 - Fenobarbital 0,4 % Sol Oral"/>
    <n v="816001182"/>
    <x v="13"/>
    <s v="FNE1511       "/>
    <m/>
    <d v="2021-08-18T00:00:00"/>
    <n v="48"/>
    <n v="35758"/>
    <n v="1716384"/>
    <n v="1720325"/>
    <n v="105158414"/>
  </r>
  <r>
    <s v="Sucursal: 01  - PRINCIPAL"/>
    <s v="Centro de Costo: 02         - GESTION DE RECURSOS Y APOYO OPERATIVO"/>
    <s v="ITEM: 1002 - Fenobarbital 10 mg"/>
    <n v="816001182"/>
    <x v="13"/>
    <s v="FNE1511       "/>
    <m/>
    <d v="2021-08-18T00:00:00"/>
    <n v="49"/>
    <n v="17536"/>
    <n v="859264"/>
    <n v="1720325"/>
    <n v="105158414"/>
  </r>
  <r>
    <s v="Sucursal: 01  - PRINCIPAL"/>
    <s v="Centro de Costo: 02         - GESTION DE RECURSOS Y APOYO OPERATIVO"/>
    <s v="ITEM: 1004 - Fenobarbital 100 mg Tableta"/>
    <n v="816001182"/>
    <x v="13"/>
    <s v="FNE1511       "/>
    <m/>
    <d v="2021-08-18T00:00:00"/>
    <n v="171"/>
    <n v="4756"/>
    <n v="813276"/>
    <n v="1720325"/>
    <n v="105158414"/>
  </r>
  <r>
    <s v="Sucursal: 01  - PRINCIPAL"/>
    <s v="Centro de Costo: 02         - GESTION DE RECURSOS Y APOYO OPERATIVO"/>
    <s v="ITEM: 1007 - Hidromorfona HCL 2,5 mg"/>
    <n v="816001182"/>
    <x v="13"/>
    <s v="FNE1511       "/>
    <m/>
    <d v="2021-08-18T00:00:00"/>
    <n v="576"/>
    <n v="10225"/>
    <n v="5889600"/>
    <n v="1720325"/>
    <n v="105158414"/>
  </r>
  <r>
    <s v="Sucursal: 01  - PRINCIPAL"/>
    <s v="Centro de Costo: 02         - GESTION DE RECURSOS Y APOYO OPERATIVO"/>
    <s v="ITEM: 01009-1 - Hidromorfona 2 mg/mL"/>
    <n v="816001182"/>
    <x v="13"/>
    <s v="FNE1511       "/>
    <m/>
    <d v="2021-08-18T00:00:00"/>
    <n v="10"/>
    <n v="16209"/>
    <n v="162090"/>
    <n v="1720325"/>
    <n v="105158414"/>
  </r>
  <r>
    <s v="Sucursal: 01  - PRINCIPAL"/>
    <s v="Centro de Costo: 02         - GESTION DE RECURSOS Y APOYO OPERATIVO"/>
    <s v="ITEM: 1010 - Meperidina 100 mg/2 mL"/>
    <n v="816001182"/>
    <x v="13"/>
    <s v="FNE1511       "/>
    <m/>
    <d v="2021-08-18T00:00:00"/>
    <n v="50"/>
    <n v="28147"/>
    <n v="1407350"/>
    <n v="1720325"/>
    <n v="105158414"/>
  </r>
  <r>
    <s v="Sucursal: 01  - PRINCIPAL"/>
    <s v="Centro de Costo: 02         - GESTION DE RECURSOS Y APOYO OPERATIVO"/>
    <s v="ITEM: 1013 - Metilfenidato HCL 10 mg"/>
    <n v="816001182"/>
    <x v="13"/>
    <s v="FNE1511       "/>
    <m/>
    <d v="2021-08-18T00:00:00"/>
    <n v="87"/>
    <n v="26839"/>
    <n v="2334993"/>
    <n v="1720325"/>
    <n v="105158414"/>
  </r>
  <r>
    <s v="Sucursal: 01  - PRINCIPAL"/>
    <s v="Centro de Costo: 02         - GESTION DE RECURSOS Y APOYO OPERATIVO"/>
    <s v="ITEM: 01018-1 - Primidona 250 mg Tabletas"/>
    <n v="816001182"/>
    <x v="13"/>
    <s v="FNE1511       "/>
    <m/>
    <d v="2021-08-18T00:00:00"/>
    <n v="12"/>
    <n v="31296"/>
    <n v="375552"/>
    <n v="1720325"/>
    <n v="105158414"/>
  </r>
  <r>
    <s v="Sucursal: 01  - PRINCIPAL"/>
    <s v="Centro de Costo: 02         - GESTION DE RECURSOS Y APOYO OPERATIVO"/>
    <s v="ITEM: 1001 - Fenobarbital 0,4 % Sol Oral"/>
    <n v="816001182"/>
    <x v="13"/>
    <s v="FNE1534       "/>
    <m/>
    <d v="2021-08-24T00:00:00"/>
    <n v="48"/>
    <n v="35758"/>
    <n v="1716384"/>
    <n v="1720325"/>
    <n v="105158414"/>
  </r>
  <r>
    <s v="Sucursal: 01  - PRINCIPAL"/>
    <s v="Centro de Costo: 02         - GESTION DE RECURSOS Y APOYO OPERATIVO"/>
    <s v="ITEM: 1002 - Fenobarbital 10 mg"/>
    <n v="816001182"/>
    <x v="13"/>
    <s v="FNE1534       "/>
    <m/>
    <d v="2021-08-24T00:00:00"/>
    <n v="26"/>
    <n v="17536"/>
    <n v="455936"/>
    <n v="1720325"/>
    <n v="105158414"/>
  </r>
  <r>
    <s v="Sucursal: 01  - PRINCIPAL"/>
    <s v="Centro de Costo: 02         - GESTION DE RECURSOS Y APOYO OPERATIVO"/>
    <s v="ITEM: 1004 - Fenobarbital 100 mg Tableta"/>
    <n v="816001182"/>
    <x v="13"/>
    <s v="FNE1534       "/>
    <m/>
    <d v="2021-08-24T00:00:00"/>
    <n v="576"/>
    <n v="4756"/>
    <n v="2739456"/>
    <n v="1720325"/>
    <n v="105158414"/>
  </r>
  <r>
    <s v="Sucursal: 01  - PRINCIPAL"/>
    <s v="Centro de Costo: 02         - GESTION DE RECURSOS Y APOYO OPERATIVO"/>
    <s v="ITEM: 1007 - Hidromorfona HCL 2,5 mg"/>
    <n v="816001182"/>
    <x v="13"/>
    <s v="FNE1534       "/>
    <m/>
    <d v="2021-08-24T00:00:00"/>
    <n v="1291"/>
    <n v="10225"/>
    <n v="13200475"/>
    <n v="1720325"/>
    <n v="105158414"/>
  </r>
  <r>
    <s v="Sucursal: 01  - PRINCIPAL"/>
    <s v="Centro de Costo: 02         - GESTION DE RECURSOS Y APOYO OPERATIVO"/>
    <s v="ITEM: 1010 - Meperidina 100 mg/2 mL"/>
    <n v="816001182"/>
    <x v="13"/>
    <s v="FNE1534       "/>
    <m/>
    <d v="2021-08-24T00:00:00"/>
    <n v="45"/>
    <n v="28147"/>
    <n v="1266615"/>
    <n v="1720325"/>
    <n v="105158414"/>
  </r>
  <r>
    <s v="Sucursal: 01  - PRINCIPAL"/>
    <s v="Centro de Costo: 02         - GESTION DE RECURSOS Y APOYO OPERATIVO"/>
    <s v="ITEM: 1013 - Metilfenidato HCL 10 mg"/>
    <n v="816001182"/>
    <x v="13"/>
    <s v="FNE1534       "/>
    <m/>
    <d v="2021-08-24T00:00:00"/>
    <n v="68"/>
    <n v="26839"/>
    <n v="1825052"/>
    <n v="1720325"/>
    <n v="105158414"/>
  </r>
  <r>
    <s v="Sucursal: 01  - PRINCIPAL"/>
    <s v="Centro de Costo: 02         - GESTION DE RECURSOS Y APOYO OPERATIVO"/>
    <s v="ITEM: 1014 - Metilfenidato 18 mg"/>
    <n v="816001182"/>
    <x v="13"/>
    <s v="FNE1534       "/>
    <m/>
    <d v="2021-08-24T00:00:00"/>
    <n v="23"/>
    <n v="193937"/>
    <n v="4460551"/>
    <n v="1720325"/>
    <n v="105158414"/>
  </r>
  <r>
    <s v="Sucursal: 01  - PRINCIPAL"/>
    <s v="Centro de Costo: 02         - GESTION DE RECURSOS Y APOYO OPERATIVO"/>
    <s v="ITEM: 01018-1 - Primidona 250 mg Tabletas"/>
    <n v="816001182"/>
    <x v="13"/>
    <s v="FNE1534       "/>
    <m/>
    <d v="2021-08-24T00:00:00"/>
    <n v="12"/>
    <n v="31296"/>
    <n v="375552"/>
    <n v="1720325"/>
    <n v="105158414"/>
  </r>
  <r>
    <s v="Sucursal: 01  - PRINCIPAL"/>
    <s v="Centro de Costo: 02         - GESTION DE RECURSOS Y APOYO OPERATIVO"/>
    <s v="ITEM: 1002 - Fenobarbital 10 mg"/>
    <n v="816001182"/>
    <x v="13"/>
    <s v="FNE1564       "/>
    <m/>
    <d v="2021-08-31T00:00:00"/>
    <n v="45"/>
    <n v="17536"/>
    <n v="789120"/>
    <n v="1720325"/>
    <n v="105158414"/>
  </r>
  <r>
    <s v="Sucursal: 01  - PRINCIPAL"/>
    <s v="Centro de Costo: 02         - GESTION DE RECURSOS Y APOYO OPERATIVO"/>
    <s v="ITEM: 1004 - Fenobarbital 100 mg Tableta"/>
    <n v="816001182"/>
    <x v="13"/>
    <s v="FNE1564       "/>
    <m/>
    <d v="2021-08-31T00:00:00"/>
    <n v="576"/>
    <n v="4756"/>
    <n v="2739456"/>
    <n v="1720325"/>
    <n v="105158414"/>
  </r>
  <r>
    <s v="Sucursal: 01  - PRINCIPAL"/>
    <s v="Centro de Costo: 02         - GESTION DE RECURSOS Y APOYO OPERATIVO"/>
    <s v="ITEM: 1007 - Hidromorfona HCL 2,5 mg"/>
    <n v="816001182"/>
    <x v="13"/>
    <s v="FNE1564       "/>
    <m/>
    <d v="2021-08-31T00:00:00"/>
    <n v="854"/>
    <n v="10225"/>
    <n v="8732150"/>
    <n v="1720325"/>
    <n v="105158414"/>
  </r>
  <r>
    <s v="Sucursal: 01  - PRINCIPAL"/>
    <s v="Centro de Costo: 02         - GESTION DE RECURSOS Y APOYO OPERATIVO"/>
    <s v="ITEM: 1007 - Hidromorfona HCL 2,5 mg"/>
    <n v="816001182"/>
    <x v="13"/>
    <s v="FNE1564       "/>
    <m/>
    <d v="2021-08-31T00:00:00"/>
    <n v="744"/>
    <n v="10225"/>
    <n v="7607400"/>
    <n v="1720325"/>
    <n v="105158414"/>
  </r>
  <r>
    <s v="Sucursal: 01  - PRINCIPAL"/>
    <s v="Centro de Costo: 02         - GESTION DE RECURSOS Y APOYO OPERATIVO"/>
    <s v="ITEM: 01009-1 - Hidromorfona 2 mg/mL"/>
    <n v="816001182"/>
    <x v="13"/>
    <s v="FNE1564       "/>
    <m/>
    <d v="2021-08-31T00:00:00"/>
    <n v="12"/>
    <n v="16209"/>
    <n v="194508"/>
    <n v="1720325"/>
    <n v="105158414"/>
  </r>
  <r>
    <s v="Sucursal: 01  - PRINCIPAL"/>
    <s v="Centro de Costo: 02         - GESTION DE RECURSOS Y APOYO OPERATIVO"/>
    <s v="ITEM: 1010 - Meperidina 100 mg/2 mL"/>
    <n v="816001182"/>
    <x v="13"/>
    <s v="FNE1564       "/>
    <m/>
    <d v="2021-08-31T00:00:00"/>
    <n v="5"/>
    <n v="28147"/>
    <n v="140735"/>
    <n v="1720325"/>
    <n v="105158414"/>
  </r>
  <r>
    <s v="Sucursal: 01  - PRINCIPAL"/>
    <s v="Centro de Costo: 02         - GESTION DE RECURSOS Y APOYO OPERATIVO"/>
    <s v="ITEM: 01011-1 - Metadona HCL 10 mg"/>
    <n v="816001182"/>
    <x v="13"/>
    <s v="FNE1564       "/>
    <m/>
    <d v="2021-08-31T00:00:00"/>
    <n v="21"/>
    <n v="69963"/>
    <n v="1469223"/>
    <n v="1720325"/>
    <n v="105158414"/>
  </r>
  <r>
    <s v="Sucursal: 01  - PRINCIPAL"/>
    <s v="Centro de Costo: 02         - GESTION DE RECURSOS Y APOYO OPERATIVO"/>
    <s v="ITEM: 1014 - Metilfenidato 18 mg"/>
    <n v="816001182"/>
    <x v="13"/>
    <s v="FNE1564       "/>
    <m/>
    <d v="2021-08-31T00:00:00"/>
    <n v="35"/>
    <n v="193937"/>
    <n v="6787795"/>
    <n v="1720325"/>
    <n v="105158414"/>
  </r>
  <r>
    <s v="Sucursal: 01  - PRINCIPAL"/>
    <s v="Centro de Costo: 02         - GESTION DE RECURSOS Y APOYO OPERATIVO"/>
    <s v="ITEM: 1015 - Metilfenidato 36 mg"/>
    <n v="816001182"/>
    <x v="13"/>
    <s v="FNE1564       "/>
    <m/>
    <d v="2021-08-31T00:00:00"/>
    <n v="21"/>
    <n v="377404"/>
    <n v="7925484"/>
    <n v="1720325"/>
    <n v="105158414"/>
  </r>
  <r>
    <s v="Sucursal: 01  - PRINCIPAL"/>
    <s v="Centro de Costo: 02         - GESTION DE RECURSOS Y APOYO OPERATIVO"/>
    <s v="ITEM: 01018-1 - Primidona 250 mg Tabletas"/>
    <n v="816001182"/>
    <x v="13"/>
    <s v="FNE1564       "/>
    <m/>
    <d v="2021-08-31T00:00:00"/>
    <n v="12"/>
    <n v="31296"/>
    <n v="375552"/>
    <n v="1720325"/>
    <n v="105158414"/>
  </r>
  <r>
    <s v="Sucursal: 01  - PRINCIPAL"/>
    <s v="Centro de Costo: 02         - GESTION DE RECURSOS Y APOYO OPERATIVO"/>
    <s v="ITEM: 1016 - Morfina 3% oral"/>
    <n v="822006818"/>
    <x v="105"/>
    <s v="FNE1536       "/>
    <m/>
    <d v="2021-08-24T00:00:00"/>
    <n v="60"/>
    <n v="28755"/>
    <n v="1725300"/>
    <n v="62266"/>
    <n v="2645022"/>
  </r>
  <r>
    <s v="Sucursal: 01  - PRINCIPAL"/>
    <s v="Centro de Costo: 02         - GESTION DE RECURSOS Y APOYO OPERATIVO"/>
    <s v="ITEM: 1004 - Fenobarbital 100 mg Tableta"/>
    <n v="822006818"/>
    <x v="105"/>
    <s v="FNE1557       "/>
    <m/>
    <d v="2021-08-27T00:00:00"/>
    <n v="12"/>
    <n v="4756"/>
    <n v="57072"/>
    <n v="62266"/>
    <n v="2645022"/>
  </r>
  <r>
    <s v="Sucursal: 01  - PRINCIPAL"/>
    <s v="Centro de Costo: 02         - GESTION DE RECURSOS Y APOYO OPERATIVO"/>
    <s v="ITEM: 1016 - Morfina 3% oral"/>
    <n v="822006818"/>
    <x v="105"/>
    <s v="FNE1557       "/>
    <m/>
    <d v="2021-08-27T00:00:00"/>
    <n v="30"/>
    <n v="28755"/>
    <n v="862650"/>
    <n v="62266"/>
    <n v="2645022"/>
  </r>
  <r>
    <s v="Sucursal: 01  - PRINCIPAL"/>
    <s v="Centro de Costo: 02         - GESTION DE RECURSOS Y APOYO OPERATIVO"/>
    <s v="ITEM: 1017 - Morfina 10 mg/mL "/>
    <n v="830066626"/>
    <x v="158"/>
    <s v="FNE1463       "/>
    <m/>
    <d v="2021-08-05T00:00:00"/>
    <n v="15"/>
    <n v="17185"/>
    <n v="257775"/>
    <n v="17185"/>
    <n v="257775"/>
  </r>
  <r>
    <s v="Sucursal: 01  - PRINCIPAL"/>
    <s v="Centro de Costo: 02         - GESTION DE RECURSOS Y APOYO OPERATIVO"/>
    <s v="ITEM: 01009-1 - Hidromorfona 2 mg/mL"/>
    <n v="830073010"/>
    <x v="198"/>
    <s v="FNE1546       "/>
    <m/>
    <d v="2021-08-25T00:00:00"/>
    <n v="4"/>
    <n v="16209"/>
    <n v="64836"/>
    <n v="16209"/>
    <n v="64836"/>
  </r>
  <r>
    <s v="Sucursal: 01  - PRINCIPAL"/>
    <s v="Centro de Costo: 02         - GESTION DE RECURSOS Y APOYO OPERATIVO"/>
    <s v="ITEM: 01009-1 - Hidromorfona 2 mg/mL"/>
    <n v="830095073"/>
    <x v="294"/>
    <s v="FNE1515       "/>
    <m/>
    <d v="2021-08-18T00:00:00"/>
    <n v="2"/>
    <n v="16209"/>
    <n v="32418"/>
    <n v="33394"/>
    <n v="66788"/>
  </r>
  <r>
    <s v="Sucursal: 01  - PRINCIPAL"/>
    <s v="Centro de Costo: 02         - GESTION DE RECURSOS Y APOYO OPERATIVO"/>
    <s v="ITEM: 1017 - Morfina 10 mg/mL "/>
    <n v="830095073"/>
    <x v="294"/>
    <s v="FNE1515       "/>
    <m/>
    <d v="2021-08-18T00:00:00"/>
    <n v="2"/>
    <n v="17185"/>
    <n v="34370"/>
    <n v="33394"/>
    <n v="66788"/>
  </r>
  <r>
    <s v="Sucursal: 01  - PRINCIPAL"/>
    <s v="Centro de Costo: 02         - GESTION DE RECURSOS Y APOYO OPERATIVO"/>
    <s v="ITEM: 01009-1 - Hidromorfona 2 mg/mL"/>
    <n v="830095842"/>
    <x v="20"/>
    <s v="FNE1539       "/>
    <m/>
    <d v="2021-08-24T00:00:00"/>
    <n v="60"/>
    <n v="16209"/>
    <n v="972540"/>
    <n v="33394"/>
    <n v="1144390"/>
  </r>
  <r>
    <s v="Sucursal: 01  - PRINCIPAL"/>
    <s v="Centro de Costo: 02         - GESTION DE RECURSOS Y APOYO OPERATIVO"/>
    <s v="ITEM: 1017 - Morfina 10 mg/mL "/>
    <n v="830095842"/>
    <x v="20"/>
    <s v="FNE1539       "/>
    <m/>
    <d v="2021-08-24T00:00:00"/>
    <n v="10"/>
    <n v="17185"/>
    <n v="171850"/>
    <n v="33394"/>
    <n v="1144390"/>
  </r>
  <r>
    <s v="Sucursal: 01  - PRINCIPAL"/>
    <s v="Centro de Costo: 02         - GESTION DE RECURSOS Y APOYO OPERATIVO"/>
    <s v="ITEM: 1004 - Fenobarbital 100 mg Tableta"/>
    <n v="830099212"/>
    <x v="109"/>
    <s v="FNE1490       "/>
    <m/>
    <d v="2021-08-12T00:00:00"/>
    <n v="1"/>
    <n v="4756"/>
    <n v="4756"/>
    <n v="188890"/>
    <n v="14500769"/>
  </r>
  <r>
    <s v="Sucursal: 01  - PRINCIPAL"/>
    <s v="Centro de Costo: 02         - GESTION DE RECURSOS Y APOYO OPERATIVO"/>
    <s v="ITEM: 1006 - Fenobarbital 200 mg/mL"/>
    <n v="830099212"/>
    <x v="109"/>
    <s v="FNE1490       "/>
    <m/>
    <d v="2021-08-12T00:00:00"/>
    <n v="20"/>
    <n v="81137"/>
    <n v="1622740"/>
    <n v="188890"/>
    <n v="14500769"/>
  </r>
  <r>
    <s v="Sucursal: 01  - PRINCIPAL"/>
    <s v="Centro de Costo: 02         - GESTION DE RECURSOS Y APOYO OPERATIVO"/>
    <s v="ITEM: 1007 - Hidromorfona HCL 2,5 mg"/>
    <n v="830099212"/>
    <x v="109"/>
    <s v="FNE1490       "/>
    <m/>
    <d v="2021-08-12T00:00:00"/>
    <n v="24"/>
    <n v="10225"/>
    <n v="245400"/>
    <n v="188890"/>
    <n v="14500769"/>
  </r>
  <r>
    <s v="Sucursal: 01  - PRINCIPAL"/>
    <s v="Centro de Costo: 02         - GESTION DE RECURSOS Y APOYO OPERATIVO"/>
    <s v="ITEM: 01009-1 - Hidromorfona 2 mg/mL"/>
    <n v="830099212"/>
    <x v="109"/>
    <s v="FNE1490       "/>
    <m/>
    <d v="2021-08-12T00:00:00"/>
    <n v="500"/>
    <n v="16209"/>
    <n v="8104500"/>
    <n v="188890"/>
    <n v="14500769"/>
  </r>
  <r>
    <s v="Sucursal: 01  - PRINCIPAL"/>
    <s v="Centro de Costo: 02         - GESTION DE RECURSOS Y APOYO OPERATIVO"/>
    <s v="ITEM: 01009-1 - Hidromorfona 2 mg/mL"/>
    <n v="830099212"/>
    <x v="109"/>
    <s v="FNE1491       "/>
    <m/>
    <d v="2021-08-12T00:00:00"/>
    <n v="189"/>
    <n v="16209"/>
    <n v="3063501"/>
    <n v="188890"/>
    <n v="14500769"/>
  </r>
  <r>
    <s v="Sucursal: 01  - PRINCIPAL"/>
    <s v="Centro de Costo: 02         - GESTION DE RECURSOS Y APOYO OPERATIVO"/>
    <s v="ITEM: 1011 - Metadona HCL 10 mg"/>
    <n v="830099212"/>
    <x v="109"/>
    <s v="FNE1490       "/>
    <m/>
    <d v="2021-08-12T00:00:00"/>
    <n v="28"/>
    <n v="31599"/>
    <n v="884772"/>
    <n v="188890"/>
    <n v="14500769"/>
  </r>
  <r>
    <s v="Sucursal: 01  - PRINCIPAL"/>
    <s v="Centro de Costo: 02         - GESTION DE RECURSOS Y APOYO OPERATIVO"/>
    <s v="ITEM: 1016 - Morfina 3% oral"/>
    <n v="830099212"/>
    <x v="109"/>
    <s v="FNE1490       "/>
    <m/>
    <d v="2021-08-12T00:00:00"/>
    <n v="20"/>
    <n v="28755"/>
    <n v="575100"/>
    <n v="188890"/>
    <n v="14500769"/>
  </r>
  <r>
    <s v="Sucursal: 01  - PRINCIPAL"/>
    <s v="Centro de Costo: 02         - GESTION DE RECURSOS Y APOYO OPERATIVO"/>
    <s v="ITEM: 1002 - Fenobarbital 10 mg"/>
    <n v="830104627"/>
    <x v="200"/>
    <s v="FNE1503       "/>
    <m/>
    <d v="2021-08-13T00:00:00"/>
    <n v="1"/>
    <n v="17536"/>
    <n v="17536"/>
    <n v="258932"/>
    <n v="1898908"/>
  </r>
  <r>
    <s v="Sucursal: 01  - PRINCIPAL"/>
    <s v="Centro de Costo: 02         - GESTION DE RECURSOS Y APOYO OPERATIVO"/>
    <s v="ITEM: 1006 - Fenobarbital 200 mg/mL"/>
    <n v="830104627"/>
    <x v="200"/>
    <s v="FNE1503       "/>
    <m/>
    <d v="2021-08-13T00:00:00"/>
    <n v="1"/>
    <n v="81137"/>
    <n v="81137"/>
    <n v="258932"/>
    <n v="1898908"/>
  </r>
  <r>
    <s v="Sucursal: 01  - PRINCIPAL"/>
    <s v="Centro de Costo: 02         - GESTION DE RECURSOS Y APOYO OPERATIVO"/>
    <s v="ITEM: 01009-1 - Hidromorfona 2 mg/mL"/>
    <n v="830104627"/>
    <x v="200"/>
    <s v="FNE1503       "/>
    <m/>
    <d v="2021-08-13T00:00:00"/>
    <n v="30"/>
    <n v="16209"/>
    <n v="486270"/>
    <n v="258932"/>
    <n v="1898908"/>
  </r>
  <r>
    <s v="Sucursal: 01  - PRINCIPAL"/>
    <s v="Centro de Costo: 02         - GESTION DE RECURSOS Y APOYO OPERATIVO"/>
    <s v="ITEM: 1010 - Meperidina 100 mg/2 mL"/>
    <n v="830104627"/>
    <x v="200"/>
    <s v="FNE1503       "/>
    <m/>
    <d v="2021-08-13T00:00:00"/>
    <n v="20"/>
    <n v="28147"/>
    <n v="562940"/>
    <n v="258932"/>
    <n v="1898908"/>
  </r>
  <r>
    <s v="Sucursal: 01  - PRINCIPAL"/>
    <s v="Centro de Costo: 02         - GESTION DE RECURSOS Y APOYO OPERATIVO"/>
    <s v="ITEM: 01011-1 - Metadona HCL 10 mg"/>
    <n v="830104627"/>
    <x v="200"/>
    <s v="FNE1503       "/>
    <m/>
    <d v="2021-08-13T00:00:00"/>
    <n v="5"/>
    <n v="69963"/>
    <n v="349815"/>
    <n v="258932"/>
    <n v="1898908"/>
  </r>
  <r>
    <s v="Sucursal: 01  - PRINCIPAL"/>
    <s v="Centro de Costo: 02         - GESTION DE RECURSOS Y APOYO OPERATIVO"/>
    <s v="ITEM: 1016 - Morfina 3% oral"/>
    <n v="830104627"/>
    <x v="200"/>
    <s v="FNE1503       "/>
    <m/>
    <d v="2021-08-13T00:00:00"/>
    <n v="2"/>
    <n v="28755"/>
    <n v="57510"/>
    <n v="258932"/>
    <n v="1898908"/>
  </r>
  <r>
    <s v="Sucursal: 01  - PRINCIPAL"/>
    <s v="Centro de Costo: 02         - GESTION DE RECURSOS Y APOYO OPERATIVO"/>
    <s v="ITEM: 1017 - Morfina 10 mg/mL "/>
    <n v="830104627"/>
    <x v="200"/>
    <s v="FNE1503       "/>
    <m/>
    <d v="2021-08-13T00:00:00"/>
    <n v="20"/>
    <n v="17185"/>
    <n v="343700"/>
    <n v="258932"/>
    <n v="1898908"/>
  </r>
  <r>
    <s v="Sucursal: 01  - PRINCIPAL"/>
    <s v="Centro de Costo: 02         - GESTION DE RECURSOS Y APOYO OPERATIVO"/>
    <s v="ITEM: 01009-1 - Hidromorfona 2 mg/mL"/>
    <n v="830113069"/>
    <x v="278"/>
    <s v="FNE1547       "/>
    <m/>
    <d v="2021-08-25T00:00:00"/>
    <n v="5"/>
    <n v="16209"/>
    <n v="81045"/>
    <n v="44356"/>
    <n v="137339"/>
  </r>
  <r>
    <s v="Sucursal: 01  - PRINCIPAL"/>
    <s v="Centro de Costo: 02         - GESTION DE RECURSOS Y APOYO OPERATIVO"/>
    <s v="ITEM: 1010 - Meperidina 100 mg/2 mL"/>
    <n v="830113069"/>
    <x v="278"/>
    <s v="FNE1547       "/>
    <m/>
    <d v="2021-08-25T00:00:00"/>
    <n v="2"/>
    <n v="28147"/>
    <n v="56294"/>
    <n v="44356"/>
    <n v="137339"/>
  </r>
  <r>
    <s v="Sucursal: 01  - PRINCIPAL"/>
    <s v="Centro de Costo: 02         - GESTION DE RECURSOS Y APOYO OPERATIVO"/>
    <s v="ITEM: 1010 - Meperidina 100 mg/2 mL"/>
    <n v="830128856"/>
    <x v="21"/>
    <s v="FNE1450       "/>
    <m/>
    <d v="2021-08-04T00:00:00"/>
    <n v="2"/>
    <n v="28147"/>
    <n v="56294"/>
    <n v="45332"/>
    <n v="159404"/>
  </r>
  <r>
    <s v="Sucursal: 01  - PRINCIPAL"/>
    <s v="Centro de Costo: 02         - GESTION DE RECURSOS Y APOYO OPERATIVO"/>
    <s v="ITEM: 1017 - Morfina 10 mg/mL "/>
    <n v="830128856"/>
    <x v="21"/>
    <s v="FNE1450       "/>
    <m/>
    <d v="2021-08-04T00:00:00"/>
    <n v="6"/>
    <n v="17185"/>
    <n v="103110"/>
    <n v="45332"/>
    <n v="159404"/>
  </r>
  <r>
    <s v="Sucursal: 01  - PRINCIPAL"/>
    <s v="Centro de Costo: 02         - GESTION DE RECURSOS Y APOYO OPERATIVO"/>
    <s v="ITEM: 1016 - Morfina 3% oral"/>
    <n v="832000290"/>
    <x v="295"/>
    <s v="FNE1517       "/>
    <m/>
    <d v="2021-08-18T00:00:00"/>
    <n v="3"/>
    <n v="28755"/>
    <n v="86265"/>
    <n v="45940"/>
    <n v="172190"/>
  </r>
  <r>
    <s v="Sucursal: 01  - PRINCIPAL"/>
    <s v="Centro de Costo: 02         - GESTION DE RECURSOS Y APOYO OPERATIVO"/>
    <s v="ITEM: 1017 - Morfina 10 mg/mL "/>
    <n v="832000290"/>
    <x v="295"/>
    <s v="FNE1517       "/>
    <m/>
    <d v="2021-08-18T00:00:00"/>
    <n v="5"/>
    <n v="17185"/>
    <n v="85925"/>
    <n v="45940"/>
    <n v="172190"/>
  </r>
  <r>
    <s v="Sucursal: 01  - PRINCIPAL"/>
    <s v="Centro de Costo: 02         - GESTION DE RECURSOS Y APOYO OPERATIVO"/>
    <s v="ITEM: 1011 - Metadona HCL 10 mg"/>
    <n v="832003167"/>
    <x v="23"/>
    <s v="FNE1508       "/>
    <m/>
    <d v="2021-08-17T00:00:00"/>
    <n v="30"/>
    <n v="31599"/>
    <n v="947970"/>
    <n v="48784"/>
    <n v="2666470"/>
  </r>
  <r>
    <s v="Sucursal: 01  - PRINCIPAL"/>
    <s v="Centro de Costo: 02         - GESTION DE RECURSOS Y APOYO OPERATIVO"/>
    <s v="ITEM: 1017 - Morfina 10 mg/mL "/>
    <n v="832003167"/>
    <x v="23"/>
    <s v="FNE1508       "/>
    <m/>
    <d v="2021-08-17T00:00:00"/>
    <n v="100"/>
    <n v="17185"/>
    <n v="1718500"/>
    <n v="48784"/>
    <n v="2666470"/>
  </r>
  <r>
    <s v="Sucursal: 01  - PRINCIPAL"/>
    <s v="Centro de Costo: 02         - GESTION DE RECURSOS Y APOYO OPERATIVO"/>
    <s v="ITEM: 1001 - Fenobarbital 0,4 % Sol Oral"/>
    <n v="860005114"/>
    <x v="28"/>
    <s v="FNE1451       "/>
    <m/>
    <d v="2021-08-04T00:00:00"/>
    <n v="20"/>
    <n v="35758"/>
    <n v="715160"/>
    <n v="113340"/>
    <n v="1031554"/>
  </r>
  <r>
    <s v="Sucursal: 01  - PRINCIPAL"/>
    <s v="Centro de Costo: 02         - GESTION DE RECURSOS Y APOYO OPERATIVO"/>
    <s v="ITEM: 1001 - Fenobarbital 0,4 % Sol Oral"/>
    <n v="860005114"/>
    <x v="28"/>
    <s v="FNE1512       "/>
    <m/>
    <d v="2021-08-18T00:00:00"/>
    <n v="3"/>
    <n v="35758"/>
    <n v="107274"/>
    <n v="113340"/>
    <n v="1031554"/>
  </r>
  <r>
    <s v="Sucursal: 01  - PRINCIPAL"/>
    <s v="Centro de Costo: 02         - GESTION DE RECURSOS Y APOYO OPERATIVO"/>
    <s v="ITEM: 1007 - Hidromorfona HCL 2,5 mg"/>
    <n v="860005114"/>
    <x v="28"/>
    <s v="FNE1512       "/>
    <m/>
    <d v="2021-08-18T00:00:00"/>
    <n v="5"/>
    <n v="10225"/>
    <n v="51125"/>
    <n v="113340"/>
    <n v="1031554"/>
  </r>
  <r>
    <s v="Sucursal: 01  - PRINCIPAL"/>
    <s v="Centro de Costo: 02         - GESTION DE RECURSOS Y APOYO OPERATIVO"/>
    <s v="ITEM: 1011 - Metadona HCL 10 mg"/>
    <n v="860005114"/>
    <x v="28"/>
    <s v="FNE1512       "/>
    <m/>
    <d v="2021-08-18T00:00:00"/>
    <n v="5"/>
    <n v="31599"/>
    <n v="157995"/>
    <n v="113340"/>
    <n v="1031554"/>
  </r>
  <r>
    <s v="Sucursal: 01  - PRINCIPAL"/>
    <s v="Centro de Costo: 02         - GESTION DE RECURSOS Y APOYO OPERATIVO"/>
    <s v="ITEM: 1010 - Meperidina 100 mg/2 mL"/>
    <n v="860006656"/>
    <x v="29"/>
    <s v="FNE1464       "/>
    <m/>
    <d v="2021-08-05T00:00:00"/>
    <n v="5"/>
    <n v="28147"/>
    <n v="140735"/>
    <n v="74087"/>
    <n v="771985"/>
  </r>
  <r>
    <s v="Sucursal: 01  - PRINCIPAL"/>
    <s v="Centro de Costo: 02         - GESTION DE RECURSOS Y APOYO OPERATIVO"/>
    <s v="ITEM: 1016 - Morfina 3% oral"/>
    <n v="860006656"/>
    <x v="29"/>
    <s v="FNE1464       "/>
    <m/>
    <d v="2021-08-05T00:00:00"/>
    <n v="10"/>
    <n v="28755"/>
    <n v="287550"/>
    <n v="74087"/>
    <n v="771985"/>
  </r>
  <r>
    <s v="Sucursal: 01  - PRINCIPAL"/>
    <s v="Centro de Costo: 02         - GESTION DE RECURSOS Y APOYO OPERATIVO"/>
    <s v="ITEM: 1017 - Morfina 10 mg/mL "/>
    <n v="860006656"/>
    <x v="29"/>
    <s v="FNE1464       "/>
    <m/>
    <d v="2021-08-05T00:00:00"/>
    <n v="20"/>
    <n v="17185"/>
    <n v="343700"/>
    <n v="74087"/>
    <n v="771985"/>
  </r>
  <r>
    <s v="Sucursal: 01  - PRINCIPAL"/>
    <s v="Centro de Costo: 02         - GESTION DE RECURSOS Y APOYO OPERATIVO"/>
    <s v="ITEM: 01011-1 - Metadona HCL 10 mg"/>
    <n v="860007336"/>
    <x v="31"/>
    <s v="FNE1448       "/>
    <m/>
    <d v="2021-08-03T00:00:00"/>
    <n v="4"/>
    <n v="61779"/>
    <n v="247116"/>
    <n v="964037"/>
    <n v="181343063.30000001"/>
  </r>
  <r>
    <s v="Sucursal: 01  - PRINCIPAL"/>
    <s v="Centro de Costo: 02         - GESTION DE RECURSOS Y APOYO OPERATIVO"/>
    <s v="ITEM: 01011-1 - Metadona HCL 10 mg"/>
    <n v="860007336"/>
    <x v="31"/>
    <s v="FNE1448       "/>
    <m/>
    <d v="2021-08-03T00:00:00"/>
    <n v="384"/>
    <n v="61779"/>
    <n v="23723136"/>
    <n v="964037"/>
    <n v="181343063.30000001"/>
  </r>
  <r>
    <s v="Sucursal: 01  - PRINCIPAL"/>
    <s v="Centro de Costo: 02         - GESTION DE RECURSOS Y APOYO OPERATIVO"/>
    <s v="ITEM: 1002 - Fenobarbital 10 mg"/>
    <n v="860007336"/>
    <x v="31"/>
    <s v="FNE1485       "/>
    <m/>
    <d v="2021-08-11T00:00:00"/>
    <n v="266"/>
    <n v="15657"/>
    <n v="4164762"/>
    <n v="964037"/>
    <n v="181343063.30000001"/>
  </r>
  <r>
    <s v="Sucursal: 01  - PRINCIPAL"/>
    <s v="Centro de Costo: 02         - GESTION DE RECURSOS Y APOYO OPERATIVO"/>
    <s v="ITEM: 1004 - Fenobarbital 100 mg Tableta"/>
    <n v="860007336"/>
    <x v="31"/>
    <s v="FNE1485       "/>
    <m/>
    <d v="2021-08-11T00:00:00"/>
    <n v="2304"/>
    <n v="4247"/>
    <n v="9785088"/>
    <n v="964037"/>
    <n v="181343063.30000001"/>
  </r>
  <r>
    <s v="Sucursal: 01  - PRINCIPAL"/>
    <s v="Centro de Costo: 02         - GESTION DE RECURSOS Y APOYO OPERATIVO"/>
    <s v="ITEM: 1007 - Hidromorfona HCL 2,5 mg"/>
    <n v="860007336"/>
    <x v="31"/>
    <s v="FNE1485       "/>
    <m/>
    <d v="2021-08-11T00:00:00"/>
    <n v="1728"/>
    <n v="9129"/>
    <n v="15774912"/>
    <n v="964037"/>
    <n v="181343063.30000001"/>
  </r>
  <r>
    <s v="Sucursal: 01  - PRINCIPAL"/>
    <s v="Centro de Costo: 02         - GESTION DE RECURSOS Y APOYO OPERATIVO"/>
    <s v="ITEM: 01009-1 - Hidromorfona 2 mg/mL"/>
    <n v="860007336"/>
    <x v="31"/>
    <s v="FNE1485       "/>
    <m/>
    <d v="2021-08-11T00:00:00"/>
    <n v="113"/>
    <n v="14472"/>
    <n v="1635336"/>
    <n v="964037"/>
    <n v="181343063.30000001"/>
  </r>
  <r>
    <s v="Sucursal: 01  - PRINCIPAL"/>
    <s v="Centro de Costo: 02         - GESTION DE RECURSOS Y APOYO OPERATIVO"/>
    <s v="ITEM: 1011 - Metadona HCL 10 mg"/>
    <n v="860007336"/>
    <x v="31"/>
    <s v="FNE1485       "/>
    <m/>
    <d v="2021-08-11T00:00:00"/>
    <n v="383"/>
    <n v="28213"/>
    <n v="10805579"/>
    <n v="964037"/>
    <n v="181343063.30000001"/>
  </r>
  <r>
    <s v="Sucursal: 01  - PRINCIPAL"/>
    <s v="Centro de Costo: 02         - GESTION DE RECURSOS Y APOYO OPERATIVO"/>
    <s v="ITEM: 1012 - Metadona HCL 40 mg"/>
    <n v="860007336"/>
    <x v="31"/>
    <s v="FNE1485       "/>
    <m/>
    <d v="2021-08-11T00:00:00"/>
    <n v="121"/>
    <n v="55832"/>
    <n v="6755672"/>
    <n v="964037"/>
    <n v="181343063.30000001"/>
  </r>
  <r>
    <s v="Sucursal: 01  - PRINCIPAL"/>
    <s v="Centro de Costo: 02         - GESTION DE RECURSOS Y APOYO OPERATIVO"/>
    <s v="ITEM: 1014 - Metilfenidato 18 mg"/>
    <n v="860007336"/>
    <x v="31"/>
    <s v="FNE1485       "/>
    <m/>
    <d v="2021-08-11T00:00:00"/>
    <n v="11"/>
    <n v="181249"/>
    <n v="1993739"/>
    <n v="964037"/>
    <n v="181343063.30000001"/>
  </r>
  <r>
    <s v="Sucursal: 01  - PRINCIPAL"/>
    <s v="Centro de Costo: 02         - GESTION DE RECURSOS Y APOYO OPERATIVO"/>
    <s v="ITEM: 1015 - Metilfenidato 36 mg"/>
    <n v="860007336"/>
    <x v="31"/>
    <s v="FNE1485       "/>
    <m/>
    <d v="2021-08-11T00:00:00"/>
    <n v="29"/>
    <n v="349448"/>
    <n v="10133992"/>
    <n v="964037"/>
    <n v="181343063.30000001"/>
  </r>
  <r>
    <s v="Sucursal: 01  - PRINCIPAL"/>
    <s v="Centro de Costo: 02         - GESTION DE RECURSOS Y APOYO OPERATIVO"/>
    <s v="ITEM: 1016 - Morfina 3% oral"/>
    <n v="860007336"/>
    <x v="31"/>
    <s v="FNE1485       "/>
    <m/>
    <d v="2021-08-11T00:00:00"/>
    <n v="864"/>
    <n v="25674"/>
    <n v="22182336"/>
    <n v="964037"/>
    <n v="181343063.30000001"/>
  </r>
  <r>
    <s v="Sucursal: 01  - PRINCIPAL"/>
    <s v="Centro de Costo: 02         - GESTION DE RECURSOS Y APOYO OPERATIVO"/>
    <s v="ITEM: 1002 - Fenobarbital 10 mg"/>
    <n v="860007336"/>
    <x v="31"/>
    <s v="FNE1516       "/>
    <m/>
    <d v="2021-08-18T00:00:00"/>
    <n v="4"/>
    <n v="17536"/>
    <n v="70144"/>
    <n v="964037"/>
    <n v="181343063.30000001"/>
  </r>
  <r>
    <s v="Sucursal: 01  - PRINCIPAL"/>
    <s v="Centro de Costo: 02         - GESTION DE RECURSOS Y APOYO OPERATIVO"/>
    <s v="ITEM: 1003 - Fenobarbital 50 mg"/>
    <n v="860007336"/>
    <x v="31"/>
    <s v="FNE1516       "/>
    <m/>
    <d v="2021-08-18T00:00:00"/>
    <n v="2"/>
    <n v="12667"/>
    <n v="25334"/>
    <n v="964037"/>
    <n v="181343063.30000001"/>
  </r>
  <r>
    <s v="Sucursal: 01  - PRINCIPAL"/>
    <s v="Centro de Costo: 02         - GESTION DE RECURSOS Y APOYO OPERATIVO"/>
    <s v="ITEM: 01009-1 - Hidromorfona 2 mg/mL"/>
    <n v="860007336"/>
    <x v="31"/>
    <s v="FNE1516       "/>
    <m/>
    <d v="2021-08-18T00:00:00"/>
    <n v="360"/>
    <n v="16209"/>
    <n v="5835240"/>
    <n v="964037"/>
    <n v="181343063.30000001"/>
  </r>
  <r>
    <s v="Sucursal: 01  - PRINCIPAL"/>
    <s v="Centro de Costo: 02         - GESTION DE RECURSOS Y APOYO OPERATIVO"/>
    <s v="ITEM: 1011 - Metadona HCL 10 mg"/>
    <n v="860007336"/>
    <x v="31"/>
    <s v="FNE1516       "/>
    <m/>
    <d v="2021-08-18T00:00:00"/>
    <n v="133"/>
    <n v="31599"/>
    <n v="4202667"/>
    <n v="964037"/>
    <n v="181343063.30000001"/>
  </r>
  <r>
    <s v="Sucursal: 01  - PRINCIPAL"/>
    <s v="Centro de Costo: 02         - GESTION DE RECURSOS Y APOYO OPERATIVO"/>
    <s v="ITEM: 1017 - Morfina 10 mg/mL "/>
    <n v="860007336"/>
    <x v="31"/>
    <s v="FNE1516       "/>
    <m/>
    <d v="2021-08-18T00:00:00"/>
    <n v="100"/>
    <n v="17185"/>
    <n v="1718500"/>
    <n v="964037"/>
    <n v="181343063.30000001"/>
  </r>
  <r>
    <s v="Sucursal: 01  - PRINCIPAL"/>
    <s v="Centro de Costo: 02         - GESTION DE RECURSOS Y APOYO OPERATIVO"/>
    <s v="ITEM: 01009-1 - Hidromorfona 2 mg/mL"/>
    <n v="860007336"/>
    <x v="31"/>
    <s v="FNE1555       "/>
    <m/>
    <d v="2021-08-25T00:00:00"/>
    <n v="43"/>
    <n v="16209"/>
    <n v="701849.7"/>
    <n v="964037"/>
    <n v="181343063.30000001"/>
  </r>
  <r>
    <s v="Sucursal: 01  - PRINCIPAL"/>
    <s v="Centro de Costo: 02         - GESTION DE RECURSOS Y APOYO OPERATIVO"/>
    <s v="ITEM: 01009-1 - Hidromorfona 2 mg/mL"/>
    <n v="860007336"/>
    <x v="31"/>
    <s v="FNE1555       "/>
    <m/>
    <d v="2021-08-25T00:00:00"/>
    <n v="911"/>
    <n v="16209"/>
    <n v="14766399"/>
    <n v="964037"/>
    <n v="181343063.30000001"/>
  </r>
  <r>
    <s v="Sucursal: 01  - PRINCIPAL"/>
    <s v="Centro de Costo: 02         - GESTION DE RECURSOS Y APOYO OPERATIVO"/>
    <s v="ITEM: 01009-1 - Hidromorfona 2 mg/mL"/>
    <n v="860007336"/>
    <x v="31"/>
    <s v="FNE1556       "/>
    <m/>
    <d v="2021-08-27T00:00:00"/>
    <n v="0"/>
    <n v="14472"/>
    <n v="2894.4"/>
    <n v="964037"/>
    <n v="181343063.30000001"/>
  </r>
  <r>
    <s v="Sucursal: 01  - PRINCIPAL"/>
    <s v="Centro de Costo: 02         - GESTION DE RECURSOS Y APOYO OPERATIVO"/>
    <s v="ITEM: 01009-1 - Hidromorfona 2 mg/mL"/>
    <n v="860007336"/>
    <x v="31"/>
    <s v="FNE1556       "/>
    <m/>
    <d v="2021-08-27T00:00:00"/>
    <n v="3235"/>
    <n v="14472"/>
    <n v="46818367.200000003"/>
    <n v="964037"/>
    <n v="181343063.30000001"/>
  </r>
  <r>
    <s v="Sucursal: 01  - PRINCIPAL"/>
    <s v="Centro de Costo: 02         - GESTION DE RECURSOS Y APOYO OPERATIVO"/>
    <s v="ITEM: 1004 - Fenobarbital 100 mg Tableta"/>
    <n v="860007760"/>
    <x v="114"/>
    <s v="FNE1529       "/>
    <m/>
    <d v="2021-08-20T00:00:00"/>
    <n v="3"/>
    <n v="4756"/>
    <n v="14268"/>
    <n v="36355"/>
    <n v="140664"/>
  </r>
  <r>
    <s v="Sucursal: 01  - PRINCIPAL"/>
    <s v="Centro de Costo: 02         - GESTION DE RECURSOS Y APOYO OPERATIVO"/>
    <s v="ITEM: 1011 - Metadona HCL 10 mg"/>
    <n v="860007760"/>
    <x v="114"/>
    <s v="FNE1529       "/>
    <m/>
    <d v="2021-08-20T00:00:00"/>
    <n v="4"/>
    <n v="31599"/>
    <n v="126396"/>
    <n v="36355"/>
    <n v="140664"/>
  </r>
  <r>
    <s v="Sucursal: 01  - PRINCIPAL"/>
    <s v="Centro de Costo: 02         - GESTION DE RECURSOS Y APOYO OPERATIVO"/>
    <s v="ITEM: 1020 - Morfina 10 mg/mL ampolla x 5 mL"/>
    <n v="860010783"/>
    <x v="33"/>
    <s v="FNE1452       "/>
    <m/>
    <d v="2021-08-04T00:00:00"/>
    <n v="100"/>
    <n v="27092"/>
    <n v="2709200"/>
    <n v="107280"/>
    <n v="4415210"/>
  </r>
  <r>
    <s v="Sucursal: 01  - PRINCIPAL"/>
    <s v="Centro de Costo: 02         - GESTION DE RECURSOS Y APOYO OPERATIVO"/>
    <s v="ITEM: 1007 - Hidromorfona HCL 2,5 mg"/>
    <n v="860010783"/>
    <x v="33"/>
    <s v="FNE1487       "/>
    <m/>
    <d v="2021-08-11T00:00:00"/>
    <n v="30"/>
    <n v="10225"/>
    <n v="306750"/>
    <n v="107280"/>
    <n v="4415210"/>
  </r>
  <r>
    <s v="Sucursal: 01  - PRINCIPAL"/>
    <s v="Centro de Costo: 02         - GESTION DE RECURSOS Y APOYO OPERATIVO"/>
    <s v="ITEM: 01011-1 - Metadona HCL 10 mg"/>
    <n v="860010783"/>
    <x v="33"/>
    <s v="FNE1487       "/>
    <m/>
    <d v="2021-08-11T00:00:00"/>
    <n v="20"/>
    <n v="69963"/>
    <n v="1399260"/>
    <n v="107280"/>
    <n v="4415210"/>
  </r>
  <r>
    <s v="Sucursal: 01  - PRINCIPAL"/>
    <s v="Centro de Costo: 02         - GESTION DE RECURSOS Y APOYO OPERATIVO"/>
    <s v="ITEM: 1002 - Fenobarbital 10 mg"/>
    <n v="860013570"/>
    <x v="34"/>
    <s v="FNE1532       "/>
    <m/>
    <d v="2021-08-24T00:00:00"/>
    <n v="50"/>
    <n v="17536"/>
    <n v="876800"/>
    <n v="157561"/>
    <n v="51851048"/>
  </r>
  <r>
    <s v="Sucursal: 01  - PRINCIPAL"/>
    <s v="Centro de Costo: 02         - GESTION DE RECURSOS Y APOYO OPERATIVO"/>
    <s v="ITEM: 1004 - Fenobarbital 100 mg Tableta"/>
    <n v="860013570"/>
    <x v="34"/>
    <s v="FNE1532       "/>
    <m/>
    <d v="2021-08-24T00:00:00"/>
    <n v="576"/>
    <n v="4756"/>
    <n v="2739456"/>
    <n v="157561"/>
    <n v="51851048"/>
  </r>
  <r>
    <s v="Sucursal: 01  - PRINCIPAL"/>
    <s v="Centro de Costo: 02         - GESTION DE RECURSOS Y APOYO OPERATIVO"/>
    <s v="ITEM: 1007 - Hidromorfona HCL 2,5 mg"/>
    <n v="860013570"/>
    <x v="34"/>
    <s v="FNE1532       "/>
    <m/>
    <d v="2021-08-24T00:00:00"/>
    <n v="1728"/>
    <n v="10225"/>
    <n v="17668800"/>
    <n v="157561"/>
    <n v="51851048"/>
  </r>
  <r>
    <s v="Sucursal: 01  - PRINCIPAL"/>
    <s v="Centro de Costo: 02         - GESTION DE RECURSOS Y APOYO OPERATIVO"/>
    <s v="ITEM: 01009-1 - Hidromorfona 2 mg/mL"/>
    <n v="860013570"/>
    <x v="34"/>
    <s v="FNE1532       "/>
    <m/>
    <d v="2021-08-24T00:00:00"/>
    <n v="200"/>
    <n v="16209"/>
    <n v="3241800"/>
    <n v="157561"/>
    <n v="51851048"/>
  </r>
  <r>
    <s v="Sucursal: 01  - PRINCIPAL"/>
    <s v="Centro de Costo: 02         - GESTION DE RECURSOS Y APOYO OPERATIVO"/>
    <s v="ITEM: 1011 - Metadona HCL 10 mg"/>
    <n v="860013570"/>
    <x v="34"/>
    <s v="FNE1532       "/>
    <m/>
    <d v="2021-08-24T00:00:00"/>
    <n v="100"/>
    <n v="31599"/>
    <n v="3159900"/>
    <n v="157561"/>
    <n v="51851048"/>
  </r>
  <r>
    <s v="Sucursal: 01  - PRINCIPAL"/>
    <s v="Centro de Costo: 02         - GESTION DE RECURSOS Y APOYO OPERATIVO"/>
    <s v="ITEM: 1016 - Morfina 3% oral"/>
    <n v="860013570"/>
    <x v="34"/>
    <s v="FNE1532       "/>
    <m/>
    <d v="2021-08-24T00:00:00"/>
    <n v="648"/>
    <n v="28755"/>
    <n v="18633240"/>
    <n v="157561"/>
    <n v="51851048"/>
  </r>
  <r>
    <s v="Sucursal: 01  - PRINCIPAL"/>
    <s v="Centro de Costo: 02         - GESTION DE RECURSOS Y APOYO OPERATIVO"/>
    <s v="ITEM: 1017 - Morfina 10 mg/mL "/>
    <n v="860013570"/>
    <x v="34"/>
    <s v="FNE1532       "/>
    <m/>
    <d v="2021-08-24T00:00:00"/>
    <n v="300"/>
    <n v="17185"/>
    <n v="5155500"/>
    <n v="157561"/>
    <n v="51851048"/>
  </r>
  <r>
    <s v="Sucursal: 01  - PRINCIPAL"/>
    <s v="Centro de Costo: 02         - GESTION DE RECURSOS Y APOYO OPERATIVO"/>
    <s v="ITEM: 01018-1 - Primidona 250 mg Tabletas"/>
    <n v="860013570"/>
    <x v="34"/>
    <s v="FNE1532       "/>
    <m/>
    <d v="2021-08-24T00:00:00"/>
    <n v="12"/>
    <n v="31296"/>
    <n v="375552"/>
    <n v="157561"/>
    <n v="51851048"/>
  </r>
  <r>
    <s v="Sucursal: 01  - PRINCIPAL"/>
    <s v="Centro de Costo: 02         - GESTION DE RECURSOS Y APOYO OPERATIVO"/>
    <s v="ITEM: 1002 - Fenobarbital 10 mg"/>
    <n v="860013874"/>
    <x v="35"/>
    <s v="FNE1460       "/>
    <m/>
    <d v="2021-08-05T00:00:00"/>
    <n v="3"/>
    <n v="17536"/>
    <n v="52608"/>
    <n v="34721"/>
    <n v="276013"/>
  </r>
  <r>
    <s v="Sucursal: 01  - PRINCIPAL"/>
    <s v="Centro de Costo: 02         - GESTION DE RECURSOS Y APOYO OPERATIVO"/>
    <s v="ITEM: 1017 - Morfina 10 mg/mL "/>
    <n v="860013874"/>
    <x v="35"/>
    <s v="FNE1460       "/>
    <m/>
    <d v="2021-08-05T00:00:00"/>
    <n v="13"/>
    <n v="17185"/>
    <n v="223405"/>
    <n v="34721"/>
    <n v="276013"/>
  </r>
  <r>
    <s v="Sucursal: 01  - PRINCIPAL"/>
    <s v="Centro de Costo: 02         - GESTION DE RECURSOS Y APOYO OPERATIVO"/>
    <s v="ITEM: 1001 - Fenobarbital 0,4 % Sol Oral"/>
    <n v="860015536"/>
    <x v="36"/>
    <s v="FNE1469       "/>
    <m/>
    <d v="2021-08-06T00:00:00"/>
    <n v="3"/>
    <n v="35758"/>
    <n v="107274"/>
    <n v="206961"/>
    <n v="4605173"/>
  </r>
  <r>
    <s v="Sucursal: 01  - PRINCIPAL"/>
    <s v="Centro de Costo: 02         - GESTION DE RECURSOS Y APOYO OPERATIVO"/>
    <s v="ITEM: 1002 - Fenobarbital 10 mg"/>
    <n v="860015536"/>
    <x v="36"/>
    <s v="FNE1469       "/>
    <m/>
    <d v="2021-08-06T00:00:00"/>
    <n v="13"/>
    <n v="17536"/>
    <n v="227968"/>
    <n v="206961"/>
    <n v="4605173"/>
  </r>
  <r>
    <s v="Sucursal: 01  - PRINCIPAL"/>
    <s v="Centro de Costo: 02         - GESTION DE RECURSOS Y APOYO OPERATIVO"/>
    <s v="ITEM: 1007 - Hidromorfona HCL 2,5 mg"/>
    <n v="860015536"/>
    <x v="36"/>
    <s v="FNE1469       "/>
    <m/>
    <d v="2021-08-06T00:00:00"/>
    <n v="36"/>
    <n v="10225"/>
    <n v="368100"/>
    <n v="206961"/>
    <n v="4605173"/>
  </r>
  <r>
    <s v="Sucursal: 01  - PRINCIPAL"/>
    <s v="Centro de Costo: 02         - GESTION DE RECURSOS Y APOYO OPERATIVO"/>
    <s v="ITEM: 1010 - Meperidina 100 mg/2 mL"/>
    <n v="860015536"/>
    <x v="36"/>
    <s v="FNE1469       "/>
    <m/>
    <d v="2021-08-06T00:00:00"/>
    <n v="1"/>
    <n v="28147"/>
    <n v="28147"/>
    <n v="206961"/>
    <n v="4605173"/>
  </r>
  <r>
    <s v="Sucursal: 01  - PRINCIPAL"/>
    <s v="Centro de Costo: 02         - GESTION DE RECURSOS Y APOYO OPERATIVO"/>
    <s v="ITEM: 1010 - Meperidina 100 mg/2 mL"/>
    <n v="860015536"/>
    <x v="36"/>
    <s v="FNE1469       "/>
    <m/>
    <d v="2021-08-06T00:00:00"/>
    <n v="2"/>
    <n v="28147"/>
    <n v="56294"/>
    <n v="206961"/>
    <n v="4605173"/>
  </r>
  <r>
    <s v="Sucursal: 01  - PRINCIPAL"/>
    <s v="Centro de Costo: 02         - GESTION DE RECURSOS Y APOYO OPERATIVO"/>
    <s v="ITEM: 01011-1 - Metadona HCL 10 mg"/>
    <n v="860015536"/>
    <x v="36"/>
    <s v="FNE1469       "/>
    <m/>
    <d v="2021-08-06T00:00:00"/>
    <n v="30"/>
    <n v="69963"/>
    <n v="2098890"/>
    <n v="206961"/>
    <n v="4605173"/>
  </r>
  <r>
    <s v="Sucursal: 01  - PRINCIPAL"/>
    <s v="Centro de Costo: 02         - GESTION DE RECURSOS Y APOYO OPERATIVO"/>
    <s v="ITEM: 1017 - Morfina 10 mg/mL "/>
    <n v="860015536"/>
    <x v="36"/>
    <s v="FNE1469       "/>
    <m/>
    <d v="2021-08-06T00:00:00"/>
    <n v="100"/>
    <n v="17185"/>
    <n v="1718500"/>
    <n v="206961"/>
    <n v="4605173"/>
  </r>
  <r>
    <s v="Sucursal: 01  - PRINCIPAL"/>
    <s v="Centro de Costo: 02         - GESTION DE RECURSOS Y APOYO OPERATIVO"/>
    <s v="ITEM: 1003 - Fenobarbital 50 mg"/>
    <n v="860015888"/>
    <x v="37"/>
    <s v="FNE1488       "/>
    <m/>
    <d v="2021-08-11T00:00:00"/>
    <n v="1"/>
    <n v="12667"/>
    <n v="12667"/>
    <n v="141565"/>
    <n v="7221893"/>
  </r>
  <r>
    <s v="Sucursal: 01  - PRINCIPAL"/>
    <s v="Centro de Costo: 02         - GESTION DE RECURSOS Y APOYO OPERATIVO"/>
    <s v="ITEM: 01009-1 - Hidromorfona 2 mg/mL"/>
    <n v="860015888"/>
    <x v="37"/>
    <s v="FNE1488       "/>
    <m/>
    <d v="2021-08-11T00:00:00"/>
    <n v="200"/>
    <n v="16209"/>
    <n v="3241800"/>
    <n v="141565"/>
    <n v="7221893"/>
  </r>
  <r>
    <s v="Sucursal: 01  - PRINCIPAL"/>
    <s v="Centro de Costo: 02         - GESTION DE RECURSOS Y APOYO OPERATIVO"/>
    <s v="ITEM: 1010 - Meperidina 100 mg/2 mL"/>
    <n v="860015888"/>
    <x v="37"/>
    <s v="FNE1488       "/>
    <m/>
    <d v="2021-08-11T00:00:00"/>
    <n v="10"/>
    <n v="28147"/>
    <n v="281470"/>
    <n v="141565"/>
    <n v="7221893"/>
  </r>
  <r>
    <s v="Sucursal: 01  - PRINCIPAL"/>
    <s v="Centro de Costo: 02         - GESTION DE RECURSOS Y APOYO OPERATIVO"/>
    <s v="ITEM: 1011 - Metadona HCL 10 mg"/>
    <n v="860015888"/>
    <x v="37"/>
    <s v="FNE1488       "/>
    <m/>
    <d v="2021-08-11T00:00:00"/>
    <n v="60"/>
    <n v="31599"/>
    <n v="1895940"/>
    <n v="141565"/>
    <n v="7221893"/>
  </r>
  <r>
    <s v="Sucursal: 01  - PRINCIPAL"/>
    <s v="Centro de Costo: 02         - GESTION DE RECURSOS Y APOYO OPERATIVO"/>
    <s v="ITEM: 1017 - Morfina 10 mg/mL "/>
    <n v="860015888"/>
    <x v="37"/>
    <s v="FNE1488       "/>
    <m/>
    <d v="2021-08-11T00:00:00"/>
    <n v="100"/>
    <n v="17185"/>
    <n v="1718500"/>
    <n v="141565"/>
    <n v="7221893"/>
  </r>
  <r>
    <s v="Sucursal: 01  - PRINCIPAL"/>
    <s v="Centro de Costo: 02         - GESTION DE RECURSOS Y APOYO OPERATIVO"/>
    <s v="ITEM: 1001 - Fenobarbital 0,4 % Sol Oral"/>
    <n v="860015888"/>
    <x v="37"/>
    <s v="FNE1518       "/>
    <m/>
    <d v="2021-08-18T00:00:00"/>
    <n v="2"/>
    <n v="35758"/>
    <n v="71516"/>
    <n v="141565"/>
    <n v="7221893"/>
  </r>
  <r>
    <s v="Sucursal: 01  - PRINCIPAL"/>
    <s v="Centro de Costo: 02         - GESTION DE RECURSOS Y APOYO OPERATIVO"/>
    <s v="ITEM: 1007 - Hidromorfona HCL 2,5 mg"/>
    <n v="860035992"/>
    <x v="39"/>
    <s v="FNE1476       "/>
    <m/>
    <d v="2021-08-10T00:00:00"/>
    <n v="3"/>
    <n v="10225"/>
    <n v="30675"/>
    <n v="83336"/>
    <n v="3793979"/>
  </r>
  <r>
    <s v="Sucursal: 01  - PRINCIPAL"/>
    <s v="Centro de Costo: 02         - GESTION DE RECURSOS Y APOYO OPERATIVO"/>
    <s v="ITEM: 01009-1 - Hidromorfona 2 mg/mL"/>
    <n v="860035992"/>
    <x v="39"/>
    <s v="FNE1476       "/>
    <m/>
    <d v="2021-08-10T00:00:00"/>
    <n v="140"/>
    <n v="16209"/>
    <n v="2269260"/>
    <n v="83336"/>
    <n v="3793979"/>
  </r>
  <r>
    <s v="Sucursal: 01  - PRINCIPAL"/>
    <s v="Centro de Costo: 02         - GESTION DE RECURSOS Y APOYO OPERATIVO"/>
    <s v="ITEM: 1010 - Meperidina 100 mg/2 mL"/>
    <n v="860035992"/>
    <x v="39"/>
    <s v="FNE1476       "/>
    <m/>
    <d v="2021-08-10T00:00:00"/>
    <n v="2"/>
    <n v="28147"/>
    <n v="56294"/>
    <n v="83336"/>
    <n v="3793979"/>
  </r>
  <r>
    <s v="Sucursal: 01  - PRINCIPAL"/>
    <s v="Centro de Costo: 02         - GESTION DE RECURSOS Y APOYO OPERATIVO"/>
    <s v="ITEM: 1016 - Morfina 3% oral"/>
    <n v="860035992"/>
    <x v="39"/>
    <s v="FNE1558       "/>
    <m/>
    <d v="2021-08-27T00:00:00"/>
    <n v="50"/>
    <n v="28755"/>
    <n v="1437750"/>
    <n v="83336"/>
    <n v="3793979"/>
  </r>
  <r>
    <s v="Sucursal: 01  - PRINCIPAL"/>
    <s v="Centro de Costo: 02         - GESTION DE RECURSOS Y APOYO OPERATIVO"/>
    <s v="ITEM: 1010 - Meperidina 100 mg/2 mL"/>
    <n v="86007308"/>
    <x v="161"/>
    <s v="FNE1513       "/>
    <m/>
    <d v="2021-08-18T00:00:00"/>
    <n v="10"/>
    <n v="28147"/>
    <n v="281470"/>
    <n v="28147"/>
    <n v="281470"/>
  </r>
  <r>
    <s v="Sucursal: 01  - PRINCIPAL"/>
    <s v="Centro de Costo: 02         - GESTION DE RECURSOS Y APOYO OPERATIVO"/>
    <s v="ITEM: 1004 - Fenobarbital 100 mg Tableta"/>
    <n v="860090566"/>
    <x v="42"/>
    <s v="FNE1494       "/>
    <m/>
    <d v="2021-08-12T00:00:00"/>
    <n v="2"/>
    <n v="4756"/>
    <n v="9512"/>
    <n v="36355"/>
    <n v="862685"/>
  </r>
  <r>
    <s v="Sucursal: 01  - PRINCIPAL"/>
    <s v="Centro de Costo: 02         - GESTION DE RECURSOS Y APOYO OPERATIVO"/>
    <s v="ITEM: 1011 - Metadona HCL 10 mg"/>
    <n v="860090566"/>
    <x v="42"/>
    <s v="FNE1494       "/>
    <m/>
    <d v="2021-08-12T00:00:00"/>
    <n v="27"/>
    <n v="31599"/>
    <n v="853173"/>
    <n v="36355"/>
    <n v="862685"/>
  </r>
  <r>
    <s v="Sucursal: 01  - PRINCIPAL"/>
    <s v="Centro de Costo: 02         - GESTION DE RECURSOS Y APOYO OPERATIVO"/>
    <s v="ITEM: 1010 - Meperidina 100 mg/2 mL"/>
    <n v="860514752"/>
    <x v="119"/>
    <s v="FNE1563       "/>
    <m/>
    <d v="2021-08-30T00:00:00"/>
    <n v="5"/>
    <n v="28147"/>
    <n v="140735"/>
    <n v="28147"/>
    <n v="140735"/>
  </r>
  <r>
    <s v="Sucursal: 01  - PRINCIPAL"/>
    <s v="Centro de Costo: 02         - GESTION DE RECURSOS Y APOYO OPERATIVO"/>
    <s v="ITEM: 1013 - Metilfenidato HCL 10 mg"/>
    <n v="890102768"/>
    <x v="239"/>
    <s v="FNE1496       "/>
    <m/>
    <d v="2021-08-12T00:00:00"/>
    <n v="2"/>
    <n v="26839"/>
    <n v="53678"/>
    <n v="94574"/>
    <n v="320153"/>
  </r>
  <r>
    <s v="Sucursal: 01  - PRINCIPAL"/>
    <s v="Centro de Costo: 02         - GESTION DE RECURSOS Y APOYO OPERATIVO"/>
    <s v="ITEM: 1016 - Morfina 3% oral"/>
    <n v="890102768"/>
    <x v="239"/>
    <s v="FNE1496       "/>
    <m/>
    <d v="2021-08-12T00:00:00"/>
    <n v="3"/>
    <n v="28755"/>
    <n v="86265"/>
    <n v="94574"/>
    <n v="320153"/>
  </r>
  <r>
    <s v="Sucursal: 01  - PRINCIPAL"/>
    <s v="Centro de Costo: 02         - GESTION DE RECURSOS Y APOYO OPERATIVO"/>
    <s v="ITEM: 1007 - Hidromorfona HCL 2,5 mg"/>
    <n v="890102768"/>
    <x v="239"/>
    <s v="FNE1544       "/>
    <m/>
    <d v="2021-08-25T00:00:00"/>
    <n v="12"/>
    <n v="10225"/>
    <n v="122700"/>
    <n v="94574"/>
    <n v="320153"/>
  </r>
  <r>
    <s v="Sucursal: 01  - PRINCIPAL"/>
    <s v="Centro de Costo: 02         - GESTION DE RECURSOS Y APOYO OPERATIVO"/>
    <s v="ITEM: 1016 - Morfina 3% oral"/>
    <n v="890102768"/>
    <x v="239"/>
    <s v="FNE1544       "/>
    <m/>
    <d v="2021-08-25T00:00:00"/>
    <n v="2"/>
    <n v="28755"/>
    <n v="57510"/>
    <n v="94574"/>
    <n v="320153"/>
  </r>
  <r>
    <s v="Sucursal: 01  - PRINCIPAL"/>
    <s v="Centro de Costo: 02         - GESTION DE RECURSOS Y APOYO OPERATIVO"/>
    <s v="ITEM: 1006 - Fenobarbital 200 mg/mL"/>
    <n v="8902053614"/>
    <x v="121"/>
    <s v="FNE1506       "/>
    <m/>
    <d v="2021-08-17T00:00:00"/>
    <n v="2"/>
    <n v="81137"/>
    <n v="162274"/>
    <n v="108229"/>
    <n v="1787794"/>
  </r>
  <r>
    <s v="Sucursal: 01  - PRINCIPAL"/>
    <s v="Centro de Costo: 02         - GESTION DE RECURSOS Y APOYO OPERATIVO"/>
    <s v="ITEM: 1020 - Morfina 10 mg/mL ampolla x 5 mL"/>
    <n v="8902053614"/>
    <x v="121"/>
    <s v="FNE1506       "/>
    <m/>
    <d v="2021-08-17T00:00:00"/>
    <n v="60"/>
    <n v="27092"/>
    <n v="1625520"/>
    <n v="108229"/>
    <n v="1787794"/>
  </r>
  <r>
    <s v="Sucursal: 01  - PRINCIPAL"/>
    <s v="Centro de Costo: 02         - GESTION DE RECURSOS Y APOYO OPERATIVO"/>
    <s v="ITEM: 01011-1 - Metadona HCL 10 mg"/>
    <n v="8902125680"/>
    <x v="122"/>
    <s v="FNE1480       "/>
    <m/>
    <d v="2021-08-10T00:00:00"/>
    <n v="100"/>
    <n v="69963"/>
    <n v="6996300"/>
    <n v="114240"/>
    <n v="15983150"/>
  </r>
  <r>
    <s v="Sucursal: 01  - PRINCIPAL"/>
    <s v="Centro de Costo: 02         - GESTION DE RECURSOS Y APOYO OPERATIVO"/>
    <s v="ITEM: 1017 - Morfina 10 mg/mL "/>
    <n v="8902125680"/>
    <x v="122"/>
    <s v="FNE1480       "/>
    <m/>
    <d v="2021-08-10T00:00:00"/>
    <n v="50"/>
    <n v="17185"/>
    <n v="859250"/>
    <n v="114240"/>
    <n v="15983150"/>
  </r>
  <r>
    <s v="Sucursal: 01  - PRINCIPAL"/>
    <s v="Centro de Costo: 02         - GESTION DE RECURSOS Y APOYO OPERATIVO"/>
    <s v="ITEM: 1020 - Morfina 10 mg/mL ampolla x 5 mL"/>
    <n v="8902125680"/>
    <x v="122"/>
    <s v="FNE1480       "/>
    <m/>
    <d v="2021-08-10T00:00:00"/>
    <n v="300"/>
    <n v="27092"/>
    <n v="8127600"/>
    <n v="114240"/>
    <n v="15983150"/>
  </r>
  <r>
    <s v="Sucursal: 01  - PRINCIPAL"/>
    <s v="Centro de Costo: 02         - GESTION DE RECURSOS Y APOYO OPERATIVO"/>
    <s v="ITEM: 1001 - Fenobarbital 0,4 % Sol Oral"/>
    <n v="890399029"/>
    <x v="44"/>
    <s v="FNE1565       "/>
    <m/>
    <d v="2021-08-31T00:00:00"/>
    <n v="480"/>
    <n v="31927"/>
    <n v="15324960"/>
    <n v="439838"/>
    <n v="415611055"/>
  </r>
  <r>
    <s v="Sucursal: 01  - PRINCIPAL"/>
    <s v="Centro de Costo: 02         - GESTION DE RECURSOS Y APOYO OPERATIVO"/>
    <s v="ITEM: 1004 - Fenobarbital 100 mg Tableta"/>
    <n v="890399029"/>
    <x v="44"/>
    <s v="FNE1565       "/>
    <m/>
    <d v="2021-08-31T00:00:00"/>
    <n v="2880"/>
    <n v="4247"/>
    <n v="12231360"/>
    <n v="439838"/>
    <n v="415611055"/>
  </r>
  <r>
    <s v="Sucursal: 01  - PRINCIPAL"/>
    <s v="Centro de Costo: 02         - GESTION DE RECURSOS Y APOYO OPERATIVO"/>
    <s v="ITEM: 1007 - Hidromorfona HCL 2,5 mg"/>
    <n v="890399029"/>
    <x v="44"/>
    <s v="FNE1565       "/>
    <m/>
    <d v="2021-08-31T00:00:00"/>
    <n v="2880"/>
    <n v="9129"/>
    <n v="26291520"/>
    <n v="439838"/>
    <n v="415611055"/>
  </r>
  <r>
    <s v="Sucursal: 01  - PRINCIPAL"/>
    <s v="Centro de Costo: 02         - GESTION DE RECURSOS Y APOYO OPERATIVO"/>
    <s v="ITEM: 01009-1 - Hidromorfona 2 mg/mL"/>
    <n v="890399029"/>
    <x v="44"/>
    <s v="FNE1565       "/>
    <m/>
    <d v="2021-08-31T00:00:00"/>
    <n v="415"/>
    <n v="14472"/>
    <n v="6005880"/>
    <n v="439838"/>
    <n v="415611055"/>
  </r>
  <r>
    <s v="Sucursal: 01  - PRINCIPAL"/>
    <s v="Centro de Costo: 02         - GESTION DE RECURSOS Y APOYO OPERATIVO"/>
    <s v="ITEM: 01009-1 - Hidromorfona 2 mg/mL"/>
    <n v="890399029"/>
    <x v="44"/>
    <s v="FNE1565       "/>
    <m/>
    <d v="2021-08-31T00:00:00"/>
    <n v="6301"/>
    <n v="14472"/>
    <n v="91188072"/>
    <n v="439838"/>
    <n v="415611055"/>
  </r>
  <r>
    <s v="Sucursal: 01  - PRINCIPAL"/>
    <s v="Centro de Costo: 02         - GESTION DE RECURSOS Y APOYO OPERATIVO"/>
    <s v="ITEM: 1010 - Meperidina 100 mg/2 mL"/>
    <n v="890399029"/>
    <x v="44"/>
    <s v="FNE1565       "/>
    <m/>
    <d v="2021-08-31T00:00:00"/>
    <n v="300"/>
    <n v="25131"/>
    <n v="7539300"/>
    <n v="439838"/>
    <n v="415611055"/>
  </r>
  <r>
    <s v="Sucursal: 01  - PRINCIPAL"/>
    <s v="Centro de Costo: 02         - GESTION DE RECURSOS Y APOYO OPERATIVO"/>
    <s v="ITEM: 01011-1 - Metadona HCL 10 mg"/>
    <n v="890399029"/>
    <x v="44"/>
    <s v="FNE1565       "/>
    <m/>
    <d v="2021-08-31T00:00:00"/>
    <n v="448"/>
    <n v="62467"/>
    <n v="27985216"/>
    <n v="439838"/>
    <n v="415611055"/>
  </r>
  <r>
    <s v="Sucursal: 01  - PRINCIPAL"/>
    <s v="Centro de Costo: 02         - GESTION DE RECURSOS Y APOYO OPERATIVO"/>
    <s v="ITEM: 01012-1 - Metadona HCL 40 mg"/>
    <n v="890399029"/>
    <x v="44"/>
    <s v="FNE1565       "/>
    <m/>
    <d v="2021-08-31T00:00:00"/>
    <n v="224"/>
    <n v="136690"/>
    <n v="30618560"/>
    <n v="439838"/>
    <n v="415611055"/>
  </r>
  <r>
    <s v="Sucursal: 01  - PRINCIPAL"/>
    <s v="Centro de Costo: 02         - GESTION DE RECURSOS Y APOYO OPERATIVO"/>
    <s v="ITEM: 1013 - Metilfenidato HCL 10 mg"/>
    <n v="890399029"/>
    <x v="44"/>
    <s v="FNE1565       "/>
    <m/>
    <d v="2021-08-31T00:00:00"/>
    <n v="241"/>
    <n v="23963"/>
    <n v="5775083"/>
    <n v="439838"/>
    <n v="415611055"/>
  </r>
  <r>
    <s v="Sucursal: 01  - PRINCIPAL"/>
    <s v="Centro de Costo: 02         - GESTION DE RECURSOS Y APOYO OPERATIVO"/>
    <s v="ITEM: 1016 - Morfina 3% oral"/>
    <n v="890399029"/>
    <x v="44"/>
    <s v="FNE1565       "/>
    <m/>
    <d v="2021-08-31T00:00:00"/>
    <n v="4104"/>
    <n v="25674"/>
    <n v="105366096"/>
    <n v="439838"/>
    <n v="415611055"/>
  </r>
  <r>
    <s v="Sucursal: 01  - PRINCIPAL"/>
    <s v="Centro de Costo: 02         - GESTION DE RECURSOS Y APOYO OPERATIVO"/>
    <s v="ITEM: 1017 - Morfina 10 mg/mL "/>
    <n v="890399029"/>
    <x v="44"/>
    <s v="FNE1565       "/>
    <m/>
    <d v="2021-08-31T00:00:00"/>
    <n v="600"/>
    <n v="15344"/>
    <n v="9206400"/>
    <n v="439838"/>
    <n v="415611055"/>
  </r>
  <r>
    <s v="Sucursal: 01  - PRINCIPAL"/>
    <s v="Centro de Costo: 02         - GESTION DE RECURSOS Y APOYO OPERATIVO"/>
    <s v="ITEM: 01018-1 - Primidona 250 mg Tabletas"/>
    <n v="890399029"/>
    <x v="44"/>
    <s v="FNE1565       "/>
    <m/>
    <d v="2021-08-31T00:00:00"/>
    <n v="24"/>
    <n v="27942"/>
    <n v="670608"/>
    <n v="439838"/>
    <n v="415611055"/>
  </r>
  <r>
    <s v="Sucursal: 01  - PRINCIPAL"/>
    <s v="Centro de Costo: 02         - GESTION DE RECURSOS Y APOYO OPERATIVO"/>
    <s v="ITEM: 1020 - Morfina 10 mg/mL ampolla x 5 mL"/>
    <n v="890399029"/>
    <x v="44"/>
    <s v="FNE1565       "/>
    <m/>
    <d v="2021-08-31T00:00:00"/>
    <n v="248"/>
    <n v="24190"/>
    <n v="5999120"/>
    <n v="439838"/>
    <n v="415611055"/>
  </r>
  <r>
    <s v="Sucursal: 01  - PRINCIPAL"/>
    <s v="Centro de Costo: 02         - GESTION DE RECURSOS Y APOYO OPERATIVO"/>
    <s v="ITEM: 1020 - Morfina 10 mg/mL ampolla x 5 mL"/>
    <n v="890399029"/>
    <x v="44"/>
    <s v="FNE1565       "/>
    <m/>
    <d v="2021-08-31T00:00:00"/>
    <n v="2952"/>
    <n v="24190"/>
    <n v="71408880"/>
    <n v="439838"/>
    <n v="415611055"/>
  </r>
  <r>
    <s v="Sucursal: 01  - PRINCIPAL"/>
    <s v="Centro de Costo: 02         - GESTION DE RECURSOS Y APOYO OPERATIVO"/>
    <s v="ITEM: 1017 - Morfina 10 mg/mL "/>
    <n v="8904006931"/>
    <x v="163"/>
    <s v="FNE1497       "/>
    <m/>
    <d v="2021-08-12T00:00:00"/>
    <n v="20"/>
    <n v="17185"/>
    <n v="343700"/>
    <n v="17185"/>
    <n v="343700"/>
  </r>
  <r>
    <s v="Sucursal: 01  - PRINCIPAL"/>
    <s v="Centro de Costo: 02         - GESTION DE RECURSOS Y APOYO OPERATIVO"/>
    <s v="ITEM: 1001 - Fenobarbital 0,4 % Sol Oral"/>
    <n v="890500890"/>
    <x v="123"/>
    <s v="FNE1468       "/>
    <m/>
    <d v="2021-08-06T00:00:00"/>
    <n v="96"/>
    <n v="31927"/>
    <n v="3064992"/>
    <n v="711380"/>
    <n v="86658590"/>
  </r>
  <r>
    <s v="Sucursal: 01  - PRINCIPAL"/>
    <s v="Centro de Costo: 02         - GESTION DE RECURSOS Y APOYO OPERATIVO"/>
    <s v="ITEM: 1006 - Fenobarbital 200 mg/mL"/>
    <n v="890500890"/>
    <x v="123"/>
    <s v="FNE1468       "/>
    <m/>
    <d v="2021-08-06T00:00:00"/>
    <n v="50"/>
    <n v="72444"/>
    <n v="3622200"/>
    <n v="711380"/>
    <n v="86658590"/>
  </r>
  <r>
    <s v="Sucursal: 01  - PRINCIPAL"/>
    <s v="Centro de Costo: 02         - GESTION DE RECURSOS Y APOYO OPERATIVO"/>
    <s v="ITEM: 1011 - Metadona HCL 10 mg"/>
    <n v="890500890"/>
    <x v="123"/>
    <s v="FNE1468       "/>
    <m/>
    <d v="2021-08-06T00:00:00"/>
    <n v="20"/>
    <n v="28213"/>
    <n v="564260"/>
    <n v="711380"/>
    <n v="86658590"/>
  </r>
  <r>
    <s v="Sucursal: 01  - PRINCIPAL"/>
    <s v="Centro de Costo: 02         - GESTION DE RECURSOS Y APOYO OPERATIVO"/>
    <s v="ITEM: 1013 - Metilfenidato HCL 10 mg"/>
    <n v="890500890"/>
    <x v="123"/>
    <s v="FNE1468       "/>
    <m/>
    <d v="2021-08-06T00:00:00"/>
    <n v="100"/>
    <n v="23963"/>
    <n v="2396300"/>
    <n v="711380"/>
    <n v="86658590"/>
  </r>
  <r>
    <s v="Sucursal: 01  - PRINCIPAL"/>
    <s v="Centro de Costo: 02         - GESTION DE RECURSOS Y APOYO OPERATIVO"/>
    <s v="ITEM: 1016 - Morfina 3% oral"/>
    <n v="890500890"/>
    <x v="123"/>
    <s v="FNE1468       "/>
    <m/>
    <d v="2021-08-06T00:00:00"/>
    <n v="216"/>
    <n v="25674"/>
    <n v="5545584"/>
    <n v="711380"/>
    <n v="86658590"/>
  </r>
  <r>
    <s v="Sucursal: 01  - PRINCIPAL"/>
    <s v="Centro de Costo: 02         - GESTION DE RECURSOS Y APOYO OPERATIVO"/>
    <s v="ITEM: 1003 - Fenobarbital 50 mg"/>
    <n v="890500890"/>
    <x v="123"/>
    <s v="FNE1561       "/>
    <m/>
    <d v="2021-08-30T00:00:00"/>
    <n v="10"/>
    <n v="11310"/>
    <n v="113100"/>
    <n v="711380"/>
    <n v="86658590"/>
  </r>
  <r>
    <s v="Sucursal: 01  - PRINCIPAL"/>
    <s v="Centro de Costo: 02         - GESTION DE RECURSOS Y APOYO OPERATIVO"/>
    <s v="ITEM: 1004 - Fenobarbital 100 mg Tableta"/>
    <n v="890500890"/>
    <x v="123"/>
    <s v="FNE1560       "/>
    <m/>
    <d v="2021-08-30T00:00:00"/>
    <n v="5760"/>
    <n v="4247"/>
    <n v="24462720"/>
    <n v="711380"/>
    <n v="86658590"/>
  </r>
  <r>
    <s v="Sucursal: 01  - PRINCIPAL"/>
    <s v="Centro de Costo: 02         - GESTION DE RECURSOS Y APOYO OPERATIVO"/>
    <s v="ITEM: 1006 - Fenobarbital 200 mg/mL"/>
    <n v="890500890"/>
    <x v="123"/>
    <s v="FNE1560       "/>
    <m/>
    <d v="2021-08-30T00:00:00"/>
    <n v="150"/>
    <n v="72444"/>
    <n v="10866600"/>
    <n v="711380"/>
    <n v="86658590"/>
  </r>
  <r>
    <s v="Sucursal: 01  - PRINCIPAL"/>
    <s v="Centro de Costo: 02         - GESTION DE RECURSOS Y APOYO OPERATIVO"/>
    <s v="ITEM: 1011 - Metadona HCL 10 mg"/>
    <n v="890500890"/>
    <x v="123"/>
    <s v="FNE1560       "/>
    <m/>
    <d v="2021-08-30T00:00:00"/>
    <n v="50"/>
    <n v="28213"/>
    <n v="1410650"/>
    <n v="711380"/>
    <n v="86658590"/>
  </r>
  <r>
    <s v="Sucursal: 01  - PRINCIPAL"/>
    <s v="Centro de Costo: 02         - GESTION DE RECURSOS Y APOYO OPERATIVO"/>
    <s v="ITEM: 1013 - Metilfenidato HCL 10 mg"/>
    <n v="890500890"/>
    <x v="123"/>
    <s v="FNE1561       "/>
    <m/>
    <d v="2021-08-30T00:00:00"/>
    <n v="200"/>
    <n v="23963"/>
    <n v="4792600"/>
    <n v="711380"/>
    <n v="86658590"/>
  </r>
  <r>
    <s v="Sucursal: 01  - PRINCIPAL"/>
    <s v="Centro de Costo: 02         - GESTION DE RECURSOS Y APOYO OPERATIVO"/>
    <s v="ITEM: 1015 - Metilfenidato 36 mg"/>
    <n v="890500890"/>
    <x v="123"/>
    <s v="FNE1560       "/>
    <m/>
    <d v="2021-08-30T00:00:00"/>
    <n v="8"/>
    <n v="349448"/>
    <n v="2795584"/>
    <n v="711380"/>
    <n v="86658590"/>
  </r>
  <r>
    <s v="Sucursal: 01  - PRINCIPAL"/>
    <s v="Centro de Costo: 02         - GESTION DE RECURSOS Y APOYO OPERATIVO"/>
    <s v="ITEM: 1017 - Morfina 10 mg/mL "/>
    <n v="890500890"/>
    <x v="123"/>
    <s v="FNE1560       "/>
    <m/>
    <d v="2021-08-30T00:00:00"/>
    <n v="500"/>
    <n v="15344"/>
    <n v="7672000"/>
    <n v="711380"/>
    <n v="86658590"/>
  </r>
  <r>
    <s v="Sucursal: 01  - PRINCIPAL"/>
    <s v="Centro de Costo: 02         - GESTION DE RECURSOS Y APOYO OPERATIVO"/>
    <s v="ITEM: 1020 - Morfina 10 mg/mL ampolla x 5 mL"/>
    <n v="890500890"/>
    <x v="123"/>
    <s v="FNE1560       "/>
    <m/>
    <d v="2021-08-30T00:00:00"/>
    <n v="800"/>
    <n v="24190"/>
    <n v="19352000"/>
    <n v="711380"/>
    <n v="86658590"/>
  </r>
  <r>
    <s v="Sucursal: 01  - PRINCIPAL"/>
    <s v="Centro de Costo: 02         - GESTION DE RECURSOS Y APOYO OPERATIVO"/>
    <s v="ITEM: 1017 - Morfina 10 mg/mL "/>
    <n v="890700666"/>
    <x v="46"/>
    <s v="FNE1523       "/>
    <m/>
    <d v="2021-08-19T00:00:00"/>
    <n v="40"/>
    <n v="17185"/>
    <n v="687400"/>
    <n v="17185"/>
    <n v="687400"/>
  </r>
  <r>
    <s v="Sucursal: 01  - PRINCIPAL"/>
    <s v="Centro de Costo: 02         - GESTION DE RECURSOS Y APOYO OPERATIVO"/>
    <s v="ITEM: 1017 - Morfina 10 mg/mL "/>
    <n v="890703630"/>
    <x v="126"/>
    <s v="FNE1507       "/>
    <m/>
    <d v="2021-08-17T00:00:00"/>
    <n v="80"/>
    <n v="17185"/>
    <n v="1374800"/>
    <n v="17185"/>
    <n v="1374800"/>
  </r>
  <r>
    <s v="Sucursal: 01  - PRINCIPAL"/>
    <s v="Centro de Costo: 02         - GESTION DE RECURSOS Y APOYO OPERATIVO"/>
    <s v="ITEM: 01009-1 - Hidromorfona 2 mg/mL"/>
    <n v="890706833"/>
    <x v="296"/>
    <s v="FNE1493       "/>
    <m/>
    <d v="2021-08-12T00:00:00"/>
    <n v="100"/>
    <n v="16209"/>
    <n v="1620900"/>
    <n v="33394"/>
    <n v="3339400"/>
  </r>
  <r>
    <s v="Sucursal: 01  - PRINCIPAL"/>
    <s v="Centro de Costo: 02         - GESTION DE RECURSOS Y APOYO OPERATIVO"/>
    <s v="ITEM: 1017 - Morfina 10 mg/mL "/>
    <n v="890706833"/>
    <x v="296"/>
    <s v="FNE1493       "/>
    <m/>
    <d v="2021-08-12T00:00:00"/>
    <n v="100"/>
    <n v="17185"/>
    <n v="1718500"/>
    <n v="33394"/>
    <n v="3339400"/>
  </r>
  <r>
    <s v="Sucursal: 01  - PRINCIPAL"/>
    <s v="Centro de Costo: 02         - GESTION DE RECURSOS Y APOYO OPERATIVO"/>
    <s v="ITEM: 1020 - Morfina 10 mg/mL ampolla x 5 mL"/>
    <n v="890900286"/>
    <x v="127"/>
    <s v="FNE1446       "/>
    <m/>
    <d v="2021-08-02T00:00:00"/>
    <n v="1920"/>
    <n v="24190"/>
    <n v="46444800"/>
    <n v="1311693"/>
    <n v="799068952"/>
  </r>
  <r>
    <s v="Sucursal: 01  - PRINCIPAL"/>
    <s v="Centro de Costo: 02         - GESTION DE RECURSOS Y APOYO OPERATIVO"/>
    <s v="ITEM: 1004 - Fenobarbital 100 mg Tableta"/>
    <n v="890900286"/>
    <x v="127"/>
    <s v="FNE1520       "/>
    <m/>
    <d v="2021-08-19T00:00:00"/>
    <n v="5184"/>
    <n v="4247"/>
    <n v="22016448"/>
    <n v="1311693"/>
    <n v="799068952"/>
  </r>
  <r>
    <s v="Sucursal: 01  - PRINCIPAL"/>
    <s v="Centro de Costo: 02         - GESTION DE RECURSOS Y APOYO OPERATIVO"/>
    <s v="ITEM: 01009-1 - Hidromorfona 2 mg/mL"/>
    <n v="890900286"/>
    <x v="127"/>
    <s v="FNE1520       "/>
    <m/>
    <d v="2021-08-19T00:00:00"/>
    <n v="2397"/>
    <n v="14472"/>
    <n v="34689384"/>
    <n v="1311693"/>
    <n v="799068952"/>
  </r>
  <r>
    <s v="Sucursal: 01  - PRINCIPAL"/>
    <s v="Centro de Costo: 02         - GESTION DE RECURSOS Y APOYO OPERATIVO"/>
    <s v="ITEM: 01009-1 - Hidromorfona 2 mg/mL"/>
    <n v="890900286"/>
    <x v="127"/>
    <s v="FNE1520       "/>
    <m/>
    <d v="2021-08-19T00:00:00"/>
    <n v="4103"/>
    <n v="14472"/>
    <n v="59378616"/>
    <n v="1311693"/>
    <n v="799068952"/>
  </r>
  <r>
    <s v="Sucursal: 01  - PRINCIPAL"/>
    <s v="Centro de Costo: 02         - GESTION DE RECURSOS Y APOYO OPERATIVO"/>
    <s v="ITEM: 1011 - Metadona HCL 10 mg"/>
    <n v="890900286"/>
    <x v="127"/>
    <s v="FNE1520       "/>
    <m/>
    <d v="2021-08-19T00:00:00"/>
    <n v="1152"/>
    <n v="28213"/>
    <n v="32501376"/>
    <n v="1311693"/>
    <n v="799068952"/>
  </r>
  <r>
    <s v="Sucursal: 01  - PRINCIPAL"/>
    <s v="Centro de Costo: 02         - GESTION DE RECURSOS Y APOYO OPERATIVO"/>
    <s v="ITEM: 01011-1 - Metadona HCL 10 mg"/>
    <n v="890900286"/>
    <x v="127"/>
    <s v="FNE1520       "/>
    <m/>
    <d v="2021-08-19T00:00:00"/>
    <n v="112"/>
    <n v="61779"/>
    <n v="6919248"/>
    <n v="1311693"/>
    <n v="799068952"/>
  </r>
  <r>
    <s v="Sucursal: 01  - PRINCIPAL"/>
    <s v="Centro de Costo: 02         - GESTION DE RECURSOS Y APOYO OPERATIVO"/>
    <s v="ITEM: 1012 - Metadona HCL 40 mg"/>
    <n v="890900286"/>
    <x v="127"/>
    <s v="FNE1520       "/>
    <m/>
    <d v="2021-08-19T00:00:00"/>
    <n v="480"/>
    <n v="55832"/>
    <n v="26799360"/>
    <n v="1311693"/>
    <n v="799068952"/>
  </r>
  <r>
    <s v="Sucursal: 01  - PRINCIPAL"/>
    <s v="Centro de Costo: 02         - GESTION DE RECURSOS Y APOYO OPERATIVO"/>
    <s v="ITEM: 01012-1 - Metadona HCL 40 mg"/>
    <n v="890900286"/>
    <x v="127"/>
    <s v="FNE1520       "/>
    <m/>
    <d v="2021-08-19T00:00:00"/>
    <n v="112"/>
    <n v="135193"/>
    <n v="15141616"/>
    <n v="1311693"/>
    <n v="799068952"/>
  </r>
  <r>
    <s v="Sucursal: 01  - PRINCIPAL"/>
    <s v="Centro de Costo: 02         - GESTION DE RECURSOS Y APOYO OPERATIVO"/>
    <s v="ITEM: 1014 - Metilfenidato 18 mg"/>
    <n v="890900286"/>
    <x v="127"/>
    <s v="FNE1520       "/>
    <m/>
    <d v="2021-08-19T00:00:00"/>
    <n v="600"/>
    <n v="181249"/>
    <n v="108749400"/>
    <n v="1311693"/>
    <n v="799068952"/>
  </r>
  <r>
    <s v="Sucursal: 01  - PRINCIPAL"/>
    <s v="Centro de Costo: 02         - GESTION DE RECURSOS Y APOYO OPERATIVO"/>
    <s v="ITEM: 1015 - Metilfenidato 36 mg"/>
    <n v="890900286"/>
    <x v="127"/>
    <s v="FNE1520       "/>
    <m/>
    <d v="2021-08-19T00:00:00"/>
    <n v="510"/>
    <n v="349448"/>
    <n v="178218480"/>
    <n v="1311693"/>
    <n v="799068952"/>
  </r>
  <r>
    <s v="Sucursal: 01  - PRINCIPAL"/>
    <s v="Centro de Costo: 02         - GESTION DE RECURSOS Y APOYO OPERATIVO"/>
    <s v="ITEM: 1015 - Metilfenidato 36 mg"/>
    <n v="890900286"/>
    <x v="127"/>
    <s v="FNE1520       "/>
    <m/>
    <d v="2021-08-19T00:00:00"/>
    <n v="90"/>
    <n v="349448"/>
    <n v="31450320"/>
    <n v="1311693"/>
    <n v="799068952"/>
  </r>
  <r>
    <s v="Sucursal: 01  - PRINCIPAL"/>
    <s v="Centro de Costo: 02         - GESTION DE RECURSOS Y APOYO OPERATIVO"/>
    <s v="ITEM: 1016 - Morfina 3% oral"/>
    <n v="890900286"/>
    <x v="127"/>
    <s v="FNE1520       "/>
    <m/>
    <d v="2021-08-19T00:00:00"/>
    <n v="4104"/>
    <n v="25674"/>
    <n v="105366096"/>
    <n v="1311693"/>
    <n v="799068952"/>
  </r>
  <r>
    <s v="Sucursal: 01  - PRINCIPAL"/>
    <s v="Centro de Costo: 02         - GESTION DE RECURSOS Y APOYO OPERATIVO"/>
    <s v="ITEM: 1017 - Morfina 10 mg/mL "/>
    <n v="890900286"/>
    <x v="127"/>
    <s v="FNE1520       "/>
    <m/>
    <d v="2021-08-19T00:00:00"/>
    <n v="700"/>
    <n v="15344"/>
    <n v="10740800"/>
    <n v="1311693"/>
    <n v="799068952"/>
  </r>
  <r>
    <s v="Sucursal: 01  - PRINCIPAL"/>
    <s v="Centro de Costo: 02         - GESTION DE RECURSOS Y APOYO OPERATIVO"/>
    <s v="ITEM: 01018-1 - Primidona 250 mg Tabletas"/>
    <n v="890900286"/>
    <x v="127"/>
    <s v="FNE1520       "/>
    <m/>
    <d v="2021-08-19T00:00:00"/>
    <n v="24"/>
    <n v="27942"/>
    <n v="670608"/>
    <n v="1311693"/>
    <n v="799068952"/>
  </r>
  <r>
    <s v="Sucursal: 01  - PRINCIPAL"/>
    <s v="Centro de Costo: 02         - GESTION DE RECURSOS Y APOYO OPERATIVO"/>
    <s v="ITEM: 1020 - Morfina 10 mg/mL ampolla x 5 mL"/>
    <n v="890900286"/>
    <x v="127"/>
    <s v="FNE1520       "/>
    <m/>
    <d v="2021-08-19T00:00:00"/>
    <n v="4960"/>
    <n v="24190"/>
    <n v="119982400"/>
    <n v="1311693"/>
    <n v="799068952"/>
  </r>
  <r>
    <s v="Sucursal: 01  - PRINCIPAL"/>
    <s v="Centro de Costo: 02         - GESTION DE RECURSOS Y APOYO OPERATIVO"/>
    <s v="ITEM: 1005 - Fenobarbital 40 mg/mL"/>
    <n v="891701664"/>
    <x v="297"/>
    <s v="FNE1455       "/>
    <m/>
    <d v="2021-08-05T00:00:00"/>
    <n v="5"/>
    <n v="40985"/>
    <n v="204925"/>
    <n v="139307"/>
    <n v="954310"/>
  </r>
  <r>
    <s v="Sucursal: 01  - PRINCIPAL"/>
    <s v="Centro de Costo: 02         - GESTION DE RECURSOS Y APOYO OPERATIVO"/>
    <s v="ITEM: 1006 - Fenobarbital 200 mg/mL"/>
    <n v="891701664"/>
    <x v="297"/>
    <s v="FNE1455       "/>
    <m/>
    <d v="2021-08-05T00:00:00"/>
    <n v="5"/>
    <n v="81137"/>
    <n v="405685"/>
    <n v="139307"/>
    <n v="954310"/>
  </r>
  <r>
    <s v="Sucursal: 01  - PRINCIPAL"/>
    <s v="Centro de Costo: 02         - GESTION DE RECURSOS Y APOYO OPERATIVO"/>
    <s v="ITEM: 1017 - Morfina 10 mg/mL "/>
    <n v="891701664"/>
    <x v="297"/>
    <s v="FNE1455       "/>
    <m/>
    <d v="2021-08-05T00:00:00"/>
    <n v="20"/>
    <n v="17185"/>
    <n v="343700"/>
    <n v="139307"/>
    <n v="954310"/>
  </r>
  <r>
    <s v="Sucursal: 01  - PRINCIPAL"/>
    <s v="Centro de Costo: 02         - GESTION DE RECURSOS Y APOYO OPERATIVO"/>
    <s v="ITEM: 1004 - Fenobarbital 100 mg Tableta"/>
    <n v="892300678"/>
    <x v="47"/>
    <s v="FNE1524       "/>
    <m/>
    <d v="2021-08-19T00:00:00"/>
    <n v="9"/>
    <n v="4756"/>
    <n v="42804"/>
    <n v="103474"/>
    <n v="688773"/>
  </r>
  <r>
    <s v="Sucursal: 01  - PRINCIPAL"/>
    <s v="Centro de Costo: 02         - GESTION DE RECURSOS Y APOYO OPERATIVO"/>
    <s v="ITEM: 01011-1 - Metadona HCL 10 mg"/>
    <n v="892300678"/>
    <x v="47"/>
    <s v="FNE1524       "/>
    <m/>
    <d v="2021-08-19T00:00:00"/>
    <n v="8"/>
    <n v="69963"/>
    <n v="559704"/>
    <n v="103474"/>
    <n v="688773"/>
  </r>
  <r>
    <s v="Sucursal: 01  - PRINCIPAL"/>
    <s v="Centro de Costo: 02         - GESTION DE RECURSOS Y APOYO OPERATIVO"/>
    <s v="ITEM: 1016 - Morfina 3% oral"/>
    <n v="892300678"/>
    <x v="47"/>
    <s v="FNE1524       "/>
    <m/>
    <d v="2021-08-19T00:00:00"/>
    <n v="3"/>
    <n v="28755"/>
    <n v="86265"/>
    <n v="103474"/>
    <n v="688773"/>
  </r>
  <r>
    <s v="Sucursal: 01  - PRINCIPAL"/>
    <s v="Centro de Costo: 02         - GESTION DE RECURSOS Y APOYO OPERATIVO"/>
    <s v="ITEM: 1002 - Fenobarbital 10 mg"/>
    <n v="892399999"/>
    <x v="211"/>
    <s v="FNE1483       "/>
    <m/>
    <d v="2021-08-10T00:00:00"/>
    <n v="20"/>
    <n v="15657"/>
    <n v="313140"/>
    <n v="476897"/>
    <n v="45537044"/>
  </r>
  <r>
    <s v="Sucursal: 01  - PRINCIPAL"/>
    <s v="Centro de Costo: 02         - GESTION DE RECURSOS Y APOYO OPERATIVO"/>
    <s v="ITEM: 1003 - Fenobarbital 50 mg"/>
    <n v="892399999"/>
    <x v="211"/>
    <s v="FNE1483       "/>
    <m/>
    <d v="2021-08-10T00:00:00"/>
    <n v="20"/>
    <n v="11310"/>
    <n v="226200"/>
    <n v="476897"/>
    <n v="45537044"/>
  </r>
  <r>
    <s v="Sucursal: 01  - PRINCIPAL"/>
    <s v="Centro de Costo: 02         - GESTION DE RECURSOS Y APOYO OPERATIVO"/>
    <s v="ITEM: 1004 - Fenobarbital 100 mg Tableta"/>
    <n v="892399999"/>
    <x v="211"/>
    <s v="FNE1483       "/>
    <m/>
    <d v="2021-08-10T00:00:00"/>
    <n v="2880"/>
    <n v="4247"/>
    <n v="12231360"/>
    <n v="476897"/>
    <n v="45537044"/>
  </r>
  <r>
    <s v="Sucursal: 01  - PRINCIPAL"/>
    <s v="Centro de Costo: 02         - GESTION DE RECURSOS Y APOYO OPERATIVO"/>
    <s v="ITEM: 1005 - Fenobarbital 40 mg/mL"/>
    <n v="892399999"/>
    <x v="211"/>
    <s v="FNE1483       "/>
    <m/>
    <d v="2021-08-10T00:00:00"/>
    <n v="10"/>
    <n v="36594"/>
    <n v="365940"/>
    <n v="476897"/>
    <n v="45537044"/>
  </r>
  <r>
    <s v="Sucursal: 01  - PRINCIPAL"/>
    <s v="Centro de Costo: 02         - GESTION DE RECURSOS Y APOYO OPERATIVO"/>
    <s v="ITEM: 1006 - Fenobarbital 200 mg/mL"/>
    <n v="892399999"/>
    <x v="211"/>
    <s v="FNE1483       "/>
    <m/>
    <d v="2021-08-10T00:00:00"/>
    <n v="40"/>
    <n v="72444"/>
    <n v="2897760"/>
    <n v="476897"/>
    <n v="45537044"/>
  </r>
  <r>
    <s v="Sucursal: 01  - PRINCIPAL"/>
    <s v="Centro de Costo: 02         - GESTION DE RECURSOS Y APOYO OPERATIVO"/>
    <s v="ITEM: 1007 - Hidromorfona HCL 2,5 mg"/>
    <n v="892399999"/>
    <x v="211"/>
    <s v="FNE1483       "/>
    <m/>
    <d v="2021-08-10T00:00:00"/>
    <n v="90"/>
    <n v="9129"/>
    <n v="821610"/>
    <n v="476897"/>
    <n v="45537044"/>
  </r>
  <r>
    <s v="Sucursal: 01  - PRINCIPAL"/>
    <s v="Centro de Costo: 02         - GESTION DE RECURSOS Y APOYO OPERATIVO"/>
    <s v="ITEM: 1010 - Meperidina 100 mg/2 mL"/>
    <n v="892399999"/>
    <x v="211"/>
    <s v="FNE1483       "/>
    <m/>
    <d v="2021-08-10T00:00:00"/>
    <n v="500"/>
    <n v="25131"/>
    <n v="12565500"/>
    <n v="476897"/>
    <n v="45537044"/>
  </r>
  <r>
    <s v="Sucursal: 01  - PRINCIPAL"/>
    <s v="Centro de Costo: 02         - GESTION DE RECURSOS Y APOYO OPERATIVO"/>
    <s v="ITEM: 1011 - Metadona HCL 10 mg"/>
    <n v="892399999"/>
    <x v="211"/>
    <s v="FNE1483       "/>
    <m/>
    <d v="2021-08-10T00:00:00"/>
    <n v="30"/>
    <n v="28213"/>
    <n v="846390"/>
    <n v="476897"/>
    <n v="45537044"/>
  </r>
  <r>
    <s v="Sucursal: 01  - PRINCIPAL"/>
    <s v="Centro de Costo: 02         - GESTION DE RECURSOS Y APOYO OPERATIVO"/>
    <s v="ITEM: 1013 - Metilfenidato HCL 10 mg"/>
    <n v="892399999"/>
    <x v="211"/>
    <s v="FNE1483       "/>
    <m/>
    <d v="2021-08-10T00:00:00"/>
    <n v="235"/>
    <n v="23963"/>
    <n v="5631305"/>
    <n v="476897"/>
    <n v="45537044"/>
  </r>
  <r>
    <s v="Sucursal: 01  - PRINCIPAL"/>
    <s v="Centro de Costo: 02         - GESTION DE RECURSOS Y APOYO OPERATIVO"/>
    <s v="ITEM: 1014 - Metilfenidato 18 mg"/>
    <n v="892399999"/>
    <x v="211"/>
    <s v="FNE1483       "/>
    <m/>
    <d v="2021-08-10T00:00:00"/>
    <n v="15"/>
    <n v="181249"/>
    <n v="2718735"/>
    <n v="476897"/>
    <n v="45537044"/>
  </r>
  <r>
    <s v="Sucursal: 01  - PRINCIPAL"/>
    <s v="Centro de Costo: 02         - GESTION DE RECURSOS Y APOYO OPERATIVO"/>
    <s v="ITEM: 1016 - Morfina 3% oral"/>
    <n v="892399999"/>
    <x v="211"/>
    <s v="FNE1483       "/>
    <m/>
    <d v="2021-08-10T00:00:00"/>
    <n v="170"/>
    <n v="25674"/>
    <n v="4364580"/>
    <n v="476897"/>
    <n v="45537044"/>
  </r>
  <r>
    <s v="Sucursal: 01  - PRINCIPAL"/>
    <s v="Centro de Costo: 02         - GESTION DE RECURSOS Y APOYO OPERATIVO"/>
    <s v="ITEM: 1017 - Morfina 10 mg/mL "/>
    <n v="892399999"/>
    <x v="211"/>
    <s v="FNE1483       "/>
    <m/>
    <d v="2021-08-10T00:00:00"/>
    <n v="90"/>
    <n v="15344"/>
    <n v="1380960"/>
    <n v="476897"/>
    <n v="45537044"/>
  </r>
  <r>
    <s v="Sucursal: 01  - PRINCIPAL"/>
    <s v="Centro de Costo: 02         - GESTION DE RECURSOS Y APOYO OPERATIVO"/>
    <s v="ITEM: 01018-1 - Primidona 250 mg Tabletas"/>
    <n v="892399999"/>
    <x v="211"/>
    <s v="FNE1483       "/>
    <m/>
    <d v="2021-08-10T00:00:00"/>
    <n v="42"/>
    <n v="27942"/>
    <n v="1173564"/>
    <n v="476897"/>
    <n v="45537044"/>
  </r>
  <r>
    <s v="Sucursal: 01  - PRINCIPAL"/>
    <s v="Centro de Costo: 02         - GESTION DE RECURSOS Y APOYO OPERATIVO"/>
    <s v="ITEM: 1007 - Hidromorfona HCL 2,5 mg"/>
    <n v="899999017"/>
    <x v="48"/>
    <s v="FNE1553       "/>
    <m/>
    <d v="2021-08-26T00:00:00"/>
    <n v="10"/>
    <n v="10225"/>
    <n v="102250"/>
    <n v="38372"/>
    <n v="383720"/>
  </r>
  <r>
    <s v="Sucursal: 01  - PRINCIPAL"/>
    <s v="Centro de Costo: 02         - GESTION DE RECURSOS Y APOYO OPERATIVO"/>
    <s v="ITEM: 1010 - Meperidina 100 mg/2 mL"/>
    <n v="899999017"/>
    <x v="48"/>
    <s v="FNE1553       "/>
    <m/>
    <d v="2021-08-26T00:00:00"/>
    <n v="10"/>
    <n v="28147"/>
    <n v="281470"/>
    <n v="38372"/>
    <n v="383720"/>
  </r>
  <r>
    <s v="Sucursal: 01  - PRINCIPAL"/>
    <s v="Centro de Costo: 02         - GESTION DE RECURSOS Y APOYO OPERATIVO"/>
    <s v="ITEM: 1011 - Metadona HCL 10 mg"/>
    <n v="899999032"/>
    <x v="172"/>
    <s v="FNE1444       "/>
    <m/>
    <d v="2021-08-02T00:00:00"/>
    <n v="30"/>
    <n v="31599"/>
    <n v="947970"/>
    <n v="48784"/>
    <n v="9540470"/>
  </r>
  <r>
    <s v="Sucursal: 01  - PRINCIPAL"/>
    <s v="Centro de Costo: 02         - GESTION DE RECURSOS Y APOYO OPERATIVO"/>
    <s v="ITEM: 1017 - Morfina 10 mg/mL "/>
    <n v="899999032"/>
    <x v="172"/>
    <s v="FNE1445       "/>
    <m/>
    <d v="2021-08-02T00:00:00"/>
    <n v="500"/>
    <n v="17185"/>
    <n v="8592500"/>
    <n v="48784"/>
    <n v="9540470"/>
  </r>
  <r>
    <s v="Sucursal: 01  - PRINCIPAL"/>
    <s v="Centro de Costo: 02         - GESTION DE RECURSOS Y APOYO OPERATIVO"/>
    <s v="ITEM: 1002 - Fenobarbital 10 mg"/>
    <n v="899999123"/>
    <x v="49"/>
    <s v="FNE1449       "/>
    <m/>
    <d v="2021-08-03T00:00:00"/>
    <n v="10"/>
    <n v="17536"/>
    <n v="175360"/>
    <n v="117616"/>
    <n v="7324880"/>
  </r>
  <r>
    <s v="Sucursal: 01  - PRINCIPAL"/>
    <s v="Centro de Costo: 02         - GESTION DE RECURSOS Y APOYO OPERATIVO"/>
    <s v="ITEM: 1004 - Fenobarbital 100 mg Tableta"/>
    <n v="899999123"/>
    <x v="49"/>
    <s v="FNE1449       "/>
    <m/>
    <d v="2021-08-03T00:00:00"/>
    <n v="10"/>
    <n v="4756"/>
    <n v="47560"/>
    <n v="117616"/>
    <n v="7324880"/>
  </r>
  <r>
    <s v="Sucursal: 01  - PRINCIPAL"/>
    <s v="Centro de Costo: 02         - GESTION DE RECURSOS Y APOYO OPERATIVO"/>
    <s v="ITEM: 1017 - Morfina 10 mg/mL "/>
    <n v="899999123"/>
    <x v="49"/>
    <s v="FNE1449       "/>
    <m/>
    <d v="2021-08-03T00:00:00"/>
    <n v="20"/>
    <n v="17185"/>
    <n v="343700"/>
    <n v="117616"/>
    <n v="7324880"/>
  </r>
  <r>
    <s v="Sucursal: 01  - PRINCIPAL"/>
    <s v="Centro de Costo: 02         - GESTION DE RECURSOS Y APOYO OPERATIVO"/>
    <s v="ITEM: 1002 - Fenobarbital 10 mg"/>
    <n v="899999123"/>
    <x v="49"/>
    <s v="FNE1498       "/>
    <m/>
    <d v="2021-08-12T00:00:00"/>
    <n v="10"/>
    <n v="17536"/>
    <n v="175360"/>
    <n v="117616"/>
    <n v="7324880"/>
  </r>
  <r>
    <s v="Sucursal: 01  - PRINCIPAL"/>
    <s v="Centro de Costo: 02         - GESTION DE RECURSOS Y APOYO OPERATIVO"/>
    <s v="ITEM: 1004 - Fenobarbital 100 mg Tableta"/>
    <n v="899999123"/>
    <x v="49"/>
    <s v="FNE1498       "/>
    <m/>
    <d v="2021-08-12T00:00:00"/>
    <n v="10"/>
    <n v="4756"/>
    <n v="47560"/>
    <n v="117616"/>
    <n v="7324880"/>
  </r>
  <r>
    <s v="Sucursal: 01  - PRINCIPAL"/>
    <s v="Centro de Costo: 02         - GESTION DE RECURSOS Y APOYO OPERATIVO"/>
    <s v="ITEM: 1016 - Morfina 3% oral"/>
    <n v="899999123"/>
    <x v="49"/>
    <s v="FNE1498       "/>
    <m/>
    <d v="2021-08-12T00:00:00"/>
    <n v="20"/>
    <n v="28755"/>
    <n v="575100"/>
    <n v="117616"/>
    <n v="7324880"/>
  </r>
  <r>
    <s v="Sucursal: 01  - PRINCIPAL"/>
    <s v="Centro de Costo: 02         - GESTION DE RECURSOS Y APOYO OPERATIVO"/>
    <s v="ITEM: 1020 - Morfina 10 mg/mL ampolla x 5 mL"/>
    <n v="899999123"/>
    <x v="49"/>
    <s v="FNE1498       "/>
    <m/>
    <d v="2021-08-12T00:00:00"/>
    <n v="220"/>
    <n v="27092"/>
    <n v="5960240"/>
    <n v="117616"/>
    <n v="7324880"/>
  </r>
  <r>
    <s v="Sucursal: 01  - PRINCIPAL"/>
    <s v="Centro de Costo: 02         - GESTION DE RECURSOS Y APOYO OPERATIVO"/>
    <s v="ITEM: 1001 - Fenobarbital 0,4 % Sol Oral"/>
    <n v="899999151"/>
    <x v="50"/>
    <s v="FNE1492       "/>
    <m/>
    <d v="2021-08-12T00:00:00"/>
    <n v="3"/>
    <n v="35758"/>
    <n v="107274"/>
    <n v="199841"/>
    <n v="271357"/>
  </r>
  <r>
    <s v="Sucursal: 01  - PRINCIPAL"/>
    <s v="Centro de Costo: 02         - GESTION DE RECURSOS Y APOYO OPERATIVO"/>
    <s v="ITEM: 1003 - Fenobarbital 50 mg"/>
    <n v="899999151"/>
    <x v="50"/>
    <s v="FNE1492       "/>
    <m/>
    <d v="2021-08-12T00:00:00"/>
    <n v="1"/>
    <n v="12667"/>
    <n v="12667"/>
    <n v="199841"/>
    <n v="271357"/>
  </r>
  <r>
    <s v="Sucursal: 01  - PRINCIPAL"/>
    <s v="Centro de Costo: 02         - GESTION DE RECURSOS Y APOYO OPERATIVO"/>
    <s v="ITEM: 01012-1 - Metadona HCL 40 mg"/>
    <n v="899999151"/>
    <x v="50"/>
    <s v="FNE1492       "/>
    <m/>
    <d v="2021-08-12T00:00:00"/>
    <n v="1"/>
    <n v="151416"/>
    <n v="151416"/>
    <n v="199841"/>
    <n v="271357"/>
  </r>
  <r>
    <s v="Sucursal: 01  - PRINCIPAL"/>
    <s v="Centro de Costo: 02         - GESTION DE RECURSOS Y APOYO OPERATIVO"/>
    <s v="ITEM: 1010 - Meperidina 100 mg/2 mL"/>
    <n v="899999158"/>
    <x v="298"/>
    <s v="FNE1540       "/>
    <m/>
    <d v="2021-08-24T00:00:00"/>
    <n v="2"/>
    <n v="28147"/>
    <n v="56294"/>
    <n v="28147"/>
    <n v="56294"/>
  </r>
  <r>
    <s v="Sucursal: 01  - PRINCIPAL"/>
    <s v="Centro de Costo: 02         - GESTION DE RECURSOS Y APOYO OPERATIVO"/>
    <s v="ITEM: 1006 - Fenobarbital 200 mg/mL"/>
    <n v="900036920"/>
    <x v="175"/>
    <s v="FNE1461       "/>
    <m/>
    <d v="2021-08-05T00:00:00"/>
    <n v="2"/>
    <n v="81137"/>
    <n v="162274"/>
    <n v="98322"/>
    <n v="231014"/>
  </r>
  <r>
    <s v="Sucursal: 01  - PRINCIPAL"/>
    <s v="Centro de Costo: 02         - GESTION DE RECURSOS Y APOYO OPERATIVO"/>
    <s v="ITEM: 1017 - Morfina 10 mg/mL "/>
    <n v="900036920"/>
    <x v="175"/>
    <s v="FNE1461       "/>
    <m/>
    <d v="2021-08-05T00:00:00"/>
    <n v="4"/>
    <n v="17185"/>
    <n v="68740"/>
    <n v="98322"/>
    <n v="231014"/>
  </r>
  <r>
    <s v="Sucursal: 01  - PRINCIPAL"/>
    <s v="Centro de Costo: 02         - GESTION DE RECURSOS Y APOYO OPERATIVO"/>
    <s v="ITEM: 1007 - Hidromorfona HCL 2,5 mg"/>
    <n v="900047874"/>
    <x v="176"/>
    <s v="FNE1548       "/>
    <m/>
    <d v="2021-08-25T00:00:00"/>
    <n v="20"/>
    <n v="10225"/>
    <n v="204500"/>
    <n v="38980"/>
    <n v="290765"/>
  </r>
  <r>
    <s v="Sucursal: 01  - PRINCIPAL"/>
    <s v="Centro de Costo: 02         - GESTION DE RECURSOS Y APOYO OPERATIVO"/>
    <s v="ITEM: 1016 - Morfina 3% oral"/>
    <n v="900047874"/>
    <x v="176"/>
    <s v="FNE1548       "/>
    <m/>
    <d v="2021-08-25T00:00:00"/>
    <n v="3"/>
    <n v="28755"/>
    <n v="86265"/>
    <n v="38980"/>
    <n v="290765"/>
  </r>
  <r>
    <s v="Sucursal: 01  - PRINCIPAL"/>
    <s v="Centro de Costo: 02         - GESTION DE RECURSOS Y APOYO OPERATIVO"/>
    <s v="ITEM: 01009-1 - Hidromorfona 2 mg/mL"/>
    <n v="900192459"/>
    <x v="299"/>
    <s v="FNE1541       "/>
    <m/>
    <d v="2021-08-25T00:00:00"/>
    <n v="10"/>
    <n v="16209"/>
    <n v="162090"/>
    <n v="33394"/>
    <n v="333940"/>
  </r>
  <r>
    <s v="Sucursal: 01  - PRINCIPAL"/>
    <s v="Centro de Costo: 02         - GESTION DE RECURSOS Y APOYO OPERATIVO"/>
    <s v="ITEM: 1017 - Morfina 10 mg/mL "/>
    <n v="900192459"/>
    <x v="299"/>
    <s v="FNE1541       "/>
    <m/>
    <d v="2021-08-25T00:00:00"/>
    <n v="10"/>
    <n v="17185"/>
    <n v="171850"/>
    <n v="33394"/>
    <n v="333940"/>
  </r>
  <r>
    <s v="Sucursal: 01  - PRINCIPAL"/>
    <s v="Centro de Costo: 02         - GESTION DE RECURSOS Y APOYO OPERATIVO"/>
    <s v="ITEM: 1001 - Fenobarbital 0,4 % Sol Oral"/>
    <n v="900211668"/>
    <x v="216"/>
    <s v="FNE1530       "/>
    <m/>
    <d v="2021-08-23T00:00:00"/>
    <n v="3"/>
    <n v="35758"/>
    <n v="107274"/>
    <n v="52943"/>
    <n v="141644"/>
  </r>
  <r>
    <s v="Sucursal: 01  - PRINCIPAL"/>
    <s v="Centro de Costo: 02         - GESTION DE RECURSOS Y APOYO OPERATIVO"/>
    <s v="ITEM: 1017 - Morfina 10 mg/mL "/>
    <n v="900211668"/>
    <x v="216"/>
    <s v="FNE1530       "/>
    <m/>
    <d v="2021-08-23T00:00:00"/>
    <n v="2"/>
    <n v="17185"/>
    <n v="34370"/>
    <n v="52943"/>
    <n v="141644"/>
  </r>
  <r>
    <s v="Sucursal: 01  - PRINCIPAL"/>
    <s v="Centro de Costo: 02         - GESTION DE RECURSOS Y APOYO OPERATIVO"/>
    <s v="ITEM: 1004 - Fenobarbital 100 mg Tableta"/>
    <n v="900219866"/>
    <x v="57"/>
    <s v="FNE1454       "/>
    <m/>
    <d v="2021-08-04T00:00:00"/>
    <n v="10"/>
    <n v="4756"/>
    <n v="47560"/>
    <n v="651367"/>
    <n v="9052683"/>
  </r>
  <r>
    <s v="Sucursal: 01  - PRINCIPAL"/>
    <s v="Centro de Costo: 02         - GESTION DE RECURSOS Y APOYO OPERATIVO"/>
    <s v="ITEM: 1007 - Hidromorfona HCL 2,5 mg"/>
    <n v="900219866"/>
    <x v="57"/>
    <s v="FNE1454       "/>
    <m/>
    <d v="2021-08-04T00:00:00"/>
    <n v="37"/>
    <n v="10225"/>
    <n v="378325"/>
    <n v="651367"/>
    <n v="9052683"/>
  </r>
  <r>
    <s v="Sucursal: 01  - PRINCIPAL"/>
    <s v="Centro de Costo: 02         - GESTION DE RECURSOS Y APOYO OPERATIVO"/>
    <s v="ITEM: 01011-1 - Metadona HCL 10 mg"/>
    <n v="900219866"/>
    <x v="57"/>
    <s v="FNE1454       "/>
    <m/>
    <d v="2021-08-04T00:00:00"/>
    <n v="10"/>
    <n v="69963"/>
    <n v="699630"/>
    <n v="651367"/>
    <n v="9052683"/>
  </r>
  <r>
    <s v="Sucursal: 01  - PRINCIPAL"/>
    <s v="Centro de Costo: 02         - GESTION DE RECURSOS Y APOYO OPERATIVO"/>
    <s v="ITEM: 1013 - Metilfenidato HCL 10 mg"/>
    <n v="900219866"/>
    <x v="57"/>
    <s v="FNE1454       "/>
    <m/>
    <d v="2021-08-04T00:00:00"/>
    <n v="14"/>
    <n v="26839"/>
    <n v="375746"/>
    <n v="651367"/>
    <n v="9052683"/>
  </r>
  <r>
    <s v="Sucursal: 01  - PRINCIPAL"/>
    <s v="Centro de Costo: 02         - GESTION DE RECURSOS Y APOYO OPERATIVO"/>
    <s v="ITEM: 1016 - Morfina 3% oral"/>
    <n v="900219866"/>
    <x v="57"/>
    <s v="FNE1454       "/>
    <m/>
    <d v="2021-08-04T00:00:00"/>
    <n v="50"/>
    <n v="28755"/>
    <n v="1437750"/>
    <n v="651367"/>
    <n v="9052683"/>
  </r>
  <r>
    <s v="Sucursal: 01  - PRINCIPAL"/>
    <s v="Centro de Costo: 02         - GESTION DE RECURSOS Y APOYO OPERATIVO"/>
    <s v="ITEM: 1017 - Morfina 10 mg/mL "/>
    <n v="900219866"/>
    <x v="57"/>
    <s v="FNE1454       "/>
    <m/>
    <d v="2021-08-04T00:00:00"/>
    <n v="52"/>
    <n v="17185"/>
    <n v="893620"/>
    <n v="651367"/>
    <n v="9052683"/>
  </r>
  <r>
    <s v="Sucursal: 01  - PRINCIPAL"/>
    <s v="Centro de Costo: 02         - GESTION DE RECURSOS Y APOYO OPERATIVO"/>
    <s v="ITEM: 01018-1 - Primidona 250 mg Tabletas"/>
    <n v="900219866"/>
    <x v="57"/>
    <s v="FNE1454       "/>
    <m/>
    <d v="2021-08-04T00:00:00"/>
    <n v="8"/>
    <n v="31296"/>
    <n v="250368"/>
    <n v="651367"/>
    <n v="9052683"/>
  </r>
  <r>
    <s v="Sucursal: 01  - PRINCIPAL"/>
    <s v="Centro de Costo: 02         - GESTION DE RECURSOS Y APOYO OPERATIVO"/>
    <s v="ITEM: 1004 - Fenobarbital 100 mg Tableta"/>
    <n v="900219866"/>
    <x v="57"/>
    <s v="FNE1521       "/>
    <m/>
    <d v="2021-08-19T00:00:00"/>
    <n v="20"/>
    <n v="4756"/>
    <n v="95120"/>
    <n v="651367"/>
    <n v="9052683"/>
  </r>
  <r>
    <s v="Sucursal: 01  - PRINCIPAL"/>
    <s v="Centro de Costo: 02         - GESTION DE RECURSOS Y APOYO OPERATIVO"/>
    <s v="ITEM: 1007 - Hidromorfona HCL 2,5 mg"/>
    <n v="900219866"/>
    <x v="57"/>
    <s v="FNE1521       "/>
    <m/>
    <d v="2021-08-19T00:00:00"/>
    <n v="50"/>
    <n v="10225"/>
    <n v="511250"/>
    <n v="651367"/>
    <n v="9052683"/>
  </r>
  <r>
    <s v="Sucursal: 01  - PRINCIPAL"/>
    <s v="Centro de Costo: 02         - GESTION DE RECURSOS Y APOYO OPERATIVO"/>
    <s v="ITEM: 01011-1 - Metadona HCL 10 mg"/>
    <n v="900219866"/>
    <x v="57"/>
    <s v="FNE1521       "/>
    <m/>
    <d v="2021-08-19T00:00:00"/>
    <n v="30"/>
    <n v="69963"/>
    <n v="2098890"/>
    <n v="651367"/>
    <n v="9052683"/>
  </r>
  <r>
    <s v="Sucursal: 01  - PRINCIPAL"/>
    <s v="Centro de Costo: 02         - GESTION DE RECURSOS Y APOYO OPERATIVO"/>
    <s v="ITEM: 1015 - Metilfenidato 36 mg"/>
    <n v="900219866"/>
    <x v="57"/>
    <s v="FNE1521       "/>
    <m/>
    <d v="2021-08-19T00:00:00"/>
    <n v="6"/>
    <n v="377404"/>
    <n v="2264424"/>
    <n v="651367"/>
    <n v="9052683"/>
  </r>
  <r>
    <s v="Sucursal: 01  - PRINCIPAL"/>
    <s v="Centro de Costo: 02         - GESTION DE RECURSOS Y APOYO OPERATIVO"/>
    <s v="ITEM: 01009-1 - Hidromorfona 2 mg/mL"/>
    <n v="900241765"/>
    <x v="59"/>
    <s v="FNE1482       "/>
    <m/>
    <d v="2021-08-10T00:00:00"/>
    <n v="200"/>
    <n v="16209"/>
    <n v="3241800"/>
    <n v="33394"/>
    <n v="4272900"/>
  </r>
  <r>
    <s v="Sucursal: 01  - PRINCIPAL"/>
    <s v="Centro de Costo: 02         - GESTION DE RECURSOS Y APOYO OPERATIVO"/>
    <s v="ITEM: 1017 - Morfina 10 mg/mL "/>
    <n v="900241765"/>
    <x v="59"/>
    <s v="FNE1482       "/>
    <m/>
    <d v="2021-08-10T00:00:00"/>
    <n v="60"/>
    <n v="17185"/>
    <n v="1031100"/>
    <n v="33394"/>
    <n v="4272900"/>
  </r>
  <r>
    <s v="Sucursal: 01  - PRINCIPAL"/>
    <s v="Centro de Costo: 02         - GESTION DE RECURSOS Y APOYO OPERATIVO"/>
    <s v="ITEM: 01009-1 - Hidromorfona 2 mg/mL"/>
    <n v="900277244"/>
    <x v="61"/>
    <s v="FNE1533       "/>
    <m/>
    <d v="2021-08-24T00:00:00"/>
    <n v="18"/>
    <n v="16209"/>
    <n v="291762"/>
    <n v="86172"/>
    <n v="1691022"/>
  </r>
  <r>
    <s v="Sucursal: 01  - PRINCIPAL"/>
    <s v="Centro de Costo: 02         - GESTION DE RECURSOS Y APOYO OPERATIVO"/>
    <s v="ITEM: 01011-1 - Metadona HCL 10 mg"/>
    <n v="900277244"/>
    <x v="61"/>
    <s v="FNE1533       "/>
    <m/>
    <d v="2021-08-24T00:00:00"/>
    <n v="20"/>
    <n v="69963"/>
    <n v="1399260"/>
    <n v="86172"/>
    <n v="1691022"/>
  </r>
  <r>
    <s v="Sucursal: 01  - PRINCIPAL"/>
    <s v="Centro de Costo: 02         - GESTION DE RECURSOS Y APOYO OPERATIVO"/>
    <s v="ITEM: 1001 - Fenobarbital 0,4 % Sol Oral"/>
    <n v="900306771"/>
    <x v="300"/>
    <s v="FNE1481       "/>
    <m/>
    <d v="2021-08-10T00:00:00"/>
    <n v="2"/>
    <n v="35758"/>
    <n v="71516"/>
    <n v="35758"/>
    <n v="71516"/>
  </r>
  <r>
    <s v="Sucursal: 01  - PRINCIPAL"/>
    <s v="Centro de Costo: 02         - GESTION DE RECURSOS Y APOYO OPERATIVO"/>
    <s v="ITEM: 01011-1 - Metadona HCL 10 mg"/>
    <n v="9003415261"/>
    <x v="301"/>
    <s v="FNE1466       "/>
    <m/>
    <d v="2021-08-06T00:00:00"/>
    <n v="50"/>
    <n v="69963"/>
    <n v="3498150"/>
    <n v="97055"/>
    <n v="6749190"/>
  </r>
  <r>
    <s v="Sucursal: 01  - PRINCIPAL"/>
    <s v="Centro de Costo: 02         - GESTION DE RECURSOS Y APOYO OPERATIVO"/>
    <s v="ITEM: 1020 - Morfina 10 mg/mL ampolla x 5 mL"/>
    <n v="9003415261"/>
    <x v="301"/>
    <s v="FNE1466       "/>
    <m/>
    <d v="2021-08-06T00:00:00"/>
    <n v="120"/>
    <n v="27092"/>
    <n v="3251040"/>
    <n v="97055"/>
    <n v="6749190"/>
  </r>
  <r>
    <s v="Sucursal: 01  - PRINCIPAL"/>
    <s v="Centro de Costo: 02         - GESTION DE RECURSOS Y APOYO OPERATIVO"/>
    <s v="ITEM: 1010 - Meperidina 100 mg/2 mL"/>
    <n v="900370857"/>
    <x v="269"/>
    <s v="FNE1535       "/>
    <m/>
    <d v="2021-08-24T00:00:00"/>
    <n v="10"/>
    <n v="28147"/>
    <n v="281470"/>
    <n v="45332"/>
    <n v="333025"/>
  </r>
  <r>
    <s v="Sucursal: 01  - PRINCIPAL"/>
    <s v="Centro de Costo: 02         - GESTION DE RECURSOS Y APOYO OPERATIVO"/>
    <s v="ITEM: 1017 - Morfina 10 mg/mL "/>
    <n v="900370857"/>
    <x v="269"/>
    <s v="FNE1535       "/>
    <m/>
    <d v="2021-08-24T00:00:00"/>
    <n v="3"/>
    <n v="17185"/>
    <n v="51555"/>
    <n v="45332"/>
    <n v="333025"/>
  </r>
  <r>
    <s v="Sucursal: 01  - PRINCIPAL"/>
    <s v="Centro de Costo: 02         - GESTION DE RECURSOS Y APOYO OPERATIVO"/>
    <s v="ITEM: 01009-1 - Hidromorfona 2 mg/mL"/>
    <n v="900374792"/>
    <x v="302"/>
    <s v="FNE1559       "/>
    <m/>
    <d v="2021-08-27T00:00:00"/>
    <n v="100"/>
    <n v="16209"/>
    <n v="1620900"/>
    <n v="16209"/>
    <n v="1620900"/>
  </r>
  <r>
    <s v="Sucursal: 01  - PRINCIPAL"/>
    <s v="Centro de Costo: 02         - GESTION DE RECURSOS Y APOYO OPERATIVO"/>
    <s v="ITEM: 01009-1 - Hidromorfona 2 mg/mL"/>
    <n v="900482242"/>
    <x v="222"/>
    <s v="FNE1467       "/>
    <m/>
    <d v="2021-08-06T00:00:00"/>
    <n v="80"/>
    <n v="16209"/>
    <n v="1296720"/>
    <n v="16209"/>
    <n v="1296720"/>
  </r>
  <r>
    <s v="Sucursal: 01  - PRINCIPAL"/>
    <s v="Centro de Costo: 02         - GESTION DE RECURSOS Y APOYO OPERATIVO"/>
    <s v="ITEM: 01011-1 - Metadona HCL 10 mg"/>
    <n v="900496494"/>
    <x v="64"/>
    <s v="FNE1519       "/>
    <m/>
    <d v="2021-08-19T00:00:00"/>
    <n v="24"/>
    <n v="69963"/>
    <n v="1679112"/>
    <n v="130014"/>
    <n v="2666946"/>
  </r>
  <r>
    <s v="Sucursal: 01  - PRINCIPAL"/>
    <s v="Centro de Costo: 02         - GESTION DE RECURSOS Y APOYO OPERATIVO"/>
    <s v="ITEM: 1016 - Morfina 3% oral"/>
    <n v="900496494"/>
    <x v="64"/>
    <s v="FNE1519       "/>
    <m/>
    <d v="2021-08-19T00:00:00"/>
    <n v="30"/>
    <n v="28755"/>
    <n v="862650"/>
    <n v="130014"/>
    <n v="2666946"/>
  </r>
  <r>
    <s v="Sucursal: 01  - PRINCIPAL"/>
    <s v="Centro de Costo: 02         - GESTION DE RECURSOS Y APOYO OPERATIVO"/>
    <s v="ITEM: 01018-1 - Primidona 250 mg Tabletas"/>
    <n v="900496494"/>
    <x v="64"/>
    <s v="FNE1519       "/>
    <m/>
    <d v="2021-08-19T00:00:00"/>
    <n v="4"/>
    <n v="31296"/>
    <n v="125184"/>
    <n v="130014"/>
    <n v="2666946"/>
  </r>
  <r>
    <s v="Sucursal: 01  - PRINCIPAL"/>
    <s v="Centro de Costo: 02         - GESTION DE RECURSOS Y APOYO OPERATIVO"/>
    <s v="ITEM: 01011-1 - Metadona HCL 10 mg"/>
    <n v="900536325"/>
    <x v="65"/>
    <s v="FNE1527       "/>
    <m/>
    <d v="2021-08-20T00:00:00"/>
    <n v="3"/>
    <n v="69963"/>
    <n v="209889"/>
    <n v="69963"/>
    <n v="209889"/>
  </r>
  <r>
    <s v="Sucursal: 01  - PRINCIPAL"/>
    <s v="Centro de Costo: 02         - GESTION DE RECURSOS Y APOYO OPERATIVO"/>
    <s v="ITEM: 01009-1 - Hidromorfona 2 mg/mL"/>
    <n v="900566930"/>
    <x v="66"/>
    <s v="FNE1526       "/>
    <m/>
    <d v="2021-08-20T00:00:00"/>
    <n v="120"/>
    <n v="16209"/>
    <n v="1945080"/>
    <n v="76563"/>
    <n v="2404845"/>
  </r>
  <r>
    <s v="Sucursal: 01  - PRINCIPAL"/>
    <s v="Centro de Costo: 02         - GESTION DE RECURSOS Y APOYO OPERATIVO"/>
    <s v="ITEM: 1011 - Metadona HCL 10 mg"/>
    <n v="900566930"/>
    <x v="66"/>
    <s v="FNE1526       "/>
    <m/>
    <d v="2021-08-20T00:00:00"/>
    <n v="10"/>
    <n v="31599"/>
    <n v="315990"/>
    <n v="76563"/>
    <n v="2404845"/>
  </r>
  <r>
    <s v="Sucursal: 01  - PRINCIPAL"/>
    <s v="Centro de Costo: 02         - GESTION DE RECURSOS Y APOYO OPERATIVO"/>
    <s v="ITEM: 1016 - Morfina 3% oral"/>
    <n v="900566930"/>
    <x v="66"/>
    <s v="FNE1526       "/>
    <m/>
    <d v="2021-08-20T00:00:00"/>
    <n v="5"/>
    <n v="28755"/>
    <n v="143775"/>
    <n v="76563"/>
    <n v="2404845"/>
  </r>
  <r>
    <s v="Sucursal: 01  - PRINCIPAL"/>
    <s v="Centro de Costo: 02         - GESTION DE RECURSOS Y APOYO OPERATIVO"/>
    <s v="ITEM: 1003 - Fenobarbital 50 mg"/>
    <n v="900580962"/>
    <x v="68"/>
    <s v="FNE1447       "/>
    <m/>
    <d v="2021-08-03T00:00:00"/>
    <n v="30"/>
    <n v="12667"/>
    <n v="380010"/>
    <n v="398468"/>
    <n v="18052881"/>
  </r>
  <r>
    <s v="Sucursal: 01  - PRINCIPAL"/>
    <s v="Centro de Costo: 02         - GESTION DE RECURSOS Y APOYO OPERATIVO"/>
    <s v="ITEM: 1004 - Fenobarbital 100 mg Tableta"/>
    <n v="900580962"/>
    <x v="68"/>
    <s v="FNE1447       "/>
    <m/>
    <d v="2021-08-03T00:00:00"/>
    <n v="150"/>
    <n v="4756"/>
    <n v="713400"/>
    <n v="398468"/>
    <n v="18052881"/>
  </r>
  <r>
    <s v="Sucursal: 01  - PRINCIPAL"/>
    <s v="Centro de Costo: 02         - GESTION DE RECURSOS Y APOYO OPERATIVO"/>
    <s v="ITEM: 1007 - Hidromorfona HCL 2,5 mg"/>
    <n v="900580962"/>
    <x v="68"/>
    <s v="FNE1447       "/>
    <m/>
    <d v="2021-08-03T00:00:00"/>
    <n v="40"/>
    <n v="10225"/>
    <n v="409000"/>
    <n v="398468"/>
    <n v="18052881"/>
  </r>
  <r>
    <s v="Sucursal: 01  - PRINCIPAL"/>
    <s v="Centro de Costo: 02         - GESTION DE RECURSOS Y APOYO OPERATIVO"/>
    <s v="ITEM: 1013 - Metilfenidato HCL 10 mg"/>
    <n v="900580962"/>
    <x v="68"/>
    <s v="FNE1447       "/>
    <m/>
    <d v="2021-08-03T00:00:00"/>
    <n v="80"/>
    <n v="26839"/>
    <n v="2147120"/>
    <n v="398468"/>
    <n v="18052881"/>
  </r>
  <r>
    <s v="Sucursal: 01  - PRINCIPAL"/>
    <s v="Centro de Costo: 02         - GESTION DE RECURSOS Y APOYO OPERATIVO"/>
    <s v="ITEM: 1016 - Morfina 3% oral"/>
    <n v="900580962"/>
    <x v="68"/>
    <s v="FNE1447       "/>
    <m/>
    <d v="2021-08-03T00:00:00"/>
    <n v="9"/>
    <n v="28755"/>
    <n v="258795"/>
    <n v="398468"/>
    <n v="18052881"/>
  </r>
  <r>
    <s v="Sucursal: 01  - PRINCIPAL"/>
    <s v="Centro de Costo: 02         - GESTION DE RECURSOS Y APOYO OPERATIVO"/>
    <s v="ITEM: 1004 - Fenobarbital 100 mg Tableta"/>
    <n v="900580962"/>
    <x v="68"/>
    <s v="FNE1505       "/>
    <m/>
    <d v="2021-08-13T00:00:00"/>
    <n v="300"/>
    <n v="4756"/>
    <n v="1426800"/>
    <n v="398468"/>
    <n v="18052881"/>
  </r>
  <r>
    <s v="Sucursal: 01  - PRINCIPAL"/>
    <s v="Centro de Costo: 02         - GESTION DE RECURSOS Y APOYO OPERATIVO"/>
    <s v="ITEM: 1007 - Hidromorfona HCL 2,5 mg"/>
    <n v="900580962"/>
    <x v="68"/>
    <s v="FNE1505       "/>
    <m/>
    <d v="2021-08-13T00:00:00"/>
    <n v="500"/>
    <n v="10225"/>
    <n v="5112500"/>
    <n v="398468"/>
    <n v="18052881"/>
  </r>
  <r>
    <s v="Sucursal: 01  - PRINCIPAL"/>
    <s v="Centro de Costo: 02         - GESTION DE RECURSOS Y APOYO OPERATIVO"/>
    <s v="ITEM: 1011 - Metadona HCL 10 mg"/>
    <n v="900580962"/>
    <x v="68"/>
    <s v="FNE1505       "/>
    <m/>
    <d v="2021-08-13T00:00:00"/>
    <n v="40"/>
    <n v="31599"/>
    <n v="1263960"/>
    <n v="398468"/>
    <n v="18052881"/>
  </r>
  <r>
    <s v="Sucursal: 01  - PRINCIPAL"/>
    <s v="Centro de Costo: 02         - GESTION DE RECURSOS Y APOYO OPERATIVO"/>
    <s v="ITEM: 1013 - Metilfenidato HCL 10 mg"/>
    <n v="900580962"/>
    <x v="68"/>
    <s v="FNE1505       "/>
    <m/>
    <d v="2021-08-13T00:00:00"/>
    <n v="10"/>
    <n v="26839"/>
    <n v="268390"/>
    <n v="398468"/>
    <n v="18052881"/>
  </r>
  <r>
    <s v="Sucursal: 01  - PRINCIPAL"/>
    <s v="Centro de Costo: 02         - GESTION DE RECURSOS Y APOYO OPERATIVO"/>
    <s v="ITEM: 1013 - Metilfenidato HCL 10 mg"/>
    <n v="900580962"/>
    <x v="68"/>
    <s v="FNE1504       "/>
    <m/>
    <d v="2021-08-13T00:00:00"/>
    <n v="6"/>
    <n v="26839"/>
    <n v="161034"/>
    <n v="398468"/>
    <n v="18052881"/>
  </r>
  <r>
    <s v="Sucursal: 01  - PRINCIPAL"/>
    <s v="Centro de Costo: 02         - GESTION DE RECURSOS Y APOYO OPERATIVO"/>
    <s v="ITEM: 1016 - Morfina 3% oral"/>
    <n v="900580962"/>
    <x v="68"/>
    <s v="FNE1505       "/>
    <m/>
    <d v="2021-08-13T00:00:00"/>
    <n v="100"/>
    <n v="28755"/>
    <n v="2875500"/>
    <n v="398468"/>
    <n v="18052881"/>
  </r>
  <r>
    <s v="Sucursal: 01  - PRINCIPAL"/>
    <s v="Centro de Costo: 02         - GESTION DE RECURSOS Y APOYO OPERATIVO"/>
    <s v="ITEM: 1017 - Morfina 10 mg/mL "/>
    <n v="900580962"/>
    <x v="68"/>
    <s v="FNE1504       "/>
    <m/>
    <d v="2021-08-13T00:00:00"/>
    <n v="24"/>
    <n v="17185"/>
    <n v="412440"/>
    <n v="398468"/>
    <n v="18052881"/>
  </r>
  <r>
    <s v="Sucursal: 01  - PRINCIPAL"/>
    <s v="Centro de Costo: 02         - GESTION DE RECURSOS Y APOYO OPERATIVO"/>
    <s v="ITEM: 1002 - Fenobarbital 10 mg"/>
    <n v="900580962"/>
    <x v="68"/>
    <s v="FNE1550       "/>
    <m/>
    <d v="2021-08-26T00:00:00"/>
    <n v="20"/>
    <n v="17536"/>
    <n v="350720"/>
    <n v="398468"/>
    <n v="18052881"/>
  </r>
  <r>
    <s v="Sucursal: 01  - PRINCIPAL"/>
    <s v="Centro de Costo: 02         - GESTION DE RECURSOS Y APOYO OPERATIVO"/>
    <s v="ITEM: 1003 - Fenobarbital 50 mg"/>
    <n v="900580962"/>
    <x v="68"/>
    <s v="FNE1550       "/>
    <m/>
    <d v="2021-08-26T00:00:00"/>
    <n v="20"/>
    <n v="12667"/>
    <n v="253340"/>
    <n v="398468"/>
    <n v="18052881"/>
  </r>
  <r>
    <s v="Sucursal: 01  - PRINCIPAL"/>
    <s v="Centro de Costo: 02         - GESTION DE RECURSOS Y APOYO OPERATIVO"/>
    <s v="ITEM: 1004 - Fenobarbital 100 mg Tableta"/>
    <n v="900580962"/>
    <x v="68"/>
    <s v="FNE1550       "/>
    <m/>
    <d v="2021-08-26T00:00:00"/>
    <n v="60"/>
    <n v="4756"/>
    <n v="285360"/>
    <n v="398468"/>
    <n v="18052881"/>
  </r>
  <r>
    <s v="Sucursal: 01  - PRINCIPAL"/>
    <s v="Centro de Costo: 02         - GESTION DE RECURSOS Y APOYO OPERATIVO"/>
    <s v="ITEM: 1004 - Fenobarbital 100 mg Tableta"/>
    <n v="900580962"/>
    <x v="68"/>
    <s v="FNE1554       "/>
    <m/>
    <d v="2021-08-26T00:00:00"/>
    <n v="30"/>
    <n v="4756"/>
    <n v="142680"/>
    <n v="398468"/>
    <n v="18052881"/>
  </r>
  <r>
    <s v="Sucursal: 01  - PRINCIPAL"/>
    <s v="Centro de Costo: 02         - GESTION DE RECURSOS Y APOYO OPERATIVO"/>
    <s v="ITEM: 01009-1 - Hidromorfona 2 mg/mL"/>
    <n v="900580962"/>
    <x v="68"/>
    <s v="FNE1550       "/>
    <m/>
    <d v="2021-08-26T00:00:00"/>
    <n v="3"/>
    <n v="16209"/>
    <n v="48627"/>
    <n v="398468"/>
    <n v="18052881"/>
  </r>
  <r>
    <s v="Sucursal: 01  - PRINCIPAL"/>
    <s v="Centro de Costo: 02         - GESTION DE RECURSOS Y APOYO OPERATIVO"/>
    <s v="ITEM: 1013 - Metilfenidato HCL 10 mg"/>
    <n v="900580962"/>
    <x v="68"/>
    <s v="FNE1550       "/>
    <m/>
    <d v="2021-08-26T00:00:00"/>
    <n v="20"/>
    <n v="26839"/>
    <n v="536780"/>
    <n v="398468"/>
    <n v="18052881"/>
  </r>
  <r>
    <s v="Sucursal: 01  - PRINCIPAL"/>
    <s v="Centro de Costo: 02         - GESTION DE RECURSOS Y APOYO OPERATIVO"/>
    <s v="ITEM: 1016 - Morfina 3% oral"/>
    <n v="900580962"/>
    <x v="68"/>
    <s v="FNE1550       "/>
    <m/>
    <d v="2021-08-26T00:00:00"/>
    <n v="10"/>
    <n v="28755"/>
    <n v="287550"/>
    <n v="398468"/>
    <n v="18052881"/>
  </r>
  <r>
    <s v="Sucursal: 01  - PRINCIPAL"/>
    <s v="Centro de Costo: 02         - GESTION DE RECURSOS Y APOYO OPERATIVO"/>
    <s v="ITEM: 1016 - Morfina 3% oral"/>
    <n v="900580962"/>
    <x v="68"/>
    <s v="FNE1551       "/>
    <m/>
    <d v="2021-08-26T00:00:00"/>
    <n v="15"/>
    <n v="28755"/>
    <n v="431325"/>
    <n v="398468"/>
    <n v="18052881"/>
  </r>
  <r>
    <s v="Sucursal: 01  - PRINCIPAL"/>
    <s v="Centro de Costo: 02         - GESTION DE RECURSOS Y APOYO OPERATIVO"/>
    <s v="ITEM: 1016 - Morfina 3% oral"/>
    <n v="900580962"/>
    <x v="68"/>
    <s v="FNE1554       "/>
    <m/>
    <d v="2021-08-26T00:00:00"/>
    <n v="10"/>
    <n v="28755"/>
    <n v="287550"/>
    <n v="398468"/>
    <n v="18052881"/>
  </r>
  <r>
    <s v="Sucursal: 01  - PRINCIPAL"/>
    <s v="Centro de Costo: 02         - GESTION DE RECURSOS Y APOYO OPERATIVO"/>
    <s v="ITEM: 1006 - Fenobarbital 200 mg/mL"/>
    <n v="900613550"/>
    <x v="69"/>
    <s v="FNE1462       "/>
    <m/>
    <d v="2021-08-05T00:00:00"/>
    <n v="2"/>
    <n v="81137"/>
    <n v="162274"/>
    <n v="108547"/>
    <n v="708499"/>
  </r>
  <r>
    <s v="Sucursal: 01  - PRINCIPAL"/>
    <s v="Centro de Costo: 02         - GESTION DE RECURSOS Y APOYO OPERATIVO"/>
    <s v="ITEM: 1007 - Hidromorfona HCL 2,5 mg"/>
    <n v="900613550"/>
    <x v="69"/>
    <s v="FNE1462       "/>
    <m/>
    <d v="2021-08-05T00:00:00"/>
    <n v="3"/>
    <n v="10225"/>
    <n v="30675"/>
    <n v="108547"/>
    <n v="708499"/>
  </r>
  <r>
    <s v="Sucursal: 01  - PRINCIPAL"/>
    <s v="Centro de Costo: 02         - GESTION DE RECURSOS Y APOYO OPERATIVO"/>
    <s v="ITEM: 1017 - Morfina 10 mg/mL "/>
    <n v="900613550"/>
    <x v="69"/>
    <s v="FNE1462       "/>
    <m/>
    <d v="2021-08-05T00:00:00"/>
    <n v="30"/>
    <n v="17185"/>
    <n v="515550"/>
    <n v="108547"/>
    <n v="708499"/>
  </r>
  <r>
    <s v="Sucursal: 01  - PRINCIPAL"/>
    <s v="Centro de Costo: 02         - GESTION DE RECURSOS Y APOYO OPERATIVO"/>
    <s v="ITEM: 1014 - Metilfenidato 18 mg"/>
    <n v="900699359"/>
    <x v="183"/>
    <s v="FNE1499       "/>
    <m/>
    <d v="2021-08-12T00:00:00"/>
    <n v="40"/>
    <n v="193937"/>
    <n v="7757480"/>
    <n v="193937"/>
    <n v="7757480"/>
  </r>
  <r>
    <s v="Sucursal: 01  - PRINCIPAL"/>
    <s v="Centro de Costo: 02         - GESTION DE RECURSOS Y APOYO OPERATIVO"/>
    <s v="ITEM: 1017 - Morfina 10 mg/mL "/>
    <n v="900750333"/>
    <x v="71"/>
    <s v="FNE1538       "/>
    <m/>
    <d v="2021-08-24T00:00:00"/>
    <n v="5"/>
    <n v="17185"/>
    <n v="85925"/>
    <n v="17185"/>
    <n v="85925"/>
  </r>
  <r>
    <s v="Sucursal: 01  - PRINCIPAL"/>
    <s v="Centro de Costo: 02         - GESTION DE RECURSOS Y APOYO OPERATIVO"/>
    <s v="ITEM: 01009-1 - Hidromorfona 2 mg/mL"/>
    <n v="900753130"/>
    <x v="303"/>
    <s v="FNE1552       "/>
    <m/>
    <d v="2021-08-26T00:00:00"/>
    <n v="10"/>
    <n v="16209"/>
    <n v="162090"/>
    <n v="16209"/>
    <n v="162090"/>
  </r>
  <r>
    <s v="Sucursal: 01  - PRINCIPAL"/>
    <s v="Centro de Costo: 02         - GESTION DE RECURSOS Y APOYO OPERATIVO"/>
    <s v="ITEM: 1017 - Morfina 10 mg/mL "/>
    <n v="900772053"/>
    <x v="184"/>
    <s v="FNE1484       "/>
    <m/>
    <d v="2021-08-11T00:00:00"/>
    <n v="23"/>
    <n v="17185"/>
    <n v="395255"/>
    <n v="17185"/>
    <n v="395255"/>
  </r>
  <r>
    <s v="Sucursal: 01  - PRINCIPAL"/>
    <s v="Centro de Costo: 02         - GESTION DE RECURSOS Y APOYO OPERATIVO"/>
    <s v="ITEM: 1001 - Fenobarbital 0,4 % Sol Oral"/>
    <n v="900784482"/>
    <x v="72"/>
    <s v="FNE1475       "/>
    <m/>
    <d v="2021-08-10T00:00:00"/>
    <n v="2"/>
    <n v="35758"/>
    <n v="71516"/>
    <n v="575342"/>
    <n v="3795487"/>
  </r>
  <r>
    <s v="Sucursal: 01  - PRINCIPAL"/>
    <s v="Centro de Costo: 02         - GESTION DE RECURSOS Y APOYO OPERATIVO"/>
    <s v="ITEM: 1004 - Fenobarbital 100 mg Tableta"/>
    <n v="900784482"/>
    <x v="72"/>
    <s v="FNE1475       "/>
    <m/>
    <d v="2021-08-10T00:00:00"/>
    <n v="40"/>
    <n v="4756"/>
    <n v="190240"/>
    <n v="575342"/>
    <n v="3795487"/>
  </r>
  <r>
    <s v="Sucursal: 01  - PRINCIPAL"/>
    <s v="Centro de Costo: 02         - GESTION DE RECURSOS Y APOYO OPERATIVO"/>
    <s v="ITEM: 1007 - Hidromorfona HCL 2,5 mg"/>
    <n v="900784482"/>
    <x v="72"/>
    <s v="FNE1475       "/>
    <m/>
    <d v="2021-08-10T00:00:00"/>
    <n v="45"/>
    <n v="10225"/>
    <n v="460125"/>
    <n v="575342"/>
    <n v="3795487"/>
  </r>
  <r>
    <s v="Sucursal: 01  - PRINCIPAL"/>
    <s v="Centro de Costo: 02         - GESTION DE RECURSOS Y APOYO OPERATIVO"/>
    <s v="ITEM: 01011-1 - Metadona HCL 10 mg"/>
    <n v="900784482"/>
    <x v="72"/>
    <s v="FNE1475       "/>
    <m/>
    <d v="2021-08-10T00:00:00"/>
    <n v="24"/>
    <n v="69963"/>
    <n v="1679112"/>
    <n v="575342"/>
    <n v="3795487"/>
  </r>
  <r>
    <s v="Sucursal: 01  - PRINCIPAL"/>
    <s v="Centro de Costo: 02         - GESTION DE RECURSOS Y APOYO OPERATIVO"/>
    <s v="ITEM: 1015 - Metilfenidato 36 mg"/>
    <n v="900784482"/>
    <x v="72"/>
    <s v="FNE1475       "/>
    <m/>
    <d v="2021-08-10T00:00:00"/>
    <n v="1"/>
    <n v="377404"/>
    <n v="377404"/>
    <n v="575342"/>
    <n v="3795487"/>
  </r>
  <r>
    <s v="Sucursal: 01  - PRINCIPAL"/>
    <s v="Centro de Costo: 02         - GESTION DE RECURSOS Y APOYO OPERATIVO"/>
    <s v="ITEM: 1016 - Morfina 3% oral"/>
    <n v="900784482"/>
    <x v="72"/>
    <s v="FNE1475       "/>
    <m/>
    <d v="2021-08-10T00:00:00"/>
    <n v="12"/>
    <n v="28755"/>
    <n v="345060"/>
    <n v="575342"/>
    <n v="3795487"/>
  </r>
  <r>
    <s v="Sucursal: 01  - PRINCIPAL"/>
    <s v="Centro de Costo: 02         - GESTION DE RECURSOS Y APOYO OPERATIVO"/>
    <s v="ITEM: 1017 - Morfina 10 mg/mL "/>
    <n v="900784482"/>
    <x v="72"/>
    <s v="FNE1475       "/>
    <m/>
    <d v="2021-08-10T00:00:00"/>
    <n v="30"/>
    <n v="17185"/>
    <n v="515550"/>
    <n v="575342"/>
    <n v="3795487"/>
  </r>
  <r>
    <s v="Sucursal: 01  - PRINCIPAL"/>
    <s v="Centro de Costo: 02         - GESTION DE RECURSOS Y APOYO OPERATIVO"/>
    <s v="ITEM: 01018-1 - Primidona 250 mg Tabletas"/>
    <n v="900784482"/>
    <x v="72"/>
    <s v="FNE1475       "/>
    <m/>
    <d v="2021-08-10T00:00:00"/>
    <n v="5"/>
    <n v="31296"/>
    <n v="156480"/>
    <n v="575342"/>
    <n v="3795487"/>
  </r>
  <r>
    <s v="Sucursal: 01  - PRINCIPAL"/>
    <s v="Centro de Costo: 02         - GESTION DE RECURSOS Y APOYO OPERATIVO"/>
    <s v="ITEM: 1017 - Morfina 10 mg/mL "/>
    <n v="900800086"/>
    <x v="185"/>
    <s v="FNE1531       "/>
    <m/>
    <d v="2021-08-24T00:00:00"/>
    <n v="2"/>
    <n v="17185"/>
    <n v="34370"/>
    <n v="17185"/>
    <n v="34370"/>
  </r>
  <r>
    <s v="Sucursal: 01  - PRINCIPAL"/>
    <s v="Centro de Costo: 02         - GESTION DE RECURSOS Y APOYO OPERATIVO"/>
    <s v="ITEM: 1001 - Fenobarbital 0,4 % Sol Oral"/>
    <n v="900900122"/>
    <x v="142"/>
    <s v="FNE1472       "/>
    <m/>
    <d v="2021-08-09T00:00:00"/>
    <n v="5"/>
    <n v="35758"/>
    <n v="178790"/>
    <n v="85478"/>
    <n v="1355013"/>
  </r>
  <r>
    <s v="Sucursal: 01  - PRINCIPAL"/>
    <s v="Centro de Costo: 02         - GESTION DE RECURSOS Y APOYO OPERATIVO"/>
    <s v="ITEM: 1004 - Fenobarbital 100 mg Tableta"/>
    <n v="900900122"/>
    <x v="142"/>
    <s v="FNE1472       "/>
    <m/>
    <d v="2021-08-09T00:00:00"/>
    <n v="28"/>
    <n v="4756"/>
    <n v="133168"/>
    <n v="85478"/>
    <n v="1355013"/>
  </r>
  <r>
    <s v="Sucursal: 01  - PRINCIPAL"/>
    <s v="Centro de Costo: 02         - GESTION DE RECURSOS Y APOYO OPERATIVO"/>
    <s v="ITEM: 01009-1 - Hidromorfona 2 mg/mL"/>
    <n v="900900122"/>
    <x v="142"/>
    <s v="FNE1472       "/>
    <m/>
    <d v="2021-08-09T00:00:00"/>
    <n v="20"/>
    <n v="16209"/>
    <n v="324180"/>
    <n v="85478"/>
    <n v="1355013"/>
  </r>
  <r>
    <s v="Sucursal: 01  - PRINCIPAL"/>
    <s v="Centro de Costo: 02         - GESTION DE RECURSOS Y APOYO OPERATIVO"/>
    <s v="ITEM: 1016 - Morfina 3% oral"/>
    <n v="900900122"/>
    <x v="142"/>
    <s v="FNE1473       "/>
    <m/>
    <d v="2021-08-09T00:00:00"/>
    <n v="25"/>
    <n v="28755"/>
    <n v="718875"/>
    <n v="85478"/>
    <n v="1355013"/>
  </r>
  <r>
    <s v="Sucursal: 01  - PRINCIPAL"/>
    <s v="Centro de Costo: 02         - GESTION DE RECURSOS Y APOYO OPERATIVO"/>
    <s v="ITEM: 01011-1 - Metadona HCL 10 mg"/>
    <n v="900906402"/>
    <x v="304"/>
    <s v="FNE1545       "/>
    <m/>
    <d v="2021-08-25T00:00:00"/>
    <n v="4"/>
    <n v="69963"/>
    <n v="279852"/>
    <n v="69963"/>
    <n v="279852"/>
  </r>
  <r>
    <s v="Sucursal: 01  - PRINCIPAL"/>
    <s v="Centro de Costo: 02         - GESTION DE RECURSOS Y APOYO OPERATIVO"/>
    <s v="ITEM: 1004 - Fenobarbital 100 mg Tableta"/>
    <n v="900928565"/>
    <x v="187"/>
    <s v="FNE1465       "/>
    <m/>
    <d v="2021-08-05T00:00:00"/>
    <n v="10"/>
    <n v="4756"/>
    <n v="47560"/>
    <n v="60921"/>
    <n v="801510"/>
  </r>
  <r>
    <s v="Sucursal: 01  - PRINCIPAL"/>
    <s v="Centro de Costo: 02         - GESTION DE RECURSOS Y APOYO OPERATIVO"/>
    <s v="ITEM: 1007 - Hidromorfona HCL 2,5 mg"/>
    <n v="900928565"/>
    <x v="187"/>
    <s v="FNE1465       "/>
    <m/>
    <d v="2021-08-05T00:00:00"/>
    <n v="12"/>
    <n v="10225"/>
    <n v="122700"/>
    <n v="60921"/>
    <n v="801510"/>
  </r>
  <r>
    <s v="Sucursal: 01  - PRINCIPAL"/>
    <s v="Centro de Costo: 02         - GESTION DE RECURSOS Y APOYO OPERATIVO"/>
    <s v="ITEM: 1016 - Morfina 3% oral"/>
    <n v="900928565"/>
    <x v="187"/>
    <s v="FNE1465       "/>
    <m/>
    <d v="2021-08-05T00:00:00"/>
    <n v="10"/>
    <n v="28755"/>
    <n v="287550"/>
    <n v="60921"/>
    <n v="801510"/>
  </r>
  <r>
    <s v="Sucursal: 01  - PRINCIPAL"/>
    <s v="Centro de Costo: 02         - GESTION DE RECURSOS Y APOYO OPERATIVO"/>
    <s v="ITEM: 1017 - Morfina 10 mg/mL "/>
    <n v="900928565"/>
    <x v="187"/>
    <s v="FNE1465       "/>
    <m/>
    <d v="2021-08-05T00:00:00"/>
    <n v="20"/>
    <n v="17185"/>
    <n v="343700"/>
    <n v="60921"/>
    <n v="801510"/>
  </r>
  <r>
    <s v="Sucursal: 01  - PRINCIPAL"/>
    <s v="Centro de Costo: 02         - GESTION DE RECURSOS Y APOYO OPERATIVO"/>
    <s v="ITEM: 1001 - Fenobarbital 0,4 % Sol Oral"/>
    <n v="900958564"/>
    <x v="227"/>
    <s v="FNE1502       "/>
    <m/>
    <d v="2021-08-13T00:00:00"/>
    <n v="5"/>
    <n v="35758"/>
    <n v="178790"/>
    <n v="128898"/>
    <n v="27719580"/>
  </r>
  <r>
    <s v="Sucursal: 01  - PRINCIPAL"/>
    <s v="Centro de Costo: 02         - GESTION DE RECURSOS Y APOYO OPERATIVO"/>
    <s v="ITEM: 01009-1 - Hidromorfona 2 mg/mL"/>
    <n v="900958564"/>
    <x v="227"/>
    <s v="FNE1502       "/>
    <m/>
    <d v="2021-08-13T00:00:00"/>
    <n v="500"/>
    <n v="16209"/>
    <n v="8104500"/>
    <n v="128898"/>
    <n v="27719580"/>
  </r>
  <r>
    <s v="Sucursal: 01  - PRINCIPAL"/>
    <s v="Centro de Costo: 02         - GESTION DE RECURSOS Y APOYO OPERATIVO"/>
    <s v="ITEM: 1010 - Meperidina 100 mg/2 mL"/>
    <n v="900958564"/>
    <x v="227"/>
    <s v="FNE1502       "/>
    <m/>
    <d v="2021-08-13T00:00:00"/>
    <n v="40"/>
    <n v="28147"/>
    <n v="1125880"/>
    <n v="128898"/>
    <n v="27719580"/>
  </r>
  <r>
    <s v="Sucursal: 01  - PRINCIPAL"/>
    <s v="Centro de Costo: 02         - GESTION DE RECURSOS Y APOYO OPERATIVO"/>
    <s v="ITEM: 1011 - Metadona HCL 10 mg"/>
    <n v="900958564"/>
    <x v="227"/>
    <s v="FNE1502       "/>
    <m/>
    <d v="2021-08-13T00:00:00"/>
    <n v="90"/>
    <n v="31599"/>
    <n v="2843910"/>
    <n v="128898"/>
    <n v="27719580"/>
  </r>
  <r>
    <s v="Sucursal: 01  - PRINCIPAL"/>
    <s v="Centro de Costo: 02         - GESTION DE RECURSOS Y APOYO OPERATIVO"/>
    <s v="ITEM: 1017 - Morfina 10 mg/mL "/>
    <n v="900958564"/>
    <x v="227"/>
    <s v="FNE1502       "/>
    <m/>
    <d v="2021-08-13T00:00:00"/>
    <n v="900"/>
    <n v="17185"/>
    <n v="15466500"/>
    <n v="128898"/>
    <n v="27719580"/>
  </r>
  <r>
    <s v="Sucursal: 01  - PRINCIPAL"/>
    <s v="Centro de Costo: 02         - GESTION DE RECURSOS Y APOYO OPERATIVO"/>
    <s v="ITEM: 1002 - Fenobarbital 10 mg"/>
    <n v="900959051"/>
    <x v="74"/>
    <s v="FNE1477       "/>
    <m/>
    <d v="2021-08-10T00:00:00"/>
    <n v="1"/>
    <n v="17536"/>
    <n v="17536"/>
    <n v="163586"/>
    <n v="10480163"/>
  </r>
  <r>
    <s v="Sucursal: 01  - PRINCIPAL"/>
    <s v="Centro de Costo: 02         - GESTION DE RECURSOS Y APOYO OPERATIVO"/>
    <s v="ITEM: 1003 - Fenobarbital 50 mg"/>
    <n v="900959051"/>
    <x v="74"/>
    <s v="FNE1477       "/>
    <m/>
    <d v="2021-08-10T00:00:00"/>
    <n v="3"/>
    <n v="12667"/>
    <n v="38001"/>
    <n v="163586"/>
    <n v="10480163"/>
  </r>
  <r>
    <s v="Sucursal: 01  - PRINCIPAL"/>
    <s v="Centro de Costo: 02         - GESTION DE RECURSOS Y APOYO OPERATIVO"/>
    <s v="ITEM: 1004 - Fenobarbital 100 mg Tableta"/>
    <n v="900959051"/>
    <x v="74"/>
    <s v="FNE1477       "/>
    <m/>
    <d v="2021-08-10T00:00:00"/>
    <n v="2"/>
    <n v="4756"/>
    <n v="9512"/>
    <n v="163586"/>
    <n v="10480163"/>
  </r>
  <r>
    <s v="Sucursal: 01  - PRINCIPAL"/>
    <s v="Centro de Costo: 02         - GESTION DE RECURSOS Y APOYO OPERATIVO"/>
    <s v="ITEM: 01009-1 - Hidromorfona 2 mg/mL"/>
    <n v="900959051"/>
    <x v="74"/>
    <s v="FNE1477       "/>
    <m/>
    <d v="2021-08-10T00:00:00"/>
    <n v="70"/>
    <n v="15330"/>
    <n v="1073100"/>
    <n v="163586"/>
    <n v="10480163"/>
  </r>
  <r>
    <s v="Sucursal: 01  - PRINCIPAL"/>
    <s v="Centro de Costo: 02         - GESTION DE RECURSOS Y APOYO OPERATIVO"/>
    <s v="ITEM: 01011-1 - Metadona HCL 10 mg"/>
    <n v="900959051"/>
    <x v="74"/>
    <s v="FNE1477       "/>
    <m/>
    <d v="2021-08-10T00:00:00"/>
    <n v="112"/>
    <n v="69192"/>
    <n v="7749504"/>
    <n v="163586"/>
    <n v="10480163"/>
  </r>
  <r>
    <s v="Sucursal: 01  - PRINCIPAL"/>
    <s v="Centro de Costo: 02         - GESTION DE RECURSOS Y APOYO OPERATIVO"/>
    <s v="ITEM: 1016 - Morfina 3% oral"/>
    <n v="900959051"/>
    <x v="74"/>
    <s v="FNE1477       "/>
    <m/>
    <d v="2021-08-10T00:00:00"/>
    <n v="2"/>
    <n v="28755"/>
    <n v="57510"/>
    <n v="163586"/>
    <n v="10480163"/>
  </r>
  <r>
    <s v="Sucursal: 01  - PRINCIPAL"/>
    <s v="Centro de Costo: 02         - GESTION DE RECURSOS Y APOYO OPERATIVO"/>
    <s v="ITEM: 1017 - Morfina 10 mg/mL "/>
    <n v="900959051"/>
    <x v="74"/>
    <s v="FNE1477       "/>
    <m/>
    <d v="2021-08-10T00:00:00"/>
    <n v="100"/>
    <n v="15350"/>
    <n v="1535000"/>
    <n v="163586"/>
    <n v="10480163"/>
  </r>
  <r>
    <s v="Sucursal: 01  - PRINCIPAL"/>
    <s v="Centro de Costo: 02         - GESTION DE RECURSOS Y APOYO OPERATIVO"/>
    <s v="ITEM: 1007 - Hidromorfona HCL 2,5 mg"/>
    <n v="901145394"/>
    <x v="77"/>
    <s v="FNE1457       "/>
    <m/>
    <d v="2021-08-05T00:00:00"/>
    <n v="7"/>
    <n v="10225"/>
    <n v="71575"/>
    <n v="157201"/>
    <n v="6355248"/>
  </r>
  <r>
    <s v="Sucursal: 01  - PRINCIPAL"/>
    <s v="Centro de Costo: 02         - GESTION DE RECURSOS Y APOYO OPERATIVO"/>
    <s v="ITEM: 01009-1 - Hidromorfona 2 mg/mL"/>
    <n v="901145394"/>
    <x v="77"/>
    <s v="FNE1457       "/>
    <m/>
    <d v="2021-08-05T00:00:00"/>
    <n v="76"/>
    <n v="16209"/>
    <n v="1231884"/>
    <n v="157201"/>
    <n v="6355248"/>
  </r>
  <r>
    <s v="Sucursal: 01  - PRINCIPAL"/>
    <s v="Centro de Costo: 02         - GESTION DE RECURSOS Y APOYO OPERATIVO"/>
    <s v="ITEM: 1017 - Morfina 10 mg/mL "/>
    <n v="901145394"/>
    <x v="77"/>
    <s v="FNE1457       "/>
    <m/>
    <d v="2021-08-05T00:00:00"/>
    <n v="30"/>
    <n v="17185"/>
    <n v="515550"/>
    <n v="157201"/>
    <n v="6355248"/>
  </r>
  <r>
    <s v="Sucursal: 01  - PRINCIPAL"/>
    <s v="Centro de Costo: 02         - GESTION DE RECURSOS Y APOYO OPERATIVO"/>
    <s v="ITEM: 1007 - Hidromorfona HCL 2,5 mg"/>
    <n v="901145394"/>
    <x v="77"/>
    <s v="FNE1562       "/>
    <m/>
    <d v="2021-08-30T00:00:00"/>
    <n v="10"/>
    <n v="10225"/>
    <n v="102250"/>
    <n v="157201"/>
    <n v="6355248"/>
  </r>
  <r>
    <s v="Sucursal: 01  - PRINCIPAL"/>
    <s v="Centro de Costo: 02         - GESTION DE RECURSOS Y APOYO OPERATIVO"/>
    <s v="ITEM: 01009-1 - Hidromorfona 2 mg/mL"/>
    <n v="901145394"/>
    <x v="77"/>
    <s v="FNE1562       "/>
    <m/>
    <d v="2021-08-30T00:00:00"/>
    <n v="250"/>
    <n v="16209"/>
    <n v="4052250"/>
    <n v="157201"/>
    <n v="6355248"/>
  </r>
  <r>
    <s v="Sucursal: 01  - PRINCIPAL"/>
    <s v="Centro de Costo: 02         - GESTION DE RECURSOS Y APOYO OPERATIVO"/>
    <s v="ITEM: 01011-1 - Metadona HCL 10 mg"/>
    <n v="901145394"/>
    <x v="77"/>
    <s v="FNE1562       "/>
    <m/>
    <d v="2021-08-30T00:00:00"/>
    <n v="3"/>
    <n v="69963"/>
    <n v="209889"/>
    <n v="157201"/>
    <n v="6355248"/>
  </r>
  <r>
    <s v="Sucursal: 01  - PRINCIPAL"/>
    <s v="Centro de Costo: 02         - GESTION DE RECURSOS Y APOYO OPERATIVO"/>
    <s v="ITEM: 1017 - Morfina 10 mg/mL "/>
    <n v="901145394"/>
    <x v="77"/>
    <s v="FNE1562       "/>
    <m/>
    <d v="2021-08-30T00:00:00"/>
    <n v="10"/>
    <n v="17185"/>
    <n v="171850"/>
    <n v="157201"/>
    <n v="6355248"/>
  </r>
  <r>
    <s v="Sucursal: 01  - PRINCIPAL"/>
    <s v="Centro de Costo: 02         - GESTION DE RECURSOS Y APOYO OPERATIVO"/>
    <s v="ITEM: 1007 - Hidromorfona HCL 2,5 mg"/>
    <n v="901153925"/>
    <x v="78"/>
    <s v="FNE1474       "/>
    <m/>
    <d v="2021-08-09T00:00:00"/>
    <n v="3"/>
    <n v="10225"/>
    <n v="30675"/>
    <n v="80188"/>
    <n v="4718196"/>
  </r>
  <r>
    <s v="Sucursal: 01  - PRINCIPAL"/>
    <s v="Centro de Costo: 02         - GESTION DE RECURSOS Y APOYO OPERATIVO"/>
    <s v="ITEM: 01011-1 - Metadona HCL 10 mg"/>
    <n v="901153925"/>
    <x v="78"/>
    <s v="FNE1474       "/>
    <m/>
    <d v="2021-08-09T00:00:00"/>
    <n v="67"/>
    <n v="69963"/>
    <n v="4687521"/>
    <n v="80188"/>
    <n v="4718196"/>
  </r>
  <r>
    <s v="Sucursal: 01  - PRINCIPAL"/>
    <s v="Centro de Costo: 02         - GESTION DE RECURSOS Y APOYO OPERATIVO"/>
    <s v="ITEM: 1017 - Morfina 10 mg/mL "/>
    <n v="901164974"/>
    <x v="143"/>
    <s v="FNE1456       "/>
    <m/>
    <d v="2021-08-05T00:00:00"/>
    <n v="50"/>
    <n v="17185"/>
    <n v="859250"/>
    <n v="17185"/>
    <n v="859250"/>
  </r>
  <r>
    <s v="Sucursal: 01  - PRINCIPAL"/>
    <s v="Centro de Costo: 02         - GESTION DE RECURSOS Y APOYO OPERATIVO"/>
    <s v="ITEM: 1004 - Fenobarbital 100 mg Tableta"/>
    <n v="901236226"/>
    <x v="79"/>
    <s v="FNE1479       "/>
    <m/>
    <d v="2021-08-10T00:00:00"/>
    <n v="14"/>
    <n v="4756"/>
    <n v="66584"/>
    <n v="111968"/>
    <n v="2013520"/>
  </r>
  <r>
    <s v="Sucursal: 01  - PRINCIPAL"/>
    <s v="Centro de Costo: 02         - GESTION DE RECURSOS Y APOYO OPERATIVO"/>
    <s v="ITEM: 1007 - Hidromorfona HCL 2,5 mg"/>
    <n v="901236226"/>
    <x v="79"/>
    <s v="FNE1479       "/>
    <m/>
    <d v="2021-08-10T00:00:00"/>
    <n v="20"/>
    <n v="10225"/>
    <n v="204500"/>
    <n v="111968"/>
    <n v="2013520"/>
  </r>
  <r>
    <s v="Sucursal: 01  - PRINCIPAL"/>
    <s v="Centro de Costo: 02         - GESTION DE RECURSOS Y APOYO OPERATIVO"/>
    <s v="ITEM: 1016 - Morfina 3% oral"/>
    <n v="901236226"/>
    <x v="79"/>
    <s v="FNE1479       "/>
    <m/>
    <d v="2021-08-10T00:00:00"/>
    <n v="4"/>
    <n v="28755"/>
    <n v="115020"/>
    <n v="111968"/>
    <n v="2013520"/>
  </r>
  <r>
    <s v="Sucursal: 01  - PRINCIPAL"/>
    <s v="Centro de Costo: 02         - GESTION DE RECURSOS Y APOYO OPERATIVO"/>
    <s v="ITEM: 1017 - Morfina 10 mg/mL "/>
    <n v="901236226"/>
    <x v="79"/>
    <s v="FNE1479       "/>
    <m/>
    <d v="2021-08-10T00:00:00"/>
    <n v="20"/>
    <n v="17185"/>
    <n v="343700"/>
    <n v="111968"/>
    <n v="2013520"/>
  </r>
  <r>
    <s v="Sucursal: 01  - PRINCIPAL"/>
    <s v="Centro de Costo: 02         - GESTION DE RECURSOS Y APOYO OPERATIVO"/>
    <s v="ITEM: 1002 - Fenobarbital 10 mg"/>
    <n v="901236226"/>
    <x v="79"/>
    <s v="FNE1522       "/>
    <m/>
    <d v="2021-08-19T00:00:00"/>
    <n v="16"/>
    <n v="17536"/>
    <n v="280576"/>
    <n v="111968"/>
    <n v="2013520"/>
  </r>
  <r>
    <s v="Sucursal: 01  - PRINCIPAL"/>
    <s v="Centro de Costo: 02         - GESTION DE RECURSOS Y APOYO OPERATIVO"/>
    <s v="ITEM: 1004 - Fenobarbital 100 mg Tableta"/>
    <n v="901236226"/>
    <x v="79"/>
    <s v="FNE1522       "/>
    <m/>
    <d v="2021-08-19T00:00:00"/>
    <n v="90"/>
    <n v="4756"/>
    <n v="428040"/>
    <n v="111968"/>
    <n v="2013520"/>
  </r>
  <r>
    <s v="Sucursal: 01  - PRINCIPAL"/>
    <s v="Centro de Costo: 02         - GESTION DE RECURSOS Y APOYO OPERATIVO"/>
    <s v="ITEM: 1016 - Morfina 3% oral"/>
    <n v="901236226"/>
    <x v="79"/>
    <s v="FNE1522       "/>
    <m/>
    <d v="2021-08-19T00:00:00"/>
    <n v="20"/>
    <n v="28755"/>
    <n v="575100"/>
    <n v="111968"/>
    <n v="2013520"/>
  </r>
  <r>
    <s v="Sucursal: 01  - PRINCIPAL"/>
    <s v="Centro de Costo: 02         - GESTION DE RECURSOS Y APOYO OPERATIVO"/>
    <s v="ITEM: 1007 - Hidromorfona HCL 2,5 mg"/>
    <n v="901241016"/>
    <x v="80"/>
    <s v="FNE1458       "/>
    <m/>
    <d v="2021-08-05T00:00:00"/>
    <n v="25"/>
    <n v="10225"/>
    <n v="255625"/>
    <n v="97373"/>
    <n v="5472275"/>
  </r>
  <r>
    <s v="Sucursal: 01  - PRINCIPAL"/>
    <s v="Centro de Costo: 02         - GESTION DE RECURSOS Y APOYO OPERATIVO"/>
    <s v="ITEM: 01011-1 - Metadona HCL 10 mg"/>
    <n v="901241016"/>
    <x v="80"/>
    <s v="FNE1458       "/>
    <m/>
    <d v="2021-08-05T00:00:00"/>
    <n v="50"/>
    <n v="69963"/>
    <n v="3498150"/>
    <n v="97373"/>
    <n v="5472275"/>
  </r>
  <r>
    <s v="Sucursal: 01  - PRINCIPAL"/>
    <s v="Centro de Costo: 02         - GESTION DE RECURSOS Y APOYO OPERATIVO"/>
    <s v="ITEM: 1017 - Morfina 10 mg/mL "/>
    <n v="901241016"/>
    <x v="80"/>
    <s v="FNE1458       "/>
    <m/>
    <d v="2021-08-05T00:00:00"/>
    <n v="100"/>
    <n v="17185"/>
    <n v="1718500"/>
    <n v="97373"/>
    <n v="5472275"/>
  </r>
  <r>
    <s v="Sucursal: 01  - PRINCIPAL"/>
    <s v="Centro de Costo: 02         - GESTION DE RECURSOS Y APOYO OPERATIVO"/>
    <s v="ITEM: 01009-1 - Hidromorfona 2 mg/mL"/>
    <n v="901339938"/>
    <x v="231"/>
    <s v="FNE1537       "/>
    <m/>
    <d v="2021-08-24T00:00:00"/>
    <n v="2"/>
    <n v="16209"/>
    <n v="32418"/>
    <n v="33394"/>
    <n v="1750918"/>
  </r>
  <r>
    <s v="Sucursal: 01  - PRINCIPAL"/>
    <s v="Centro de Costo: 02         - GESTION DE RECURSOS Y APOYO OPERATIVO"/>
    <s v="ITEM: 1017 - Morfina 10 mg/mL "/>
    <n v="901339938"/>
    <x v="231"/>
    <s v="FNE1537       "/>
    <m/>
    <d v="2021-08-24T00:00:00"/>
    <n v="100"/>
    <n v="17185"/>
    <n v="1718500"/>
    <n v="33394"/>
    <n v="1750918"/>
  </r>
  <r>
    <s v="Sucursal: 01  - PRINCIPAL"/>
    <s v="Centro de Costo: 02         - GESTION DE RECURSOS Y APOYO OPERATIVO"/>
    <s v="ITEM: 1007 - Hidromorfona HCL 2,5 mg"/>
    <n v="901381381"/>
    <x v="82"/>
    <s v="FNE1471       "/>
    <m/>
    <d v="2021-08-06T00:00:00"/>
    <n v="100"/>
    <n v="10225"/>
    <n v="1022500"/>
    <n v="188711"/>
    <n v="3773405"/>
  </r>
  <r>
    <s v="Sucursal: 01  - PRINCIPAL"/>
    <s v="Centro de Costo: 02         - GESTION DE RECURSOS Y APOYO OPERATIVO"/>
    <s v="ITEM: 01009-1 - Hidromorfona 2 mg/mL"/>
    <n v="901381381"/>
    <x v="82"/>
    <s v="FNE1471       "/>
    <m/>
    <d v="2021-08-06T00:00:00"/>
    <n v="20"/>
    <n v="16209"/>
    <n v="324180"/>
    <n v="188711"/>
    <n v="3773405"/>
  </r>
  <r>
    <s v="Sucursal: 01  - PRINCIPAL"/>
    <s v="Centro de Costo: 02         - GESTION DE RECURSOS Y APOYO OPERATIVO"/>
    <s v="ITEM: 1016 - Morfina 3% oral"/>
    <n v="901381381"/>
    <x v="82"/>
    <s v="FNE1471       "/>
    <m/>
    <d v="2021-08-06T00:00:00"/>
    <n v="40"/>
    <n v="28755"/>
    <n v="1150200"/>
    <n v="188711"/>
    <n v="3773405"/>
  </r>
  <r>
    <s v="Sucursal: 01  - PRINCIPAL"/>
    <s v="Centro de Costo: 02         - GESTION DE RECURSOS Y APOYO OPERATIVO"/>
    <s v="ITEM: 01018-1 - Primidona 250 mg Tabletas"/>
    <n v="901381381"/>
    <x v="82"/>
    <s v="FNE1471       "/>
    <m/>
    <d v="2021-08-06T00:00:00"/>
    <n v="5"/>
    <n v="31296"/>
    <n v="156480"/>
    <n v="188711"/>
    <n v="3773405"/>
  </r>
  <r>
    <s v="Sucursal: 01  - PRINCIPAL"/>
    <s v="Centro de Costo: 02         - GESTION DE RECURSOS Y APOYO OPERATIVO"/>
    <s v="ITEM: 1017 - Morfina 10 mg/mL "/>
    <n v="901381381"/>
    <x v="82"/>
    <s v="FNE1478       "/>
    <m/>
    <d v="2021-08-10T00:00:00"/>
    <n v="10"/>
    <n v="17185"/>
    <n v="171850"/>
    <n v="188711"/>
    <n v="3773405"/>
  </r>
  <r>
    <s v="Sucursal: 01  - PRINCIPAL"/>
    <s v="Centro de Costo: 02         - GESTION DE RECURSOS Y APOYO OPERATIVO"/>
    <s v="ITEM: 1007 - Hidromorfona HCL 2,5 mg"/>
    <n v="901381381"/>
    <x v="82"/>
    <s v="FNE1528       "/>
    <m/>
    <d v="2021-08-20T00:00:00"/>
    <n v="6"/>
    <n v="10225"/>
    <n v="61350"/>
    <n v="188711"/>
    <n v="3773405"/>
  </r>
  <r>
    <s v="Sucursal: 01  - PRINCIPAL"/>
    <s v="Centro de Costo: 02         - GESTION DE RECURSOS Y APOYO OPERATIVO"/>
    <s v="ITEM: 01009-1 - Hidromorfona 2 mg/mL"/>
    <n v="901381381"/>
    <x v="82"/>
    <s v="FNE1528       "/>
    <m/>
    <d v="2021-08-20T00:00:00"/>
    <n v="15"/>
    <n v="16209"/>
    <n v="243135"/>
    <n v="188711"/>
    <n v="3773405"/>
  </r>
  <r>
    <s v="Sucursal: 01  - PRINCIPAL"/>
    <s v="Centro de Costo: 02         - GESTION DE RECURSOS Y APOYO OPERATIVO"/>
    <s v="ITEM: 1016 - Morfina 3% oral"/>
    <n v="901381381"/>
    <x v="82"/>
    <s v="FNE1528       "/>
    <m/>
    <d v="2021-08-20T00:00:00"/>
    <n v="16"/>
    <n v="28755"/>
    <n v="460080"/>
    <n v="188711"/>
    <n v="3773405"/>
  </r>
  <r>
    <s v="Sucursal: 01  - PRINCIPAL"/>
    <s v="Centro de Costo: 02         - GESTION DE RECURSOS Y APOYO OPERATIVO"/>
    <s v="ITEM: 1017 - Morfina 10 mg/mL "/>
    <n v="901381381"/>
    <x v="82"/>
    <s v="FNE1528       "/>
    <m/>
    <d v="2021-08-20T00:00:00"/>
    <n v="7"/>
    <n v="17185"/>
    <n v="120295"/>
    <n v="188711"/>
    <n v="3773405"/>
  </r>
  <r>
    <s v="Sucursal: 01  - PRINCIPAL"/>
    <s v="Centro de Costo: 02         - GESTION DE RECURSOS Y APOYO OPERATIVO"/>
    <s v="ITEM: 1003 - Fenobarbital 50 mg"/>
    <n v="901381381"/>
    <x v="82"/>
    <s v="FNE1549       "/>
    <m/>
    <d v="2021-08-25T00:00:00"/>
    <n v="5"/>
    <n v="12667"/>
    <n v="63335"/>
    <n v="188711"/>
    <n v="3773405"/>
  </r>
  <r>
    <s v="Sucursal: 01  - PRINCIPAL"/>
    <s v="Centro de Costo: 02         - GESTION DE RECURSOS Y APOYO OPERATIVO"/>
    <s v="ITEM: 1011 - Metadona HCL 10 mg"/>
    <n v="91211831"/>
    <x v="273"/>
    <s v="FNE1453       "/>
    <m/>
    <d v="2021-08-04T00:00:00"/>
    <n v="10"/>
    <n v="31599"/>
    <n v="315990"/>
    <n v="31599"/>
    <n v="315990"/>
  </r>
  <r>
    <s v="Sucursal: 01  - PRINCIPAL"/>
    <s v="Centro de Costo: 0          - NO APLICA                     "/>
    <s v="ITEM: 1001 - Fenobarbital 0,4 % Sol Oral"/>
    <n v="844002523"/>
    <x v="305"/>
    <s v="FNE1630       "/>
    <m/>
    <d v="2021-09-09T00:00:00"/>
    <n v="4"/>
    <n v="35758"/>
    <n v="143032"/>
    <n v="69269"/>
    <n v="515095"/>
  </r>
  <r>
    <s v="Sucursal: 01  - PRINCIPAL"/>
    <s v="Centro de Costo: 0          - NO APLICA                     "/>
    <s v="ITEM: 1004 - Fenobarbital 100 mg Tableta"/>
    <n v="844002523"/>
    <x v="305"/>
    <s v="FNE1630       "/>
    <m/>
    <d v="2021-09-09T00:00:00"/>
    <n v="48"/>
    <n v="4756"/>
    <n v="228288"/>
    <n v="69269"/>
    <n v="515095"/>
  </r>
  <r>
    <s v="Sucursal: 01  - PRINCIPAL"/>
    <s v="Centro de Costo: 0          - NO APLICA                     "/>
    <s v="ITEM: 1016 - Morfina 3% oral"/>
    <n v="844002523"/>
    <x v="305"/>
    <s v="FNE1630       "/>
    <m/>
    <d v="2021-09-09T00:00:00"/>
    <n v="5"/>
    <n v="28755"/>
    <n v="143775"/>
    <n v="69269"/>
    <n v="515095"/>
  </r>
  <r>
    <s v="Sucursal: 01  - PRINCIPAL"/>
    <s v="Centro de Costo: 02         - GESTION DE RECURSOS Y APOYO OPERATIVO"/>
    <s v="ITEM: 01009-1 - Hidromorfona 2 mg/mL"/>
    <n v="800006850"/>
    <x v="306"/>
    <s v="FNE1695       "/>
    <m/>
    <d v="2021-09-20T00:00:00"/>
    <n v="10"/>
    <n v="16209"/>
    <n v="162090"/>
    <n v="206714"/>
    <n v="2322532"/>
  </r>
  <r>
    <s v="Sucursal: 01  - PRINCIPAL"/>
    <s v="Centro de Costo: 02         - GESTION DE RECURSOS Y APOYO OPERATIVO"/>
    <s v="ITEM: 01009-1 - Hidromorfona 2 mg/mL"/>
    <n v="800006850"/>
    <x v="306"/>
    <s v="FNE1699       "/>
    <m/>
    <d v="2021-09-20T00:00:00"/>
    <n v="10"/>
    <n v="16209"/>
    <n v="162090"/>
    <n v="206714"/>
    <n v="2322532"/>
  </r>
  <r>
    <s v="Sucursal: 01  - PRINCIPAL"/>
    <s v="Centro de Costo: 02         - GESTION DE RECURSOS Y APOYO OPERATIVO"/>
    <s v="ITEM: 01011-1 - Metadona HCL 10 mg"/>
    <n v="800006850"/>
    <x v="306"/>
    <s v="FNE1699       "/>
    <m/>
    <d v="2021-09-20T00:00:00"/>
    <n v="2"/>
    <n v="69963"/>
    <n v="139926"/>
    <n v="206714"/>
    <n v="2322532"/>
  </r>
  <r>
    <s v="Sucursal: 01  - PRINCIPAL"/>
    <s v="Centro de Costo: 02         - GESTION DE RECURSOS Y APOYO OPERATIVO"/>
    <s v="ITEM: 01011-1 - Metadona HCL 10 mg"/>
    <n v="800006850"/>
    <x v="306"/>
    <s v="FNE1695       "/>
    <m/>
    <d v="2021-09-20T00:00:00"/>
    <n v="2"/>
    <n v="69963"/>
    <n v="139926"/>
    <n v="206714"/>
    <n v="2322532"/>
  </r>
  <r>
    <s v="Sucursal: 01  - PRINCIPAL"/>
    <s v="Centro de Costo: 02         - GESTION DE RECURSOS Y APOYO OPERATIVO"/>
    <s v="ITEM: 1017 - Morfina 10 mg/mL "/>
    <n v="800006850"/>
    <x v="306"/>
    <s v="FNE1695       "/>
    <m/>
    <d v="2021-09-20T00:00:00"/>
    <n v="50"/>
    <n v="17185"/>
    <n v="859250"/>
    <n v="206714"/>
    <n v="2322532"/>
  </r>
  <r>
    <s v="Sucursal: 01  - PRINCIPAL"/>
    <s v="Centro de Costo: 02         - GESTION DE RECURSOS Y APOYO OPERATIVO"/>
    <s v="ITEM: 1017 - Morfina 10 mg/mL "/>
    <n v="800006850"/>
    <x v="306"/>
    <s v="FNE1699       "/>
    <m/>
    <d v="2021-09-20T00:00:00"/>
    <n v="50"/>
    <n v="17185"/>
    <n v="859250"/>
    <n v="206714"/>
    <n v="2322532"/>
  </r>
  <r>
    <s v="Sucursal: 01  - PRINCIPAL"/>
    <s v="Centro de Costo: 02         - GESTION DE RECURSOS Y APOYO OPERATIVO"/>
    <s v="ITEM: 1010 - Meperidina 100 mg/2 mL"/>
    <n v="800099652"/>
    <x v="307"/>
    <s v="FNE1586       "/>
    <m/>
    <d v="2021-09-03T00:00:00"/>
    <n v="2"/>
    <n v="28147"/>
    <n v="56294"/>
    <n v="45332"/>
    <n v="73479"/>
  </r>
  <r>
    <s v="Sucursal: 01  - PRINCIPAL"/>
    <s v="Centro de Costo: 02         - GESTION DE RECURSOS Y APOYO OPERATIVO"/>
    <s v="ITEM: 1017 - Morfina 10 mg/mL "/>
    <n v="800099652"/>
    <x v="307"/>
    <s v="FNE1586       "/>
    <m/>
    <d v="2021-09-03T00:00:00"/>
    <n v="1"/>
    <n v="17185"/>
    <n v="17185"/>
    <n v="45332"/>
    <n v="73479"/>
  </r>
  <r>
    <s v="Sucursal: 01  - PRINCIPAL"/>
    <s v="Centro de Costo: 02         - GESTION DE RECURSOS Y APOYO OPERATIVO"/>
    <s v="ITEM: 1001 - Fenobarbital 0,4 % Sol Oral"/>
    <n v="800103196"/>
    <x v="308"/>
    <s v="FNE1697       "/>
    <m/>
    <d v="2021-09-21T00:00:00"/>
    <n v="20"/>
    <n v="31927"/>
    <n v="638540"/>
    <n v="178645"/>
    <n v="5042630"/>
  </r>
  <r>
    <s v="Sucursal: 01  - PRINCIPAL"/>
    <s v="Centro de Costo: 02         - GESTION DE RECURSOS Y APOYO OPERATIVO"/>
    <s v="ITEM: 1002 - Fenobarbital 10 mg"/>
    <n v="800103196"/>
    <x v="308"/>
    <s v="FNE1697       "/>
    <m/>
    <d v="2021-09-21T00:00:00"/>
    <n v="5"/>
    <n v="15657"/>
    <n v="78285"/>
    <n v="178645"/>
    <n v="5042630"/>
  </r>
  <r>
    <s v="Sucursal: 01  - PRINCIPAL"/>
    <s v="Centro de Costo: 02         - GESTION DE RECURSOS Y APOYO OPERATIVO"/>
    <s v="ITEM: 1003 - Fenobarbital 50 mg"/>
    <n v="800103196"/>
    <x v="308"/>
    <s v="FNE1697       "/>
    <m/>
    <d v="2021-09-21T00:00:00"/>
    <n v="10"/>
    <n v="11310"/>
    <n v="113100"/>
    <n v="178645"/>
    <n v="5042630"/>
  </r>
  <r>
    <s v="Sucursal: 01  - PRINCIPAL"/>
    <s v="Centro de Costo: 02         - GESTION DE RECURSOS Y APOYO OPERATIVO"/>
    <s v="ITEM: 1004 - Fenobarbital 100 mg Tableta"/>
    <n v="800103196"/>
    <x v="308"/>
    <s v="FNE1697       "/>
    <m/>
    <d v="2021-09-21T00:00:00"/>
    <n v="300"/>
    <n v="4247"/>
    <n v="1274100"/>
    <n v="178645"/>
    <n v="5042630"/>
  </r>
  <r>
    <s v="Sucursal: 01  - PRINCIPAL"/>
    <s v="Centro de Costo: 02         - GESTION DE RECURSOS Y APOYO OPERATIVO"/>
    <s v="ITEM: 1005 - Fenobarbital 40 mg/mL"/>
    <n v="800103196"/>
    <x v="308"/>
    <s v="FNE1697       "/>
    <m/>
    <d v="2021-09-21T00:00:00"/>
    <n v="2"/>
    <n v="36594"/>
    <n v="73188"/>
    <n v="178645"/>
    <n v="5042630"/>
  </r>
  <r>
    <s v="Sucursal: 01  - PRINCIPAL"/>
    <s v="Centro de Costo: 02         - GESTION DE RECURSOS Y APOYO OPERATIVO"/>
    <s v="ITEM: 01009-1 - Hidromorfona 2 mg/mL"/>
    <n v="800103196"/>
    <x v="308"/>
    <s v="FNE1697       "/>
    <m/>
    <d v="2021-09-21T00:00:00"/>
    <n v="1"/>
    <n v="14472"/>
    <n v="14472"/>
    <n v="178645"/>
    <n v="5042630"/>
  </r>
  <r>
    <s v="Sucursal: 01  - PRINCIPAL"/>
    <s v="Centro de Costo: 02         - GESTION DE RECURSOS Y APOYO OPERATIVO"/>
    <s v="ITEM: 1010 - Meperidina 100 mg/2 mL"/>
    <n v="800103196"/>
    <x v="308"/>
    <s v="FNE1697       "/>
    <m/>
    <d v="2021-09-21T00:00:00"/>
    <n v="15"/>
    <n v="25131"/>
    <n v="376965"/>
    <n v="178645"/>
    <n v="5042630"/>
  </r>
  <r>
    <s v="Sucursal: 01  - PRINCIPAL"/>
    <s v="Centro de Costo: 02         - GESTION DE RECURSOS Y APOYO OPERATIVO"/>
    <s v="ITEM: 1013 - Metilfenidato HCL 10 mg"/>
    <n v="800103196"/>
    <x v="308"/>
    <s v="FNE1697       "/>
    <m/>
    <d v="2021-09-21T00:00:00"/>
    <n v="20"/>
    <n v="23963"/>
    <n v="479260"/>
    <n v="178645"/>
    <n v="5042630"/>
  </r>
  <r>
    <s v="Sucursal: 01  - PRINCIPAL"/>
    <s v="Centro de Costo: 02         - GESTION DE RECURSOS Y APOYO OPERATIVO"/>
    <s v="ITEM: 1017 - Morfina 10 mg/mL "/>
    <n v="800103196"/>
    <x v="308"/>
    <s v="FNE1697       "/>
    <m/>
    <d v="2021-09-21T00:00:00"/>
    <n v="130"/>
    <n v="15344"/>
    <n v="1994720"/>
    <n v="178645"/>
    <n v="5042630"/>
  </r>
  <r>
    <s v="Sucursal: 01  - PRINCIPAL"/>
    <s v="Centro de Costo: 02         - GESTION DE RECURSOS Y APOYO OPERATIVO"/>
    <s v="ITEM: 01009-1 - Hidromorfona 2 mg/mL"/>
    <n v="800113672"/>
    <x v="309"/>
    <s v="FNE1639       "/>
    <m/>
    <d v="2021-09-09T00:00:00"/>
    <n v="1944"/>
    <n v="14472"/>
    <n v="28136462.399999999"/>
    <n v="14472"/>
    <n v="28136462.399999999"/>
  </r>
  <r>
    <s v="Sucursal: 01  - PRINCIPAL"/>
    <s v="Centro de Costo: 02         - GESTION DE RECURSOS Y APOYO OPERATIVO"/>
    <s v="ITEM: 1002 - Fenobarbital 10 mg"/>
    <n v="800114312"/>
    <x v="310"/>
    <s v="FNE1569       "/>
    <m/>
    <d v="2021-09-01T00:00:00"/>
    <n v="100"/>
    <n v="15657"/>
    <n v="1565700"/>
    <n v="577555"/>
    <n v="66619972"/>
  </r>
  <r>
    <s v="Sucursal: 01  - PRINCIPAL"/>
    <s v="Centro de Costo: 02         - GESTION DE RECURSOS Y APOYO OPERATIVO"/>
    <s v="ITEM: 1003 - Fenobarbital 50 mg"/>
    <n v="800114312"/>
    <x v="310"/>
    <s v="FNE1569       "/>
    <m/>
    <d v="2021-09-01T00:00:00"/>
    <n v="10"/>
    <n v="11310"/>
    <n v="113100"/>
    <n v="577555"/>
    <n v="66619972"/>
  </r>
  <r>
    <s v="Sucursal: 01  - PRINCIPAL"/>
    <s v="Centro de Costo: 02         - GESTION DE RECURSOS Y APOYO OPERATIVO"/>
    <s v="ITEM: 1004 - Fenobarbital 100 mg Tableta"/>
    <n v="800114312"/>
    <x v="310"/>
    <s v="FNE1569       "/>
    <m/>
    <d v="2021-09-01T00:00:00"/>
    <n v="1728"/>
    <n v="4247"/>
    <n v="7338816"/>
    <n v="577555"/>
    <n v="66619972"/>
  </r>
  <r>
    <s v="Sucursal: 01  - PRINCIPAL"/>
    <s v="Centro de Costo: 02         - GESTION DE RECURSOS Y APOYO OPERATIVO"/>
    <s v="ITEM: 1007 - Hidromorfona HCL 2,5 mg"/>
    <n v="800114312"/>
    <x v="310"/>
    <s v="FNE1569       "/>
    <m/>
    <d v="2021-09-01T00:00:00"/>
    <n v="22"/>
    <n v="9129"/>
    <n v="200838"/>
    <n v="577555"/>
    <n v="66619972"/>
  </r>
  <r>
    <s v="Sucursal: 01  - PRINCIPAL"/>
    <s v="Centro de Costo: 02         - GESTION DE RECURSOS Y APOYO OPERATIVO"/>
    <s v="ITEM: 1007 - Hidromorfona HCL 2,5 mg"/>
    <n v="800114312"/>
    <x v="310"/>
    <s v="FNE1569       "/>
    <m/>
    <d v="2021-09-01T00:00:00"/>
    <n v="478"/>
    <n v="9129"/>
    <n v="4363662"/>
    <n v="577555"/>
    <n v="66619972"/>
  </r>
  <r>
    <s v="Sucursal: 01  - PRINCIPAL"/>
    <s v="Centro de Costo: 02         - GESTION DE RECURSOS Y APOYO OPERATIVO"/>
    <s v="ITEM: 1011 - Metadona HCL 10 mg"/>
    <n v="800114312"/>
    <x v="310"/>
    <s v="FNE1569       "/>
    <m/>
    <d v="2021-09-01T00:00:00"/>
    <n v="386"/>
    <n v="28213"/>
    <n v="10890218"/>
    <n v="577555"/>
    <n v="66619972"/>
  </r>
  <r>
    <s v="Sucursal: 01  - PRINCIPAL"/>
    <s v="Centro de Costo: 02         - GESTION DE RECURSOS Y APOYO OPERATIVO"/>
    <s v="ITEM: 1011 - Metadona HCL 10 mg"/>
    <n v="800114312"/>
    <x v="310"/>
    <s v="FNE1569       "/>
    <m/>
    <d v="2021-09-01T00:00:00"/>
    <n v="14"/>
    <n v="28213"/>
    <n v="394982"/>
    <n v="577555"/>
    <n v="66619972"/>
  </r>
  <r>
    <s v="Sucursal: 01  - PRINCIPAL"/>
    <s v="Centro de Costo: 02         - GESTION DE RECURSOS Y APOYO OPERATIVO"/>
    <s v="ITEM: 1012 - Metadona HCL 40 mg"/>
    <n v="800114312"/>
    <x v="310"/>
    <s v="FNE1569       "/>
    <m/>
    <d v="2021-09-01T00:00:00"/>
    <n v="6"/>
    <n v="55832"/>
    <n v="334992"/>
    <n v="577555"/>
    <n v="66619972"/>
  </r>
  <r>
    <s v="Sucursal: 01  - PRINCIPAL"/>
    <s v="Centro de Costo: 02         - GESTION DE RECURSOS Y APOYO OPERATIVO"/>
    <s v="ITEM: 1013 - Metilfenidato HCL 10 mg"/>
    <n v="800114312"/>
    <x v="310"/>
    <s v="FNE1569       "/>
    <m/>
    <d v="2021-09-01T00:00:00"/>
    <n v="1000"/>
    <n v="23963"/>
    <n v="23963000"/>
    <n v="577555"/>
    <n v="66619972"/>
  </r>
  <r>
    <s v="Sucursal: 01  - PRINCIPAL"/>
    <s v="Centro de Costo: 02         - GESTION DE RECURSOS Y APOYO OPERATIVO"/>
    <s v="ITEM: 1015 - Metilfenidato 36 mg"/>
    <n v="800114312"/>
    <x v="310"/>
    <s v="FNE1569       "/>
    <m/>
    <d v="2021-09-01T00:00:00"/>
    <n v="20"/>
    <n v="349448"/>
    <n v="6988960"/>
    <n v="577555"/>
    <n v="66619972"/>
  </r>
  <r>
    <s v="Sucursal: 01  - PRINCIPAL"/>
    <s v="Centro de Costo: 02         - GESTION DE RECURSOS Y APOYO OPERATIVO"/>
    <s v="ITEM: 01018-1 - Primidona 250 mg Tabletas"/>
    <n v="800114312"/>
    <x v="310"/>
    <s v="FNE1569       "/>
    <m/>
    <d v="2021-09-01T00:00:00"/>
    <n v="12"/>
    <n v="27942"/>
    <n v="335304"/>
    <n v="577555"/>
    <n v="66619972"/>
  </r>
  <r>
    <s v="Sucursal: 01  - PRINCIPAL"/>
    <s v="Centro de Costo: 02         - GESTION DE RECURSOS Y APOYO OPERATIVO"/>
    <s v="ITEM: 01009-1 - Hidromorfona 2 mg/mL"/>
    <n v="800114312"/>
    <x v="310"/>
    <s v="FNE1637       "/>
    <m/>
    <d v="2021-09-09T00:00:00"/>
    <n v="700"/>
    <n v="14472"/>
    <n v="10130400"/>
    <n v="577555"/>
    <n v="66619972"/>
  </r>
  <r>
    <s v="Sucursal: 01  - PRINCIPAL"/>
    <s v="Centro de Costo: 02         - GESTION DE RECURSOS Y APOYO OPERATIVO"/>
    <s v="ITEM: 1001 - Fenobarbital 0,4 % Sol Oral"/>
    <n v="800149695"/>
    <x v="311"/>
    <s v="FNE1628       "/>
    <m/>
    <d v="2021-09-09T00:00:00"/>
    <n v="40"/>
    <n v="35758"/>
    <n v="1430320"/>
    <n v="654149"/>
    <n v="200928736"/>
  </r>
  <r>
    <s v="Sucursal: 01  - PRINCIPAL"/>
    <s v="Centro de Costo: 02         - GESTION DE RECURSOS Y APOYO OPERATIVO"/>
    <s v="ITEM: 1002 - Fenobarbital 10 mg"/>
    <n v="800149695"/>
    <x v="311"/>
    <s v="FNE1628       "/>
    <m/>
    <d v="2021-09-09T00:00:00"/>
    <n v="70"/>
    <n v="17536"/>
    <n v="1227520"/>
    <n v="654149"/>
    <n v="200928736"/>
  </r>
  <r>
    <s v="Sucursal: 01  - PRINCIPAL"/>
    <s v="Centro de Costo: 02         - GESTION DE RECURSOS Y APOYO OPERATIVO"/>
    <s v="ITEM: 1004 - Fenobarbital 100 mg Tableta"/>
    <n v="800149695"/>
    <x v="311"/>
    <s v="FNE1628       "/>
    <m/>
    <d v="2021-09-09T00:00:00"/>
    <n v="576"/>
    <n v="4756"/>
    <n v="2739456"/>
    <n v="654149"/>
    <n v="200928736"/>
  </r>
  <r>
    <s v="Sucursal: 01  - PRINCIPAL"/>
    <s v="Centro de Costo: 02         - GESTION DE RECURSOS Y APOYO OPERATIVO"/>
    <s v="ITEM: 1007 - Hidromorfona HCL 2,5 mg"/>
    <n v="800149695"/>
    <x v="311"/>
    <s v="FNE1628       "/>
    <m/>
    <d v="2021-09-09T00:00:00"/>
    <n v="2041"/>
    <n v="10225"/>
    <n v="20869225"/>
    <n v="654149"/>
    <n v="200928736"/>
  </r>
  <r>
    <s v="Sucursal: 01  - PRINCIPAL"/>
    <s v="Centro de Costo: 02         - GESTION DE RECURSOS Y APOYO OPERATIVO"/>
    <s v="ITEM: 1007 - Hidromorfona HCL 2,5 mg"/>
    <n v="800149695"/>
    <x v="311"/>
    <s v="FNE1628       "/>
    <m/>
    <d v="2021-09-09T00:00:00"/>
    <n v="3665"/>
    <n v="10225"/>
    <n v="37474625"/>
    <n v="654149"/>
    <n v="200928736"/>
  </r>
  <r>
    <s v="Sucursal: 01  - PRINCIPAL"/>
    <s v="Centro de Costo: 02         - GESTION DE RECURSOS Y APOYO OPERATIVO"/>
    <s v="ITEM: 1007 - Hidromorfona HCL 2,5 mg"/>
    <n v="800149695"/>
    <x v="311"/>
    <s v="FNE1628       "/>
    <m/>
    <d v="2021-09-09T00:00:00"/>
    <n v="54"/>
    <n v="10225"/>
    <n v="552150"/>
    <n v="654149"/>
    <n v="200928736"/>
  </r>
  <r>
    <s v="Sucursal: 01  - PRINCIPAL"/>
    <s v="Centro de Costo: 02         - GESTION DE RECURSOS Y APOYO OPERATIVO"/>
    <s v="ITEM: 01009-1 - Hidromorfona 2 mg/mL"/>
    <n v="800149695"/>
    <x v="311"/>
    <s v="FNE1628       "/>
    <m/>
    <d v="2021-09-09T00:00:00"/>
    <n v="1000"/>
    <n v="16209"/>
    <n v="16209000"/>
    <n v="654149"/>
    <n v="200928736"/>
  </r>
  <r>
    <s v="Sucursal: 01  - PRINCIPAL"/>
    <s v="Centro de Costo: 02         - GESTION DE RECURSOS Y APOYO OPERATIVO"/>
    <s v="ITEM: 1010 - Meperidina 100 mg/2 mL"/>
    <n v="800149695"/>
    <x v="311"/>
    <s v="FNE1628       "/>
    <m/>
    <d v="2021-09-09T00:00:00"/>
    <n v="10"/>
    <n v="28147"/>
    <n v="281470"/>
    <n v="654149"/>
    <n v="200928736"/>
  </r>
  <r>
    <s v="Sucursal: 01  - PRINCIPAL"/>
    <s v="Centro de Costo: 02         - GESTION DE RECURSOS Y APOYO OPERATIVO"/>
    <s v="ITEM: 01011-1 - Metadona HCL 10 mg"/>
    <n v="800149695"/>
    <x v="311"/>
    <s v="FNE1628       "/>
    <m/>
    <d v="2021-09-09T00:00:00"/>
    <n v="896"/>
    <n v="69963"/>
    <n v="62686848"/>
    <n v="654149"/>
    <n v="200928736"/>
  </r>
  <r>
    <s v="Sucursal: 01  - PRINCIPAL"/>
    <s v="Centro de Costo: 02         - GESTION DE RECURSOS Y APOYO OPERATIVO"/>
    <s v="ITEM: 01012-1 - Metadona HCL 40 mg"/>
    <n v="800149695"/>
    <x v="311"/>
    <s v="FNE1628       "/>
    <m/>
    <d v="2021-09-09T00:00:00"/>
    <n v="50"/>
    <n v="153093"/>
    <n v="7654650"/>
    <n v="654149"/>
    <n v="200928736"/>
  </r>
  <r>
    <s v="Sucursal: 01  - PRINCIPAL"/>
    <s v="Centro de Costo: 02         - GESTION DE RECURSOS Y APOYO OPERATIVO"/>
    <s v="ITEM: 1013 - Metilfenidato HCL 10 mg"/>
    <n v="800149695"/>
    <x v="311"/>
    <s v="FNE1628       "/>
    <m/>
    <d v="2021-09-09T00:00:00"/>
    <n v="90"/>
    <n v="26839"/>
    <n v="2415510"/>
    <n v="654149"/>
    <n v="200928736"/>
  </r>
  <r>
    <s v="Sucursal: 01  - PRINCIPAL"/>
    <s v="Centro de Costo: 02         - GESTION DE RECURSOS Y APOYO OPERATIVO"/>
    <s v="ITEM: 1014 - Metilfenidato 18 mg"/>
    <n v="800149695"/>
    <x v="311"/>
    <s v="FNE1628       "/>
    <m/>
    <d v="2021-09-09T00:00:00"/>
    <n v="70"/>
    <n v="193937"/>
    <n v="13575590"/>
    <n v="654149"/>
    <n v="200928736"/>
  </r>
  <r>
    <s v="Sucursal: 01  - PRINCIPAL"/>
    <s v="Centro de Costo: 02         - GESTION DE RECURSOS Y APOYO OPERATIVO"/>
    <s v="ITEM: 1016 - Morfina 3% oral"/>
    <n v="800149695"/>
    <x v="311"/>
    <s v="FNE1628       "/>
    <m/>
    <d v="2021-09-09T00:00:00"/>
    <n v="864"/>
    <n v="28755"/>
    <n v="24844320"/>
    <n v="654149"/>
    <n v="200928736"/>
  </r>
  <r>
    <s v="Sucursal: 01  - PRINCIPAL"/>
    <s v="Centro de Costo: 02         - GESTION DE RECURSOS Y APOYO OPERATIVO"/>
    <s v="ITEM: 1017 - Morfina 10 mg/mL "/>
    <n v="800149695"/>
    <x v="311"/>
    <s v="FNE1628       "/>
    <m/>
    <d v="2021-09-09T00:00:00"/>
    <n v="500"/>
    <n v="17185"/>
    <n v="8592500"/>
    <n v="654149"/>
    <n v="200928736"/>
  </r>
  <r>
    <s v="Sucursal: 01  - PRINCIPAL"/>
    <s v="Centro de Costo: 02         - GESTION DE RECURSOS Y APOYO OPERATIVO"/>
    <s v="ITEM: 01018-1 - Primidona 250 mg Tabletas"/>
    <n v="800149695"/>
    <x v="311"/>
    <s v="FNE1628       "/>
    <m/>
    <d v="2021-09-09T00:00:00"/>
    <n v="12"/>
    <n v="31296"/>
    <n v="375552"/>
    <n v="654149"/>
    <n v="200928736"/>
  </r>
  <r>
    <s v="Sucursal: 01  - PRINCIPAL"/>
    <s v="Centro de Costo: 02         - GESTION DE RECURSOS Y APOYO OPERATIVO"/>
    <s v="ITEM: 01009-1 - Hidromorfona 2 mg/mL"/>
    <n v="800174851"/>
    <x v="312"/>
    <s v="FNE1662       "/>
    <m/>
    <d v="2021-09-14T00:00:00"/>
    <n v="50"/>
    <n v="16209"/>
    <n v="810450"/>
    <n v="16209"/>
    <n v="810450"/>
  </r>
  <r>
    <s v="Sucursal: 01  - PRINCIPAL"/>
    <s v="Centro de Costo: 02         - GESTION DE RECURSOS Y APOYO OPERATIVO"/>
    <s v="ITEM: 1017 - Morfina 10 mg/mL "/>
    <n v="800179966"/>
    <x v="313"/>
    <s v="FNE1724       "/>
    <m/>
    <d v="2021-09-24T00:00:00"/>
    <n v="45"/>
    <n v="17185"/>
    <n v="773325"/>
    <n v="111990"/>
    <n v="1057740"/>
  </r>
  <r>
    <s v="Sucursal: 01  - PRINCIPAL"/>
    <s v="Centro de Costo: 02         - GESTION DE RECURSOS Y APOYO OPERATIVO"/>
    <s v="ITEM: 1019 - Hidrato de Cloral 10% Sol Oral"/>
    <n v="800179966"/>
    <x v="313"/>
    <s v="FNE1723       "/>
    <m/>
    <d v="2021-09-24T00:00:00"/>
    <n v="3"/>
    <n v="94805"/>
    <n v="284415"/>
    <n v="111990"/>
    <n v="1057740"/>
  </r>
  <r>
    <s v="Sucursal: 01  - PRINCIPAL"/>
    <s v="Centro de Costo: 02         - GESTION DE RECURSOS Y APOYO OPERATIVO"/>
    <s v="ITEM: 01009-1 - Hidromorfona 2 mg/mL"/>
    <n v="800180553"/>
    <x v="314"/>
    <s v="FNE1728       "/>
    <m/>
    <d v="2021-09-27T00:00:00"/>
    <n v="2"/>
    <n v="16209"/>
    <n v="32418"/>
    <n v="16209"/>
    <n v="32418"/>
  </r>
  <r>
    <s v="Sucursal: 01  - PRINCIPAL"/>
    <s v="Centro de Costo: 02         - GESTION DE RECURSOS Y APOYO OPERATIVO"/>
    <s v="ITEM: 1010 - Meperidina 100 mg/2 mL"/>
    <n v="800185449"/>
    <x v="315"/>
    <s v="FNE1583       "/>
    <m/>
    <d v="2021-09-03T00:00:00"/>
    <n v="30"/>
    <n v="28147"/>
    <n v="844410"/>
    <n v="28147"/>
    <n v="844410"/>
  </r>
  <r>
    <s v="Sucursal: 01  - PRINCIPAL"/>
    <s v="Centro de Costo: 02         - GESTION DE RECURSOS Y APOYO OPERATIVO"/>
    <s v="ITEM: 1017 - Morfina 10 mg/mL "/>
    <n v="800197111"/>
    <x v="316"/>
    <s v="FNE1596       "/>
    <m/>
    <d v="2021-09-07T00:00:00"/>
    <n v="1500"/>
    <n v="15344"/>
    <n v="23016000"/>
    <n v="191412"/>
    <n v="61353606.799999997"/>
  </r>
  <r>
    <s v="Sucursal: 01  - PRINCIPAL"/>
    <s v="Centro de Costo: 02         - GESTION DE RECURSOS Y APOYO OPERATIVO"/>
    <s v="ITEM: 1004 - Fenobarbital 100 mg Tableta"/>
    <n v="800197111"/>
    <x v="316"/>
    <s v="FNE1647       "/>
    <m/>
    <d v="2021-09-10T00:00:00"/>
    <n v="576"/>
    <n v="4247"/>
    <n v="2446272"/>
    <n v="191412"/>
    <n v="61353606.799999997"/>
  </r>
  <r>
    <s v="Sucursal: 01  - PRINCIPAL"/>
    <s v="Centro de Costo: 02         - GESTION DE RECURSOS Y APOYO OPERATIVO"/>
    <s v="ITEM: 01011-1 - Metadona HCL 10 mg"/>
    <n v="800197111"/>
    <x v="316"/>
    <s v="FNE1647       "/>
    <m/>
    <d v="2021-09-10T00:00:00"/>
    <n v="150"/>
    <n v="62467"/>
    <n v="9370050"/>
    <n v="191412"/>
    <n v="61353606.799999997"/>
  </r>
  <r>
    <s v="Sucursal: 01  - PRINCIPAL"/>
    <s v="Centro de Costo: 02         - GESTION DE RECURSOS Y APOYO OPERATIVO"/>
    <s v="ITEM: 01009-1 - Hidromorfona 2 mg/mL"/>
    <n v="800197111"/>
    <x v="316"/>
    <s v="FNE1658       "/>
    <m/>
    <d v="2021-09-14T00:00:00"/>
    <n v="398"/>
    <n v="14472"/>
    <n v="5765644.7999999998"/>
    <n v="191412"/>
    <n v="61353606.799999997"/>
  </r>
  <r>
    <s v="Sucursal: 01  - PRINCIPAL"/>
    <s v="Centro de Costo: 02         - GESTION DE RECURSOS Y APOYO OPERATIVO"/>
    <s v="ITEM: 1004 - Fenobarbital 100 mg Tableta"/>
    <n v="800197111"/>
    <x v="316"/>
    <s v="FNE1731       "/>
    <m/>
    <d v="2021-09-27T00:00:00"/>
    <n v="120"/>
    <n v="4247"/>
    <n v="509640"/>
    <n v="191412"/>
    <n v="61353606.799999997"/>
  </r>
  <r>
    <s v="Sucursal: 01  - PRINCIPAL"/>
    <s v="Centro de Costo: 02         - GESTION DE RECURSOS Y APOYO OPERATIVO"/>
    <s v="ITEM: 1007 - Hidromorfona HCL 2,5 mg"/>
    <n v="800197111"/>
    <x v="316"/>
    <s v="FNE1731       "/>
    <m/>
    <d v="2021-09-27T00:00:00"/>
    <n v="200"/>
    <n v="9129"/>
    <n v="1825800"/>
    <n v="191412"/>
    <n v="61353606.799999997"/>
  </r>
  <r>
    <s v="Sucursal: 01  - PRINCIPAL"/>
    <s v="Centro de Costo: 02         - GESTION DE RECURSOS Y APOYO OPERATIVO"/>
    <s v="ITEM: 1012 - Metadona HCL 40 mg"/>
    <n v="800197111"/>
    <x v="316"/>
    <s v="FNE1731       "/>
    <m/>
    <d v="2021-09-27T00:00:00"/>
    <n v="100"/>
    <n v="55832"/>
    <n v="5583200"/>
    <n v="191412"/>
    <n v="61353606.799999997"/>
  </r>
  <r>
    <s v="Sucursal: 01  - PRINCIPAL"/>
    <s v="Centro de Costo: 02         - GESTION DE RECURSOS Y APOYO OPERATIVO"/>
    <s v="ITEM: 1016 - Morfina 3% oral"/>
    <n v="800197111"/>
    <x v="316"/>
    <s v="FNE1731       "/>
    <m/>
    <d v="2021-09-27T00:00:00"/>
    <n v="500"/>
    <n v="25674"/>
    <n v="12837000"/>
    <n v="191412"/>
    <n v="61353606.799999997"/>
  </r>
  <r>
    <s v="Sucursal: 01  - PRINCIPAL"/>
    <s v="Centro de Costo: 02         - GESTION DE RECURSOS Y APOYO OPERATIVO"/>
    <s v="ITEM: 1006 - Fenobarbital 200 mg/mL"/>
    <n v="800201726"/>
    <x v="317"/>
    <s v="FNE1671       "/>
    <m/>
    <d v="2021-09-15T00:00:00"/>
    <n v="12"/>
    <n v="81137"/>
    <n v="973644"/>
    <n v="81137"/>
    <n v="973644"/>
  </r>
  <r>
    <s v="Sucursal: 01  - PRINCIPAL"/>
    <s v="Centro de Costo: 02         - GESTION DE RECURSOS Y APOYO OPERATIVO"/>
    <s v="ITEM: 1010 - Meperidina 100 mg/2 mL"/>
    <n v="800227072"/>
    <x v="318"/>
    <s v="FNE1698       "/>
    <m/>
    <d v="2021-09-21T00:00:00"/>
    <n v="2"/>
    <n v="28147"/>
    <n v="56294"/>
    <n v="63905"/>
    <n v="163568"/>
  </r>
  <r>
    <s v="Sucursal: 01  - PRINCIPAL"/>
    <s v="Centro de Costo: 02         - GESTION DE RECURSOS Y APOYO OPERATIVO"/>
    <s v="ITEM: 1001 - Fenobarbital 0,4 % Sol Oral"/>
    <n v="800227072"/>
    <x v="318"/>
    <s v="FNE1745       "/>
    <m/>
    <d v="2021-09-30T00:00:00"/>
    <n v="3"/>
    <n v="35758"/>
    <n v="107274"/>
    <n v="63905"/>
    <n v="163568"/>
  </r>
  <r>
    <s v="Sucursal: 01  - PRINCIPAL"/>
    <s v="Centro de Costo: 02         - GESTION DE RECURSOS Y APOYO OPERATIVO"/>
    <s v="ITEM: 1017 - Morfina 10 mg/mL "/>
    <n v="802000608"/>
    <x v="319"/>
    <s v="FNE1649       "/>
    <m/>
    <d v="2021-09-10T00:00:00"/>
    <n v="100"/>
    <n v="17185"/>
    <n v="1718500"/>
    <n v="17185"/>
    <n v="1718500"/>
  </r>
  <r>
    <s v="Sucursal: 01  - PRINCIPAL"/>
    <s v="Centro de Costo: 02         - GESTION DE RECURSOS Y APOYO OPERATIVO"/>
    <s v="ITEM: 1016 - Morfina 3% oral"/>
    <n v="802018677"/>
    <x v="320"/>
    <s v="FNE1717       "/>
    <m/>
    <d v="2021-09-23T00:00:00"/>
    <n v="50"/>
    <n v="28755"/>
    <n v="1437750"/>
    <n v="28755"/>
    <n v="1437750"/>
  </r>
  <r>
    <s v="Sucursal: 01  - PRINCIPAL"/>
    <s v="Centro de Costo: 02         - GESTION DE RECURSOS Y APOYO OPERATIVO"/>
    <s v="ITEM: 1004 - Fenobarbital 100 mg Tableta"/>
    <n v="802024817"/>
    <x v="321"/>
    <s v="FNE1605       "/>
    <m/>
    <d v="2021-09-07T00:00:00"/>
    <n v="242"/>
    <n v="4756"/>
    <n v="1150952"/>
    <n v="33511"/>
    <n v="1294727"/>
  </r>
  <r>
    <s v="Sucursal: 01  - PRINCIPAL"/>
    <s v="Centro de Costo: 02         - GESTION DE RECURSOS Y APOYO OPERATIVO"/>
    <s v="ITEM: 1016 - Morfina 3% oral"/>
    <n v="802024817"/>
    <x v="321"/>
    <s v="FNE1605       "/>
    <m/>
    <d v="2021-09-07T00:00:00"/>
    <n v="5"/>
    <n v="28755"/>
    <n v="143775"/>
    <n v="33511"/>
    <n v="1294727"/>
  </r>
  <r>
    <s v="Sucursal: 01  - PRINCIPAL"/>
    <s v="Centro de Costo: 02         - GESTION DE RECURSOS Y APOYO OPERATIVO"/>
    <s v="ITEM: 01009-1 - Hidromorfona 2 mg/mL"/>
    <n v="804010795"/>
    <x v="322"/>
    <s v="FNE1665       "/>
    <m/>
    <d v="2021-09-14T00:00:00"/>
    <n v="50"/>
    <n v="16209"/>
    <n v="810450"/>
    <n v="16209"/>
    <n v="810450"/>
  </r>
  <r>
    <s v="Sucursal: 01  - PRINCIPAL"/>
    <s v="Centro de Costo: 02         - GESTION DE RECURSOS Y APOYO OPERATIVO"/>
    <s v="ITEM: 1004 - Fenobarbital 100 mg Tableta"/>
    <n v="808002168"/>
    <x v="323"/>
    <s v="FNE1612       "/>
    <m/>
    <d v="2021-09-08T00:00:00"/>
    <n v="26"/>
    <n v="4756"/>
    <n v="123656"/>
    <n v="46277"/>
    <n v="461702"/>
  </r>
  <r>
    <s v="Sucursal: 01  - PRINCIPAL"/>
    <s v="Centro de Costo: 02         - GESTION DE RECURSOS Y APOYO OPERATIVO"/>
    <s v="ITEM: 1007 - Hidromorfona HCL 2,5 mg"/>
    <n v="808002168"/>
    <x v="323"/>
    <s v="FNE1612       "/>
    <m/>
    <d v="2021-09-08T00:00:00"/>
    <n v="30"/>
    <n v="10225"/>
    <n v="306750"/>
    <n v="46277"/>
    <n v="461702"/>
  </r>
  <r>
    <s v="Sucursal: 01  - PRINCIPAL"/>
    <s v="Centro de Costo: 02         - GESTION DE RECURSOS Y APOYO OPERATIVO"/>
    <s v="ITEM: 01018-1 - Primidona 250 mg Tabletas"/>
    <n v="808002168"/>
    <x v="323"/>
    <s v="FNE1612       "/>
    <m/>
    <d v="2021-09-08T00:00:00"/>
    <n v="1"/>
    <n v="31296"/>
    <n v="31296"/>
    <n v="46277"/>
    <n v="461702"/>
  </r>
  <r>
    <s v="Sucursal: 01  - PRINCIPAL"/>
    <s v="Centro de Costo: 02         - GESTION DE RECURSOS Y APOYO OPERATIVO"/>
    <s v="ITEM: 1010 - Meperidina 100 mg/2 mL"/>
    <n v="812001561"/>
    <x v="324"/>
    <s v="FNE1677       "/>
    <m/>
    <d v="2021-09-16T00:00:00"/>
    <n v="2"/>
    <n v="28147"/>
    <n v="56294"/>
    <n v="28147"/>
    <n v="56294"/>
  </r>
  <r>
    <s v="Sucursal: 01  - PRINCIPAL"/>
    <s v="Centro de Costo: 02         - GESTION DE RECURSOS Y APOYO OPERATIVO"/>
    <s v="ITEM: 1001 - Fenobarbital 0,4 % Sol Oral"/>
    <n v="816001182"/>
    <x v="325"/>
    <s v="FNE1585       "/>
    <m/>
    <d v="2021-09-03T00:00:00"/>
    <n v="12"/>
    <n v="35758"/>
    <n v="429096"/>
    <n v="1854683"/>
    <n v="144449682"/>
  </r>
  <r>
    <s v="Sucursal: 01  - PRINCIPAL"/>
    <s v="Centro de Costo: 02         - GESTION DE RECURSOS Y APOYO OPERATIVO"/>
    <s v="ITEM: 1002 - Fenobarbital 10 mg"/>
    <n v="816001182"/>
    <x v="325"/>
    <s v="FNE1585       "/>
    <m/>
    <d v="2021-09-03T00:00:00"/>
    <n v="70"/>
    <n v="17536"/>
    <n v="1227520"/>
    <n v="1854683"/>
    <n v="144449682"/>
  </r>
  <r>
    <s v="Sucursal: 01  - PRINCIPAL"/>
    <s v="Centro de Costo: 02         - GESTION DE RECURSOS Y APOYO OPERATIVO"/>
    <s v="ITEM: 1004 - Fenobarbital 100 mg Tableta"/>
    <n v="816001182"/>
    <x v="325"/>
    <s v="FNE1585       "/>
    <m/>
    <d v="2021-09-03T00:00:00"/>
    <n v="195"/>
    <n v="4756"/>
    <n v="927420"/>
    <n v="1854683"/>
    <n v="144449682"/>
  </r>
  <r>
    <s v="Sucursal: 01  - PRINCIPAL"/>
    <s v="Centro de Costo: 02         - GESTION DE RECURSOS Y APOYO OPERATIVO"/>
    <s v="ITEM: 1007 - Hidromorfona HCL 2,5 mg"/>
    <n v="816001182"/>
    <x v="325"/>
    <s v="FNE1585       "/>
    <m/>
    <d v="2021-09-03T00:00:00"/>
    <n v="860"/>
    <n v="10225"/>
    <n v="8793500"/>
    <n v="1854683"/>
    <n v="144449682"/>
  </r>
  <r>
    <s v="Sucursal: 01  - PRINCIPAL"/>
    <s v="Centro de Costo: 02         - GESTION DE RECURSOS Y APOYO OPERATIVO"/>
    <s v="ITEM: 01009-1 - Hidromorfona 2 mg/mL"/>
    <n v="816001182"/>
    <x v="325"/>
    <s v="FNE1585       "/>
    <m/>
    <d v="2021-09-03T00:00:00"/>
    <n v="127"/>
    <n v="16209"/>
    <n v="2058543"/>
    <n v="1854683"/>
    <n v="144449682"/>
  </r>
  <r>
    <s v="Sucursal: 01  - PRINCIPAL"/>
    <s v="Centro de Costo: 02         - GESTION DE RECURSOS Y APOYO OPERATIVO"/>
    <s v="ITEM: 01011-1 - Metadona HCL 10 mg"/>
    <n v="816001182"/>
    <x v="325"/>
    <s v="FNE1585       "/>
    <m/>
    <d v="2021-09-03T00:00:00"/>
    <n v="173"/>
    <n v="69963"/>
    <n v="12103599"/>
    <n v="1854683"/>
    <n v="144449682"/>
  </r>
  <r>
    <s v="Sucursal: 01  - PRINCIPAL"/>
    <s v="Centro de Costo: 02         - GESTION DE RECURSOS Y APOYO OPERATIVO"/>
    <s v="ITEM: 1013 - Metilfenidato HCL 10 mg"/>
    <n v="816001182"/>
    <x v="325"/>
    <s v="FNE1585       "/>
    <m/>
    <d v="2021-09-03T00:00:00"/>
    <n v="50"/>
    <n v="26839"/>
    <n v="1341950"/>
    <n v="1854683"/>
    <n v="144449682"/>
  </r>
  <r>
    <s v="Sucursal: 01  - PRINCIPAL"/>
    <s v="Centro de Costo: 02         - GESTION DE RECURSOS Y APOYO OPERATIVO"/>
    <s v="ITEM: 1014 - Metilfenidato 18 mg"/>
    <n v="816001182"/>
    <x v="325"/>
    <s v="FNE1585       "/>
    <m/>
    <d v="2021-09-03T00:00:00"/>
    <n v="18"/>
    <n v="193937"/>
    <n v="3490866"/>
    <n v="1854683"/>
    <n v="144449682"/>
  </r>
  <r>
    <s v="Sucursal: 01  - PRINCIPAL"/>
    <s v="Centro de Costo: 02         - GESTION DE RECURSOS Y APOYO OPERATIVO"/>
    <s v="ITEM: 1015 - Metilfenidato 36 mg"/>
    <n v="816001182"/>
    <x v="325"/>
    <s v="FNE1585       "/>
    <m/>
    <d v="2021-09-03T00:00:00"/>
    <n v="13"/>
    <n v="377404"/>
    <n v="4906252"/>
    <n v="1854683"/>
    <n v="144449682"/>
  </r>
  <r>
    <s v="Sucursal: 01  - PRINCIPAL"/>
    <s v="Centro de Costo: 02         - GESTION DE RECURSOS Y APOYO OPERATIVO"/>
    <s v="ITEM: 1001 - Fenobarbital 0,4 % Sol Oral"/>
    <n v="816001182"/>
    <x v="325"/>
    <s v="FNE1631       "/>
    <m/>
    <d v="2021-09-09T00:00:00"/>
    <n v="42"/>
    <n v="35758"/>
    <n v="1501836"/>
    <n v="1854683"/>
    <n v="144449682"/>
  </r>
  <r>
    <s v="Sucursal: 01  - PRINCIPAL"/>
    <s v="Centro de Costo: 02         - GESTION DE RECURSOS Y APOYO OPERATIVO"/>
    <s v="ITEM: 1002 - Fenobarbital 10 mg"/>
    <n v="816001182"/>
    <x v="325"/>
    <s v="FNE1631       "/>
    <m/>
    <d v="2021-09-09T00:00:00"/>
    <n v="49"/>
    <n v="17536"/>
    <n v="859264"/>
    <n v="1854683"/>
    <n v="144449682"/>
  </r>
  <r>
    <s v="Sucursal: 01  - PRINCIPAL"/>
    <s v="Centro de Costo: 02         - GESTION DE RECURSOS Y APOYO OPERATIVO"/>
    <s v="ITEM: 01009-1 - Hidromorfona 2 mg/mL"/>
    <n v="816001182"/>
    <x v="325"/>
    <s v="FNE1631       "/>
    <m/>
    <d v="2021-09-09T00:00:00"/>
    <n v="170"/>
    <n v="16209"/>
    <n v="2755530"/>
    <n v="1854683"/>
    <n v="144449682"/>
  </r>
  <r>
    <s v="Sucursal: 01  - PRINCIPAL"/>
    <s v="Centro de Costo: 02         - GESTION DE RECURSOS Y APOYO OPERATIVO"/>
    <s v="ITEM: 01011-1 - Metadona HCL 10 mg"/>
    <n v="816001182"/>
    <x v="325"/>
    <s v="FNE1631       "/>
    <m/>
    <d v="2021-09-09T00:00:00"/>
    <n v="224"/>
    <n v="69963"/>
    <n v="15671712"/>
    <n v="1854683"/>
    <n v="144449682"/>
  </r>
  <r>
    <s v="Sucursal: 01  - PRINCIPAL"/>
    <s v="Centro de Costo: 02         - GESTION DE RECURSOS Y APOYO OPERATIVO"/>
    <s v="ITEM: 1013 - Metilfenidato HCL 10 mg"/>
    <n v="816001182"/>
    <x v="325"/>
    <s v="FNE1631       "/>
    <m/>
    <d v="2021-09-09T00:00:00"/>
    <n v="89"/>
    <n v="26839"/>
    <n v="2388671"/>
    <n v="1854683"/>
    <n v="144449682"/>
  </r>
  <r>
    <s v="Sucursal: 01  - PRINCIPAL"/>
    <s v="Centro de Costo: 02         - GESTION DE RECURSOS Y APOYO OPERATIVO"/>
    <s v="ITEM: 1016 - Morfina 3% oral"/>
    <n v="816001182"/>
    <x v="325"/>
    <s v="FNE1631       "/>
    <m/>
    <d v="2021-09-09T00:00:00"/>
    <n v="25"/>
    <n v="28755"/>
    <n v="718875"/>
    <n v="1854683"/>
    <n v="144449682"/>
  </r>
  <r>
    <s v="Sucursal: 01  - PRINCIPAL"/>
    <s v="Centro de Costo: 02         - GESTION DE RECURSOS Y APOYO OPERATIVO"/>
    <s v="ITEM: 1017 - Morfina 10 mg/mL "/>
    <n v="816001182"/>
    <x v="325"/>
    <s v="FNE1631       "/>
    <m/>
    <d v="2021-09-09T00:00:00"/>
    <n v="154"/>
    <n v="17185"/>
    <n v="2646490"/>
    <n v="1854683"/>
    <n v="144449682"/>
  </r>
  <r>
    <s v="Sucursal: 01  - PRINCIPAL"/>
    <s v="Centro de Costo: 02         - GESTION DE RECURSOS Y APOYO OPERATIVO"/>
    <s v="ITEM: 1002 - Fenobarbital 10 mg"/>
    <n v="816001182"/>
    <x v="325"/>
    <s v="FNE1685       "/>
    <m/>
    <d v="2021-09-17T00:00:00"/>
    <n v="45"/>
    <n v="17536"/>
    <n v="789120"/>
    <n v="1854683"/>
    <n v="144449682"/>
  </r>
  <r>
    <s v="Sucursal: 01  - PRINCIPAL"/>
    <s v="Centro de Costo: 02         - GESTION DE RECURSOS Y APOYO OPERATIVO"/>
    <s v="ITEM: 1004 - Fenobarbital 100 mg Tableta"/>
    <n v="816001182"/>
    <x v="325"/>
    <s v="FNE1685       "/>
    <m/>
    <d v="2021-09-17T00:00:00"/>
    <n v="180"/>
    <n v="4756"/>
    <n v="856080"/>
    <n v="1854683"/>
    <n v="144449682"/>
  </r>
  <r>
    <s v="Sucursal: 01  - PRINCIPAL"/>
    <s v="Centro de Costo: 02         - GESTION DE RECURSOS Y APOYO OPERATIVO"/>
    <s v="ITEM: 1007 - Hidromorfona HCL 2,5 mg"/>
    <n v="816001182"/>
    <x v="325"/>
    <s v="FNE1685       "/>
    <m/>
    <d v="2021-09-17T00:00:00"/>
    <n v="1598"/>
    <n v="10225"/>
    <n v="16339550"/>
    <n v="1854683"/>
    <n v="144449682"/>
  </r>
  <r>
    <s v="Sucursal: 01  - PRINCIPAL"/>
    <s v="Centro de Costo: 02         - GESTION DE RECURSOS Y APOYO OPERATIVO"/>
    <s v="ITEM: 01009-1 - Hidromorfona 2 mg/mL"/>
    <n v="816001182"/>
    <x v="325"/>
    <s v="FNE1685       "/>
    <m/>
    <d v="2021-09-17T00:00:00"/>
    <n v="12"/>
    <n v="16209"/>
    <n v="194508"/>
    <n v="1854683"/>
    <n v="144449682"/>
  </r>
  <r>
    <s v="Sucursal: 01  - PRINCIPAL"/>
    <s v="Centro de Costo: 02         - GESTION DE RECURSOS Y APOYO OPERATIVO"/>
    <s v="ITEM: 1010 - Meperidina 100 mg/2 mL"/>
    <n v="816001182"/>
    <x v="325"/>
    <s v="FNE1685       "/>
    <m/>
    <d v="2021-09-17T00:00:00"/>
    <n v="5"/>
    <n v="28147"/>
    <n v="140735"/>
    <n v="1854683"/>
    <n v="144449682"/>
  </r>
  <r>
    <s v="Sucursal: 01  - PRINCIPAL"/>
    <s v="Centro de Costo: 02         - GESTION DE RECURSOS Y APOYO OPERATIVO"/>
    <s v="ITEM: 01011-1 - Metadona HCL 10 mg"/>
    <n v="816001182"/>
    <x v="325"/>
    <s v="FNE1685       "/>
    <m/>
    <d v="2021-09-17T00:00:00"/>
    <n v="32"/>
    <n v="69963"/>
    <n v="2238816"/>
    <n v="1854683"/>
    <n v="144449682"/>
  </r>
  <r>
    <s v="Sucursal: 01  - PRINCIPAL"/>
    <s v="Centro de Costo: 02         - GESTION DE RECURSOS Y APOYO OPERATIVO"/>
    <s v="ITEM: 1014 - Metilfenidato 18 mg"/>
    <n v="816001182"/>
    <x v="325"/>
    <s v="FNE1685       "/>
    <m/>
    <d v="2021-09-17T00:00:00"/>
    <n v="35"/>
    <n v="193937"/>
    <n v="6787795"/>
    <n v="1854683"/>
    <n v="144449682"/>
  </r>
  <r>
    <s v="Sucursal: 01  - PRINCIPAL"/>
    <s v="Centro de Costo: 02         - GESTION DE RECURSOS Y APOYO OPERATIVO"/>
    <s v="ITEM: 1015 - Metilfenidato 36 mg"/>
    <n v="816001182"/>
    <x v="325"/>
    <s v="FNE1685       "/>
    <m/>
    <d v="2021-09-17T00:00:00"/>
    <n v="16"/>
    <n v="377404"/>
    <n v="6038464"/>
    <n v="1854683"/>
    <n v="144449682"/>
  </r>
  <r>
    <s v="Sucursal: 01  - PRINCIPAL"/>
    <s v="Centro de Costo: 02         - GESTION DE RECURSOS Y APOYO OPERATIVO"/>
    <s v="ITEM: 1016 - Morfina 3% oral"/>
    <n v="816001182"/>
    <x v="325"/>
    <s v="FNE1685       "/>
    <m/>
    <d v="2021-09-17T00:00:00"/>
    <n v="250"/>
    <n v="28755"/>
    <n v="7188750"/>
    <n v="1854683"/>
    <n v="144449682"/>
  </r>
  <r>
    <s v="Sucursal: 01  - PRINCIPAL"/>
    <s v="Centro de Costo: 02         - GESTION DE RECURSOS Y APOYO OPERATIVO"/>
    <s v="ITEM: 1002 - Fenobarbital 10 mg"/>
    <n v="816001182"/>
    <x v="325"/>
    <s v="FNE1726       "/>
    <m/>
    <d v="2021-09-27T00:00:00"/>
    <n v="57"/>
    <n v="17536"/>
    <n v="999552"/>
    <n v="1854683"/>
    <n v="144449682"/>
  </r>
  <r>
    <s v="Sucursal: 01  - PRINCIPAL"/>
    <s v="Centro de Costo: 02         - GESTION DE RECURSOS Y APOYO OPERATIVO"/>
    <s v="ITEM: 1004 - Fenobarbital 100 mg Tableta"/>
    <n v="816001182"/>
    <x v="325"/>
    <s v="FNE1726       "/>
    <m/>
    <d v="2021-09-27T00:00:00"/>
    <n v="120"/>
    <n v="4756"/>
    <n v="570720"/>
    <n v="1854683"/>
    <n v="144449682"/>
  </r>
  <r>
    <s v="Sucursal: 01  - PRINCIPAL"/>
    <s v="Centro de Costo: 02         - GESTION DE RECURSOS Y APOYO OPERATIVO"/>
    <s v="ITEM: 01009-1 - Hidromorfona 2 mg/mL"/>
    <n v="816001182"/>
    <x v="325"/>
    <s v="FNE1726       "/>
    <m/>
    <d v="2021-09-27T00:00:00"/>
    <n v="581"/>
    <n v="16209"/>
    <n v="9417429"/>
    <n v="1854683"/>
    <n v="144449682"/>
  </r>
  <r>
    <s v="Sucursal: 01  - PRINCIPAL"/>
    <s v="Centro de Costo: 02         - GESTION DE RECURSOS Y APOYO OPERATIVO"/>
    <s v="ITEM: 1011 - Metadona HCL 10 mg"/>
    <n v="816001182"/>
    <x v="325"/>
    <s v="FNE1726       "/>
    <m/>
    <d v="2021-09-27T00:00:00"/>
    <n v="348"/>
    <n v="31599"/>
    <n v="10996452"/>
    <n v="1854683"/>
    <n v="144449682"/>
  </r>
  <r>
    <s v="Sucursal: 01  - PRINCIPAL"/>
    <s v="Centro de Costo: 02         - GESTION DE RECURSOS Y APOYO OPERATIVO"/>
    <s v="ITEM: 1013 - Metilfenidato HCL 10 mg"/>
    <n v="816001182"/>
    <x v="325"/>
    <s v="FNE1726       "/>
    <m/>
    <d v="2021-09-27T00:00:00"/>
    <n v="228"/>
    <n v="26839"/>
    <n v="6119292"/>
    <n v="1854683"/>
    <n v="144449682"/>
  </r>
  <r>
    <s v="Sucursal: 01  - PRINCIPAL"/>
    <s v="Centro de Costo: 02         - GESTION DE RECURSOS Y APOYO OPERATIVO"/>
    <s v="ITEM: 1016 - Morfina 3% oral"/>
    <n v="816001182"/>
    <x v="325"/>
    <s v="FNE1726       "/>
    <m/>
    <d v="2021-09-27T00:00:00"/>
    <n v="328"/>
    <n v="28755"/>
    <n v="9431640"/>
    <n v="1854683"/>
    <n v="144449682"/>
  </r>
  <r>
    <s v="Sucursal: 01  - PRINCIPAL"/>
    <s v="Centro de Costo: 02         - GESTION DE RECURSOS Y APOYO OPERATIVO"/>
    <s v="ITEM: 1017 - Morfina 10 mg/mL "/>
    <n v="816001182"/>
    <x v="325"/>
    <s v="FNE1726       "/>
    <m/>
    <d v="2021-09-27T00:00:00"/>
    <n v="263"/>
    <n v="17185"/>
    <n v="4519655"/>
    <n v="1854683"/>
    <n v="144449682"/>
  </r>
  <r>
    <s v="Sucursal: 01  - PRINCIPAL"/>
    <s v="Centro de Costo: 02         - GESTION DE RECURSOS Y APOYO OPERATIVO"/>
    <s v="ITEM: 1001 - Fenobarbital 0,4 % Sol Oral"/>
    <n v="817004260"/>
    <x v="326"/>
    <s v="FNE1700       "/>
    <m/>
    <d v="2021-09-21T00:00:00"/>
    <n v="80"/>
    <n v="35758"/>
    <n v="2860640"/>
    <n v="91352"/>
    <n v="6234600"/>
  </r>
  <r>
    <s v="Sucursal: 01  - PRINCIPAL"/>
    <s v="Centro de Costo: 02         - GESTION DE RECURSOS Y APOYO OPERATIVO"/>
    <s v="ITEM: 1013 - Metilfenidato HCL 10 mg"/>
    <n v="817004260"/>
    <x v="326"/>
    <s v="FNE1700       "/>
    <m/>
    <d v="2021-09-21T00:00:00"/>
    <n v="40"/>
    <n v="26839"/>
    <n v="1073560"/>
    <n v="91352"/>
    <n v="6234600"/>
  </r>
  <r>
    <s v="Sucursal: 01  - PRINCIPAL"/>
    <s v="Centro de Costo: 02         - GESTION DE RECURSOS Y APOYO OPERATIVO"/>
    <s v="ITEM: 1016 - Morfina 3% oral"/>
    <n v="817004260"/>
    <x v="326"/>
    <s v="FNE1700       "/>
    <m/>
    <d v="2021-09-21T00:00:00"/>
    <n v="80"/>
    <n v="28755"/>
    <n v="2300400"/>
    <n v="91352"/>
    <n v="6234600"/>
  </r>
  <r>
    <s v="Sucursal: 01  - PRINCIPAL"/>
    <s v="Centro de Costo: 02         - GESTION DE RECURSOS Y APOYO OPERATIVO"/>
    <s v="ITEM: 1005 - Fenobarbital 40 mg/mL"/>
    <n v="819000364"/>
    <x v="327"/>
    <s v="FNE1668       "/>
    <m/>
    <d v="2021-09-14T00:00:00"/>
    <n v="5"/>
    <n v="40985"/>
    <n v="204925"/>
    <n v="40985"/>
    <n v="204925"/>
  </r>
  <r>
    <s v="Sucursal: 01  - PRINCIPAL"/>
    <s v="Centro de Costo: 02         - GESTION DE RECURSOS Y APOYO OPERATIVO"/>
    <s v="ITEM: 1007 - Hidromorfona HCL 2,5 mg"/>
    <n v="828002423"/>
    <x v="328"/>
    <s v="FNE1588       "/>
    <m/>
    <d v="2021-09-03T00:00:00"/>
    <n v="30"/>
    <n v="10225"/>
    <n v="306750"/>
    <n v="38980"/>
    <n v="738075"/>
  </r>
  <r>
    <s v="Sucursal: 01  - PRINCIPAL"/>
    <s v="Centro de Costo: 02         - GESTION DE RECURSOS Y APOYO OPERATIVO"/>
    <s v="ITEM: 1016 - Morfina 3% oral"/>
    <n v="828002423"/>
    <x v="328"/>
    <s v="FNE1588       "/>
    <m/>
    <d v="2021-09-03T00:00:00"/>
    <n v="15"/>
    <n v="28755"/>
    <n v="431325"/>
    <n v="38980"/>
    <n v="738075"/>
  </r>
  <r>
    <s v="Sucursal: 01  - PRINCIPAL"/>
    <s v="Centro de Costo: 02         - GESTION DE RECURSOS Y APOYO OPERATIVO"/>
    <s v="ITEM: 1010 - Meperidina 100 mg/2 mL"/>
    <n v="830018305"/>
    <x v="329"/>
    <s v="FNE1654       "/>
    <m/>
    <d v="2021-09-13T00:00:00"/>
    <n v="6"/>
    <n v="28147"/>
    <n v="168882"/>
    <n v="28147"/>
    <n v="168882"/>
  </r>
  <r>
    <s v="Sucursal: 01  - PRINCIPAL"/>
    <s v="Centro de Costo: 02         - GESTION DE RECURSOS Y APOYO OPERATIVO"/>
    <s v="ITEM: 01009-1 - Hidromorfona 2 mg/mL"/>
    <n v="830073010"/>
    <x v="330"/>
    <s v="FNE1737       "/>
    <m/>
    <d v="2021-09-28T00:00:00"/>
    <n v="4"/>
    <n v="16209"/>
    <n v="64836"/>
    <n v="16209"/>
    <n v="64836"/>
  </r>
  <r>
    <s v="Sucursal: 01  - PRINCIPAL"/>
    <s v="Centro de Costo: 02         - GESTION DE RECURSOS Y APOYO OPERATIVO"/>
    <s v="ITEM: 1007 - Hidromorfona HCL 2,5 mg"/>
    <n v="830090073"/>
    <x v="331"/>
    <s v="FNE1597       "/>
    <m/>
    <d v="2021-09-07T00:00:00"/>
    <n v="1"/>
    <n v="10225"/>
    <n v="10225"/>
    <n v="26434"/>
    <n v="58852"/>
  </r>
  <r>
    <s v="Sucursal: 01  - PRINCIPAL"/>
    <s v="Centro de Costo: 02         - GESTION DE RECURSOS Y APOYO OPERATIVO"/>
    <s v="ITEM: 01009-1 - Hidromorfona 2 mg/mL"/>
    <n v="830090073"/>
    <x v="331"/>
    <s v="FNE1597       "/>
    <m/>
    <d v="2021-09-07T00:00:00"/>
    <n v="3"/>
    <n v="16209"/>
    <n v="48627"/>
    <n v="26434"/>
    <n v="58852"/>
  </r>
  <r>
    <s v="Sucursal: 01  - PRINCIPAL"/>
    <s v="Centro de Costo: 02         - GESTION DE RECURSOS Y APOYO OPERATIVO"/>
    <s v="ITEM: 01009-1 - Hidromorfona 2 mg/mL"/>
    <n v="830095842"/>
    <x v="332"/>
    <s v="FNE1576       "/>
    <m/>
    <d v="2021-09-02T00:00:00"/>
    <n v="60"/>
    <n v="16209"/>
    <n v="972540"/>
    <n v="66788"/>
    <n v="4007280"/>
  </r>
  <r>
    <s v="Sucursal: 01  - PRINCIPAL"/>
    <s v="Centro de Costo: 02         - GESTION DE RECURSOS Y APOYO OPERATIVO"/>
    <s v="ITEM: 1017 - Morfina 10 mg/mL "/>
    <n v="830095842"/>
    <x v="332"/>
    <s v="FNE1576       "/>
    <m/>
    <d v="2021-09-02T00:00:00"/>
    <n v="60"/>
    <n v="17185"/>
    <n v="1031100"/>
    <n v="66788"/>
    <n v="4007280"/>
  </r>
  <r>
    <s v="Sucursal: 01  - PRINCIPAL"/>
    <s v="Centro de Costo: 02         - GESTION DE RECURSOS Y APOYO OPERATIVO"/>
    <s v="ITEM: 01009-1 - Hidromorfona 2 mg/mL"/>
    <n v="830095842"/>
    <x v="332"/>
    <s v="FNE1692       "/>
    <m/>
    <d v="2021-09-20T00:00:00"/>
    <n v="60"/>
    <n v="16209"/>
    <n v="972540"/>
    <n v="66788"/>
    <n v="4007280"/>
  </r>
  <r>
    <s v="Sucursal: 01  - PRINCIPAL"/>
    <s v="Centro de Costo: 02         - GESTION DE RECURSOS Y APOYO OPERATIVO"/>
    <s v="ITEM: 1017 - Morfina 10 mg/mL "/>
    <n v="830095842"/>
    <x v="332"/>
    <s v="FNE1692       "/>
    <m/>
    <d v="2021-09-20T00:00:00"/>
    <n v="60"/>
    <n v="17185"/>
    <n v="1031100"/>
    <n v="66788"/>
    <n v="4007280"/>
  </r>
  <r>
    <s v="Sucursal: 01  - PRINCIPAL"/>
    <s v="Centro de Costo: 02         - GESTION DE RECURSOS Y APOYO OPERATIVO"/>
    <s v="ITEM: 1016 - Morfina 3% oral"/>
    <n v="830099212"/>
    <x v="333"/>
    <s v="FNE1606       "/>
    <m/>
    <d v="2021-09-07T00:00:00"/>
    <n v="30"/>
    <n v="28755"/>
    <n v="862650"/>
    <n v="63125"/>
    <n v="9455150"/>
  </r>
  <r>
    <s v="Sucursal: 01  - PRINCIPAL"/>
    <s v="Centro de Costo: 02         - GESTION DE RECURSOS Y APOYO OPERATIVO"/>
    <s v="ITEM: 1017 - Morfina 10 mg/mL "/>
    <n v="830099212"/>
    <x v="333"/>
    <s v="FNE1606       "/>
    <m/>
    <d v="2021-09-07T00:00:00"/>
    <n v="421"/>
    <n v="17185"/>
    <n v="7234885"/>
    <n v="63125"/>
    <n v="9455150"/>
  </r>
  <r>
    <s v="Sucursal: 01  - PRINCIPAL"/>
    <s v="Centro de Costo: 02         - GESTION DE RECURSOS Y APOYO OPERATIVO"/>
    <s v="ITEM: 1017 - Morfina 10 mg/mL "/>
    <n v="830099212"/>
    <x v="333"/>
    <s v="FNE1606       "/>
    <m/>
    <d v="2021-09-07T00:00:00"/>
    <n v="79"/>
    <n v="17185"/>
    <n v="1357615"/>
    <n v="63125"/>
    <n v="9455150"/>
  </r>
  <r>
    <s v="Sucursal: 01  - PRINCIPAL"/>
    <s v="Centro de Costo: 02         - GESTION DE RECURSOS Y APOYO OPERATIVO"/>
    <s v="ITEM: 1017 - Morfina 10 mg/mL "/>
    <n v="830103663"/>
    <x v="334"/>
    <s v="FNE1743       "/>
    <m/>
    <d v="2021-09-30T00:00:00"/>
    <n v="1"/>
    <n v="17185"/>
    <n v="17185"/>
    <n v="17185"/>
    <n v="17185"/>
  </r>
  <r>
    <s v="Sucursal: 01  - PRINCIPAL"/>
    <s v="Centro de Costo: 02         - GESTION DE RECURSOS Y APOYO OPERATIVO"/>
    <s v="ITEM: 1010 - Meperidina 100 mg/2 mL"/>
    <n v="830104410"/>
    <x v="335"/>
    <s v="FNE1735       "/>
    <m/>
    <d v="2021-09-28T00:00:00"/>
    <n v="3"/>
    <n v="28147"/>
    <n v="84441"/>
    <n v="45332"/>
    <n v="170366"/>
  </r>
  <r>
    <s v="Sucursal: 01  - PRINCIPAL"/>
    <s v="Centro de Costo: 02         - GESTION DE RECURSOS Y APOYO OPERATIVO"/>
    <s v="ITEM: 1017 - Morfina 10 mg/mL "/>
    <n v="830104410"/>
    <x v="335"/>
    <s v="FNE1735       "/>
    <m/>
    <d v="2021-09-28T00:00:00"/>
    <n v="5"/>
    <n v="17185"/>
    <n v="85925"/>
    <n v="45332"/>
    <n v="170366"/>
  </r>
  <r>
    <s v="Sucursal: 01  - PRINCIPAL"/>
    <s v="Centro de Costo: 02         - GESTION DE RECURSOS Y APOYO OPERATIVO"/>
    <s v="ITEM: 1017 - Morfina 10 mg/mL "/>
    <n v="830104627"/>
    <x v="336"/>
    <s v="FNE1710       "/>
    <m/>
    <d v="2021-09-22T00:00:00"/>
    <n v="50"/>
    <n v="17185"/>
    <n v="859250"/>
    <n v="17185"/>
    <n v="859250"/>
  </r>
  <r>
    <s v="Sucursal: 01  - PRINCIPAL"/>
    <s v="Centro de Costo: 02         - GESTION DE RECURSOS Y APOYO OPERATIVO"/>
    <s v="ITEM: 01009-1 - Hidromorfona 2 mg/mL"/>
    <n v="830113069"/>
    <x v="337"/>
    <s v="FNE1749       "/>
    <m/>
    <d v="2021-09-30T00:00:00"/>
    <n v="5"/>
    <n v="16209"/>
    <n v="81045"/>
    <n v="44356"/>
    <n v="137339"/>
  </r>
  <r>
    <s v="Sucursal: 01  - PRINCIPAL"/>
    <s v="Centro de Costo: 02         - GESTION DE RECURSOS Y APOYO OPERATIVO"/>
    <s v="ITEM: 1010 - Meperidina 100 mg/2 mL"/>
    <n v="830113069"/>
    <x v="337"/>
    <s v="FNE1749       "/>
    <m/>
    <d v="2021-09-30T00:00:00"/>
    <n v="2"/>
    <n v="28147"/>
    <n v="56294"/>
    <n v="44356"/>
    <n v="137339"/>
  </r>
  <r>
    <s v="Sucursal: 01  - PRINCIPAL"/>
    <s v="Centro de Costo: 02         - GESTION DE RECURSOS Y APOYO OPERATIVO"/>
    <s v="ITEM: 1017 - Morfina 10 mg/mL "/>
    <n v="830120825"/>
    <x v="338"/>
    <s v="FNE1713       "/>
    <m/>
    <d v="2021-09-23T00:00:00"/>
    <n v="5"/>
    <n v="17185"/>
    <n v="85925"/>
    <n v="17185"/>
    <n v="85925"/>
  </r>
  <r>
    <s v="Sucursal: 01  - PRINCIPAL"/>
    <s v="Centro de Costo: 02         - GESTION DE RECURSOS Y APOYO OPERATIVO"/>
    <s v="ITEM: 01009-1 - Hidromorfona 2 mg/mL"/>
    <n v="830128856"/>
    <x v="339"/>
    <s v="FNE1650       "/>
    <m/>
    <d v="2021-09-10T00:00:00"/>
    <n v="8"/>
    <n v="16209"/>
    <n v="129672"/>
    <n v="16209"/>
    <n v="129672"/>
  </r>
  <r>
    <s v="Sucursal: 01  - PRINCIPAL"/>
    <s v="Centro de Costo: 02         - GESTION DE RECURSOS Y APOYO OPERATIVO"/>
    <s v="ITEM: 1017 - Morfina 10 mg/mL "/>
    <n v="830507718"/>
    <x v="340"/>
    <s v="FNE1674       "/>
    <m/>
    <d v="2021-09-15T00:00:00"/>
    <n v="300"/>
    <n v="17185"/>
    <n v="5155500"/>
    <n v="17185"/>
    <n v="5155500"/>
  </r>
  <r>
    <s v="Sucursal: 01  - PRINCIPAL"/>
    <s v="Centro de Costo: 02         - GESTION DE RECURSOS Y APOYO OPERATIVO"/>
    <s v="ITEM: 1017 - Morfina 10 mg/mL "/>
    <n v="832001966"/>
    <x v="341"/>
    <s v="FNE1595       "/>
    <m/>
    <d v="2021-09-06T00:00:00"/>
    <n v="50"/>
    <n v="17185"/>
    <n v="859250"/>
    <n v="17185"/>
    <n v="859250"/>
  </r>
  <r>
    <s v="Sucursal: 01  - PRINCIPAL"/>
    <s v="Centro de Costo: 02         - GESTION DE RECURSOS Y APOYO OPERATIVO"/>
    <s v="ITEM: 1010 - Meperidina 100 mg/2 mL"/>
    <n v="832010436"/>
    <x v="342"/>
    <s v="FNE1702       "/>
    <m/>
    <d v="2021-09-21T00:00:00"/>
    <n v="4"/>
    <n v="28147"/>
    <n v="112588"/>
    <n v="45332"/>
    <n v="284438"/>
  </r>
  <r>
    <s v="Sucursal: 01  - PRINCIPAL"/>
    <s v="Centro de Costo: 02         - GESTION DE RECURSOS Y APOYO OPERATIVO"/>
    <s v="ITEM: 1017 - Morfina 10 mg/mL "/>
    <n v="832010436"/>
    <x v="342"/>
    <s v="FNE1702       "/>
    <m/>
    <d v="2021-09-21T00:00:00"/>
    <n v="10"/>
    <n v="17185"/>
    <n v="171850"/>
    <n v="45332"/>
    <n v="284438"/>
  </r>
  <r>
    <s v="Sucursal: 01  - PRINCIPAL"/>
    <s v="Centro de Costo: 02         - GESTION DE RECURSOS Y APOYO OPERATIVO"/>
    <s v="ITEM: 1002 - Fenobarbital 10 mg"/>
    <n v="844002523"/>
    <x v="305"/>
    <s v="FNE1629       "/>
    <m/>
    <d v="2021-09-09T00:00:00"/>
    <n v="5"/>
    <n v="17536"/>
    <n v="87680"/>
    <n v="51047"/>
    <n v="1138380"/>
  </r>
  <r>
    <s v="Sucursal: 01  - PRINCIPAL"/>
    <s v="Centro de Costo: 02         - GESTION DE RECURSOS Y APOYO OPERATIVO"/>
    <s v="ITEM: 1004 - Fenobarbital 100 mg Tableta"/>
    <n v="844002523"/>
    <x v="305"/>
    <s v="FNE1629       "/>
    <m/>
    <d v="2021-09-09T00:00:00"/>
    <n v="100"/>
    <n v="4756"/>
    <n v="475600"/>
    <n v="51047"/>
    <n v="1138380"/>
  </r>
  <r>
    <s v="Sucursal: 01  - PRINCIPAL"/>
    <s v="Centro de Costo: 02         - GESTION DE RECURSOS Y APOYO OPERATIVO"/>
    <s v="ITEM: 1016 - Morfina 3% oral"/>
    <n v="844002523"/>
    <x v="305"/>
    <s v="FNE1629       "/>
    <m/>
    <d v="2021-09-09T00:00:00"/>
    <n v="20"/>
    <n v="28755"/>
    <n v="575100"/>
    <n v="51047"/>
    <n v="1138380"/>
  </r>
  <r>
    <s v="Sucursal: 01  - PRINCIPAL"/>
    <s v="Centro de Costo: 02         - GESTION DE RECURSOS Y APOYO OPERATIVO"/>
    <s v="ITEM: 1010 - Meperidina 100 mg/2 mL"/>
    <n v="860002541"/>
    <x v="343"/>
    <s v="FNE1657       "/>
    <m/>
    <d v="2021-09-14T00:00:00"/>
    <n v="2"/>
    <n v="28147"/>
    <n v="56294"/>
    <n v="74087"/>
    <n v="429769"/>
  </r>
  <r>
    <s v="Sucursal: 01  - PRINCIPAL"/>
    <s v="Centro de Costo: 02         - GESTION DE RECURSOS Y APOYO OPERATIVO"/>
    <s v="ITEM: 1016 - Morfina 3% oral"/>
    <n v="860002541"/>
    <x v="343"/>
    <s v="FNE1657       "/>
    <m/>
    <d v="2021-09-14T00:00:00"/>
    <n v="10"/>
    <n v="28755"/>
    <n v="287550"/>
    <n v="74087"/>
    <n v="429769"/>
  </r>
  <r>
    <s v="Sucursal: 01  - PRINCIPAL"/>
    <s v="Centro de Costo: 02         - GESTION DE RECURSOS Y APOYO OPERATIVO"/>
    <s v="ITEM: 1017 - Morfina 10 mg/mL "/>
    <n v="860002541"/>
    <x v="343"/>
    <s v="FNE1657       "/>
    <m/>
    <d v="2021-09-14T00:00:00"/>
    <n v="5"/>
    <n v="17185"/>
    <n v="85925"/>
    <n v="74087"/>
    <n v="429769"/>
  </r>
  <r>
    <s v="Sucursal: 01  - PRINCIPAL"/>
    <s v="Centro de Costo: 02         - GESTION DE RECURSOS Y APOYO OPERATIVO"/>
    <s v="ITEM: 1016 - Morfina 3% oral"/>
    <n v="860005114"/>
    <x v="344"/>
    <s v="FNE1571       "/>
    <m/>
    <d v="2021-09-02T00:00:00"/>
    <n v="3"/>
    <n v="28755"/>
    <n v="86265"/>
    <n v="165381"/>
    <n v="1293525"/>
  </r>
  <r>
    <s v="Sucursal: 01  - PRINCIPAL"/>
    <s v="Centro de Costo: 02         - GESTION DE RECURSOS Y APOYO OPERATIVO"/>
    <s v="ITEM: 1001 - Fenobarbital 0,4 % Sol Oral"/>
    <n v="860005114"/>
    <x v="344"/>
    <s v="FNE1627       "/>
    <m/>
    <d v="2021-09-09T00:00:00"/>
    <n v="20"/>
    <n v="35758"/>
    <n v="715160"/>
    <n v="165381"/>
    <n v="1293525"/>
  </r>
  <r>
    <s v="Sucursal: 01  - PRINCIPAL"/>
    <s v="Centro de Costo: 02         - GESTION DE RECURSOS Y APOYO OPERATIVO"/>
    <s v="ITEM: 1011 - Metadona HCL 10 mg"/>
    <n v="860005114"/>
    <x v="344"/>
    <s v="FNE1627       "/>
    <m/>
    <d v="2021-09-09T00:00:00"/>
    <n v="5"/>
    <n v="31599"/>
    <n v="157995"/>
    <n v="165381"/>
    <n v="1293525"/>
  </r>
  <r>
    <s v="Sucursal: 01  - PRINCIPAL"/>
    <s v="Centro de Costo: 02         - GESTION DE RECURSOS Y APOYO OPERATIVO"/>
    <s v="ITEM: 1001 - Fenobarbital 0,4 % Sol Oral"/>
    <n v="860005114"/>
    <x v="344"/>
    <s v="FNE1711       "/>
    <m/>
    <d v="2021-09-23T00:00:00"/>
    <n v="6"/>
    <n v="35758"/>
    <n v="214548"/>
    <n v="165381"/>
    <n v="1293525"/>
  </r>
  <r>
    <s v="Sucursal: 01  - PRINCIPAL"/>
    <s v="Centro de Costo: 02         - GESTION DE RECURSOS Y APOYO OPERATIVO"/>
    <s v="ITEM: 1004 - Fenobarbital 100 mg Tableta"/>
    <n v="860005114"/>
    <x v="344"/>
    <s v="FNE1711       "/>
    <m/>
    <d v="2021-09-23T00:00:00"/>
    <n v="7"/>
    <n v="4756"/>
    <n v="33292"/>
    <n v="165381"/>
    <n v="1293525"/>
  </r>
  <r>
    <s v="Sucursal: 01  - PRINCIPAL"/>
    <s v="Centro de Costo: 02         - GESTION DE RECURSOS Y APOYO OPERATIVO"/>
    <s v="ITEM: 1016 - Morfina 3% oral"/>
    <n v="860005114"/>
    <x v="344"/>
    <s v="FNE1711       "/>
    <m/>
    <d v="2021-09-23T00:00:00"/>
    <n v="3"/>
    <n v="28755"/>
    <n v="86265"/>
    <n v="165381"/>
    <n v="1293525"/>
  </r>
  <r>
    <s v="Sucursal: 01  - PRINCIPAL"/>
    <s v="Centro de Costo: 02         - GESTION DE RECURSOS Y APOYO OPERATIVO"/>
    <s v="ITEM: 01009-1 - Hidromorfona 2 mg/mL"/>
    <n v="860006626"/>
    <x v="345"/>
    <s v="FNE1584       "/>
    <m/>
    <d v="2021-09-03T00:00:00"/>
    <n v="5"/>
    <n v="16209"/>
    <n v="81045"/>
    <n v="16209"/>
    <n v="81045"/>
  </r>
  <r>
    <s v="Sucursal: 01  - PRINCIPAL"/>
    <s v="Centro de Costo: 02         - GESTION DE RECURSOS Y APOYO OPERATIVO"/>
    <s v="ITEM: 1004 - Fenobarbital 100 mg Tableta"/>
    <n v="860006656"/>
    <x v="346"/>
    <s v="FNE1614       "/>
    <m/>
    <d v="2021-09-08T00:00:00"/>
    <n v="3"/>
    <n v="4756"/>
    <n v="14268"/>
    <n v="167030"/>
    <n v="1312460"/>
  </r>
  <r>
    <s v="Sucursal: 01  - PRINCIPAL"/>
    <s v="Centro de Costo: 02         - GESTION DE RECURSOS Y APOYO OPERATIVO"/>
    <s v="ITEM: 1006 - Fenobarbital 200 mg/mL"/>
    <n v="860006656"/>
    <x v="346"/>
    <s v="FNE1615       "/>
    <m/>
    <d v="2021-09-08T00:00:00"/>
    <n v="6"/>
    <n v="81137"/>
    <n v="486822"/>
    <n v="167030"/>
    <n v="1312460"/>
  </r>
  <r>
    <s v="Sucursal: 01  - PRINCIPAL"/>
    <s v="Centro de Costo: 02         - GESTION DE RECURSOS Y APOYO OPERATIVO"/>
    <s v="ITEM: 1006 - Fenobarbital 200 mg/mL"/>
    <n v="860006656"/>
    <x v="346"/>
    <s v="FNE1680       "/>
    <m/>
    <d v="2021-09-16T00:00:00"/>
    <n v="10"/>
    <n v="81137"/>
    <n v="811370"/>
    <n v="167030"/>
    <n v="1312460"/>
  </r>
  <r>
    <s v="Sucursal: 01  - PRINCIPAL"/>
    <s v="Centro de Costo: 02         - GESTION DE RECURSOS Y APOYO OPERATIVO"/>
    <s v="ITEM: 1007 - Hidromorfona HCL 2,5 mg"/>
    <n v="860006745"/>
    <x v="347"/>
    <s v="FNE1667       "/>
    <m/>
    <d v="2021-09-14T00:00:00"/>
    <n v="7"/>
    <n v="10225"/>
    <n v="71575"/>
    <n v="65464"/>
    <n v="3202980"/>
  </r>
  <r>
    <s v="Sucursal: 01  - PRINCIPAL"/>
    <s v="Centro de Costo: 02         - GESTION DE RECURSOS Y APOYO OPERATIVO"/>
    <s v="ITEM: 1010 - Meperidina 100 mg/2 mL"/>
    <n v="860006745"/>
    <x v="347"/>
    <s v="FNE1667       "/>
    <m/>
    <d v="2021-09-14T00:00:00"/>
    <n v="15"/>
    <n v="28147"/>
    <n v="422205"/>
    <n v="65464"/>
    <n v="3202980"/>
  </r>
  <r>
    <s v="Sucursal: 01  - PRINCIPAL"/>
    <s v="Centro de Costo: 02         - GESTION DE RECURSOS Y APOYO OPERATIVO"/>
    <s v="ITEM: 1020 - Morfina 10 mg/mL ampolla x 5 mL"/>
    <n v="860006745"/>
    <x v="347"/>
    <s v="FNE1667       "/>
    <m/>
    <d v="2021-09-14T00:00:00"/>
    <n v="100"/>
    <n v="27092"/>
    <n v="2709200"/>
    <n v="65464"/>
    <n v="3202980"/>
  </r>
  <r>
    <s v="Sucursal: 01  - PRINCIPAL"/>
    <s v="Centro de Costo: 02         - GESTION DE RECURSOS Y APOYO OPERATIVO"/>
    <s v="ITEM: 01009-1 - Hidromorfona 2 mg/mL"/>
    <n v="860007373"/>
    <x v="348"/>
    <s v="FNE1603       "/>
    <m/>
    <d v="2021-09-07T00:00:00"/>
    <n v="300"/>
    <n v="16209"/>
    <n v="4862700"/>
    <n v="90296"/>
    <n v="7141460"/>
  </r>
  <r>
    <s v="Sucursal: 01  - PRINCIPAL"/>
    <s v="Centro de Costo: 02         - GESTION DE RECURSOS Y APOYO OPERATIVO"/>
    <s v="ITEM: 1010 - Meperidina 100 mg/2 mL"/>
    <n v="860007373"/>
    <x v="348"/>
    <s v="FNE1603       "/>
    <m/>
    <d v="2021-09-07T00:00:00"/>
    <n v="30"/>
    <n v="28147"/>
    <n v="844410"/>
    <n v="90296"/>
    <n v="7141460"/>
  </r>
  <r>
    <s v="Sucursal: 01  - PRINCIPAL"/>
    <s v="Centro de Costo: 02         - GESTION DE RECURSOS Y APOYO OPERATIVO"/>
    <s v="ITEM: 1016 - Morfina 3% oral"/>
    <n v="860007373"/>
    <x v="348"/>
    <s v="FNE1603       "/>
    <m/>
    <d v="2021-09-07T00:00:00"/>
    <n v="20"/>
    <n v="28755"/>
    <n v="575100"/>
    <n v="90296"/>
    <n v="7141460"/>
  </r>
  <r>
    <s v="Sucursal: 01  - PRINCIPAL"/>
    <s v="Centro de Costo: 02         - GESTION DE RECURSOS Y APOYO OPERATIVO"/>
    <s v="ITEM: 1017 - Morfina 10 mg/mL "/>
    <n v="860007373"/>
    <x v="348"/>
    <s v="FNE1603       "/>
    <m/>
    <d v="2021-09-07T00:00:00"/>
    <n v="50"/>
    <n v="17185"/>
    <n v="859250"/>
    <n v="90296"/>
    <n v="7141460"/>
  </r>
  <r>
    <s v="Sucursal: 01  - PRINCIPAL"/>
    <s v="Centro de Costo: 02         - GESTION DE RECURSOS Y APOYO OPERATIVO"/>
    <s v="ITEM: 01011-1 - Metadona HCL 10 mg"/>
    <n v="860007400"/>
    <x v="349"/>
    <s v="FNE1598       "/>
    <m/>
    <d v="2021-09-07T00:00:00"/>
    <n v="15"/>
    <n v="69963"/>
    <n v="1049445"/>
    <n v="69963"/>
    <n v="1049445"/>
  </r>
  <r>
    <s v="Sucursal: 01  - PRINCIPAL"/>
    <s v="Centro de Costo: 02         - GESTION DE RECURSOS Y APOYO OPERATIVO"/>
    <s v="ITEM: 1017 - Morfina 10 mg/mL "/>
    <n v="860009555"/>
    <x v="350"/>
    <s v="FNE1686       "/>
    <m/>
    <d v="2021-09-17T00:00:00"/>
    <n v="5"/>
    <n v="17185"/>
    <n v="85925"/>
    <n v="17185"/>
    <n v="85925"/>
  </r>
  <r>
    <s v="Sucursal: 01  - PRINCIPAL"/>
    <s v="Centro de Costo: 02         - GESTION DE RECURSOS Y APOYO OPERATIVO"/>
    <s v="ITEM: 1001 - Fenobarbital 0,4 % Sol Oral"/>
    <n v="860013570"/>
    <x v="351"/>
    <s v="FNE1690       "/>
    <m/>
    <d v="2021-09-20T00:00:00"/>
    <n v="10"/>
    <n v="35758"/>
    <n v="357580"/>
    <n v="595053"/>
    <n v="26588140"/>
  </r>
  <r>
    <s v="Sucursal: 01  - PRINCIPAL"/>
    <s v="Centro de Costo: 02         - GESTION DE RECURSOS Y APOYO OPERATIVO"/>
    <s v="ITEM: 1004 - Fenobarbital 100 mg Tableta"/>
    <n v="860013570"/>
    <x v="351"/>
    <s v="FNE1690       "/>
    <m/>
    <d v="2021-09-20T00:00:00"/>
    <n v="300"/>
    <n v="4756"/>
    <n v="1426800"/>
    <n v="595053"/>
    <n v="26588140"/>
  </r>
  <r>
    <s v="Sucursal: 01  - PRINCIPAL"/>
    <s v="Centro de Costo: 02         - GESTION DE RECURSOS Y APOYO OPERATIVO"/>
    <s v="ITEM: 1007 - Hidromorfona HCL 2,5 mg"/>
    <n v="860013570"/>
    <x v="351"/>
    <s v="FNE1690       "/>
    <m/>
    <d v="2021-09-20T00:00:00"/>
    <n v="500"/>
    <n v="10225"/>
    <n v="5112500"/>
    <n v="595053"/>
    <n v="26588140"/>
  </r>
  <r>
    <s v="Sucursal: 01  - PRINCIPAL"/>
    <s v="Centro de Costo: 02         - GESTION DE RECURSOS Y APOYO OPERATIVO"/>
    <s v="ITEM: 1011 - Metadona HCL 10 mg"/>
    <n v="860013570"/>
    <x v="351"/>
    <s v="FNE1690       "/>
    <m/>
    <d v="2021-09-20T00:00:00"/>
    <n v="100"/>
    <n v="31599"/>
    <n v="3159900"/>
    <n v="595053"/>
    <n v="26588140"/>
  </r>
  <r>
    <s v="Sucursal: 01  - PRINCIPAL"/>
    <s v="Centro de Costo: 02         - GESTION DE RECURSOS Y APOYO OPERATIVO"/>
    <s v="ITEM: 1012 - Metadona HCL 40 mg"/>
    <n v="860013570"/>
    <x v="351"/>
    <s v="FNE1690       "/>
    <m/>
    <d v="2021-09-20T00:00:00"/>
    <n v="10"/>
    <n v="62532"/>
    <n v="625320"/>
    <n v="595053"/>
    <n v="26588140"/>
  </r>
  <r>
    <s v="Sucursal: 01  - PRINCIPAL"/>
    <s v="Centro de Costo: 02         - GESTION DE RECURSOS Y APOYO OPERATIVO"/>
    <s v="ITEM: 1013 - Metilfenidato HCL 10 mg"/>
    <n v="860013570"/>
    <x v="351"/>
    <s v="FNE1690       "/>
    <m/>
    <d v="2021-09-20T00:00:00"/>
    <n v="180"/>
    <n v="26839"/>
    <n v="4831020"/>
    <n v="595053"/>
    <n v="26588140"/>
  </r>
  <r>
    <s v="Sucursal: 01  - PRINCIPAL"/>
    <s v="Centro de Costo: 02         - GESTION DE RECURSOS Y APOYO OPERATIVO"/>
    <s v="ITEM: 1015 - Metilfenidato 36 mg"/>
    <n v="860013570"/>
    <x v="351"/>
    <s v="FNE1690       "/>
    <m/>
    <d v="2021-09-20T00:00:00"/>
    <n v="5"/>
    <n v="377404"/>
    <n v="1887020"/>
    <n v="595053"/>
    <n v="26588140"/>
  </r>
  <r>
    <s v="Sucursal: 01  - PRINCIPAL"/>
    <s v="Centro de Costo: 02         - GESTION DE RECURSOS Y APOYO OPERATIVO"/>
    <s v="ITEM: 1016 - Morfina 3% oral"/>
    <n v="860013570"/>
    <x v="351"/>
    <s v="FNE1690       "/>
    <m/>
    <d v="2021-09-20T00:00:00"/>
    <n v="200"/>
    <n v="28755"/>
    <n v="5751000"/>
    <n v="595053"/>
    <n v="26588140"/>
  </r>
  <r>
    <s v="Sucursal: 01  - PRINCIPAL"/>
    <s v="Centro de Costo: 02         - GESTION DE RECURSOS Y APOYO OPERATIVO"/>
    <s v="ITEM: 1017 - Morfina 10 mg/mL "/>
    <n v="860013570"/>
    <x v="351"/>
    <s v="FNE1690       "/>
    <m/>
    <d v="2021-09-20T00:00:00"/>
    <n v="200"/>
    <n v="17185"/>
    <n v="3437000"/>
    <n v="595053"/>
    <n v="26588140"/>
  </r>
  <r>
    <s v="Sucursal: 01  - PRINCIPAL"/>
    <s v="Centro de Costo: 02         - GESTION DE RECURSOS Y APOYO OPERATIVO"/>
    <s v="ITEM: 01009-1 - Hidromorfona 2 mg/mL"/>
    <n v="860013779"/>
    <x v="352"/>
    <s v="FNE1732       "/>
    <m/>
    <d v="2021-09-27T00:00:00"/>
    <n v="10"/>
    <n v="16209"/>
    <n v="162090"/>
    <n v="33394"/>
    <n v="230830"/>
  </r>
  <r>
    <s v="Sucursal: 01  - PRINCIPAL"/>
    <s v="Centro de Costo: 02         - GESTION DE RECURSOS Y APOYO OPERATIVO"/>
    <s v="ITEM: 1017 - Morfina 10 mg/mL "/>
    <n v="860013779"/>
    <x v="352"/>
    <s v="FNE1732       "/>
    <m/>
    <d v="2021-09-27T00:00:00"/>
    <n v="4"/>
    <n v="17185"/>
    <n v="68740"/>
    <n v="33394"/>
    <n v="230830"/>
  </r>
  <r>
    <s v="Sucursal: 01  - PRINCIPAL"/>
    <s v="Centro de Costo: 02         - GESTION DE RECURSOS Y APOYO OPERATIVO"/>
    <s v="ITEM: 1002 - Fenobarbital 10 mg"/>
    <n v="860013874"/>
    <x v="353"/>
    <s v="FNE1609       "/>
    <m/>
    <d v="2021-09-07T00:00:00"/>
    <n v="5"/>
    <n v="17536"/>
    <n v="87680"/>
    <n v="104684"/>
    <n v="1366708"/>
  </r>
  <r>
    <s v="Sucursal: 01  - PRINCIPAL"/>
    <s v="Centro de Costo: 02         - GESTION DE RECURSOS Y APOYO OPERATIVO"/>
    <s v="ITEM: 01011-1 - Metadona HCL 10 mg"/>
    <n v="860013874"/>
    <x v="353"/>
    <s v="FNE1609       "/>
    <m/>
    <d v="2021-09-07T00:00:00"/>
    <n v="6"/>
    <n v="69963"/>
    <n v="419778"/>
    <n v="104684"/>
    <n v="1366708"/>
  </r>
  <r>
    <s v="Sucursal: 01  - PRINCIPAL"/>
    <s v="Centro de Costo: 02         - GESTION DE RECURSOS Y APOYO OPERATIVO"/>
    <s v="ITEM: 1017 - Morfina 10 mg/mL "/>
    <n v="860013874"/>
    <x v="353"/>
    <s v="FNE1609       "/>
    <m/>
    <d v="2021-09-07T00:00:00"/>
    <n v="50"/>
    <n v="17185"/>
    <n v="859250"/>
    <n v="104684"/>
    <n v="1366708"/>
  </r>
  <r>
    <s v="Sucursal: 01  - PRINCIPAL"/>
    <s v="Centro de Costo: 02         - GESTION DE RECURSOS Y APOYO OPERATIVO"/>
    <s v="ITEM: 1010 - Meperidina 100 mg/2 mL"/>
    <n v="860015536"/>
    <x v="354"/>
    <s v="FNE1616       "/>
    <m/>
    <d v="2021-09-08T00:00:00"/>
    <n v="10"/>
    <n v="28147"/>
    <n v="281470"/>
    <n v="144050"/>
    <n v="12589924"/>
  </r>
  <r>
    <s v="Sucursal: 01  - PRINCIPAL"/>
    <s v="Centro de Costo: 02         - GESTION DE RECURSOS Y APOYO OPERATIVO"/>
    <s v="ITEM: 01011-1 - Metadona HCL 10 mg"/>
    <n v="860015536"/>
    <x v="354"/>
    <s v="FNE1616       "/>
    <m/>
    <d v="2021-09-08T00:00:00"/>
    <n v="8"/>
    <n v="69963"/>
    <n v="559704"/>
    <n v="144050"/>
    <n v="12589924"/>
  </r>
  <r>
    <s v="Sucursal: 01  - PRINCIPAL"/>
    <s v="Centro de Costo: 02         - GESTION DE RECURSOS Y APOYO OPERATIVO"/>
    <s v="ITEM: 1016 - Morfina 3% oral"/>
    <n v="860015536"/>
    <x v="354"/>
    <s v="FNE1616       "/>
    <m/>
    <d v="2021-09-08T00:00:00"/>
    <n v="50"/>
    <n v="28755"/>
    <n v="1437750"/>
    <n v="144050"/>
    <n v="12589924"/>
  </r>
  <r>
    <s v="Sucursal: 01  - PRINCIPAL"/>
    <s v="Centro de Costo: 02         - GESTION DE RECURSOS Y APOYO OPERATIVO"/>
    <s v="ITEM: 1017 - Morfina 10 mg/mL "/>
    <n v="860015536"/>
    <x v="354"/>
    <s v="FNE1616       "/>
    <m/>
    <d v="2021-09-08T00:00:00"/>
    <n v="600"/>
    <n v="17185"/>
    <n v="10311000"/>
    <n v="144050"/>
    <n v="12589924"/>
  </r>
  <r>
    <s v="Sucursal: 01  - PRINCIPAL"/>
    <s v="Centro de Costo: 02         - GESTION DE RECURSOS Y APOYO OPERATIVO"/>
    <s v="ITEM: 01009-1 - Hidromorfona 2 mg/mL"/>
    <n v="860015888"/>
    <x v="355"/>
    <s v="FNE1672       "/>
    <m/>
    <d v="2021-09-15T00:00:00"/>
    <n v="500"/>
    <n v="16209"/>
    <n v="8104500"/>
    <n v="73111"/>
    <n v="8473451"/>
  </r>
  <r>
    <s v="Sucursal: 01  - PRINCIPAL"/>
    <s v="Centro de Costo: 02         - GESTION DE RECURSOS Y APOYO OPERATIVO"/>
    <s v="ITEM: 1010 - Meperidina 100 mg/2 mL"/>
    <n v="860015888"/>
    <x v="355"/>
    <s v="FNE1672       "/>
    <m/>
    <d v="2021-09-15T00:00:00"/>
    <n v="8"/>
    <n v="28147"/>
    <n v="225176"/>
    <n v="73111"/>
    <n v="8473451"/>
  </r>
  <r>
    <s v="Sucursal: 01  - PRINCIPAL"/>
    <s v="Centro de Costo: 02         - GESTION DE RECURSOS Y APOYO OPERATIVO"/>
    <s v="ITEM: 1016 - Morfina 3% oral"/>
    <n v="860015888"/>
    <x v="355"/>
    <s v="FNE1672       "/>
    <m/>
    <d v="2021-09-15T00:00:00"/>
    <n v="5"/>
    <n v="28755"/>
    <n v="143775"/>
    <n v="73111"/>
    <n v="8473451"/>
  </r>
  <r>
    <s v="Sucursal: 01  - PRINCIPAL"/>
    <s v="Centro de Costo: 02         - GESTION DE RECURSOS Y APOYO OPERATIVO"/>
    <s v="ITEM: 1007 - Hidromorfona HCL 2,5 mg"/>
    <n v="860035992"/>
    <x v="356"/>
    <s v="FNE1568       "/>
    <m/>
    <d v="2021-09-01T00:00:00"/>
    <n v="10"/>
    <n v="10225"/>
    <n v="102250"/>
    <n v="137917"/>
    <n v="7077750"/>
  </r>
  <r>
    <s v="Sucursal: 01  - PRINCIPAL"/>
    <s v="Centro de Costo: 02         - GESTION DE RECURSOS Y APOYO OPERATIVO"/>
    <s v="ITEM: 01009-1 - Hidromorfona 2 mg/mL"/>
    <n v="860035992"/>
    <x v="356"/>
    <s v="FNE1568       "/>
    <m/>
    <d v="2021-09-01T00:00:00"/>
    <n v="52"/>
    <n v="16209"/>
    <n v="842868"/>
    <n v="137917"/>
    <n v="7077750"/>
  </r>
  <r>
    <s v="Sucursal: 01  - PRINCIPAL"/>
    <s v="Centro de Costo: 02         - GESTION DE RECURSOS Y APOYO OPERATIVO"/>
    <s v="ITEM: 1010 - Meperidina 100 mg/2 mL"/>
    <n v="860035992"/>
    <x v="356"/>
    <s v="FNE1568       "/>
    <m/>
    <d v="2021-09-01T00:00:00"/>
    <n v="3"/>
    <n v="28147"/>
    <n v="84441"/>
    <n v="137917"/>
    <n v="7077750"/>
  </r>
  <r>
    <s v="Sucursal: 01  - PRINCIPAL"/>
    <s v="Centro de Costo: 02         - GESTION DE RECURSOS Y APOYO OPERATIVO"/>
    <s v="ITEM: 1007 - Hidromorfona HCL 2,5 mg"/>
    <n v="860035992"/>
    <x v="356"/>
    <s v="FNE1696       "/>
    <m/>
    <d v="2021-09-21T00:00:00"/>
    <n v="8"/>
    <n v="10225"/>
    <n v="81800"/>
    <n v="137917"/>
    <n v="7077750"/>
  </r>
  <r>
    <s v="Sucursal: 01  - PRINCIPAL"/>
    <s v="Centro de Costo: 02         - GESTION DE RECURSOS Y APOYO OPERATIVO"/>
    <s v="ITEM: 01009-1 - Hidromorfona 2 mg/mL"/>
    <n v="860035992"/>
    <x v="356"/>
    <s v="FNE1696       "/>
    <m/>
    <d v="2021-09-21T00:00:00"/>
    <n v="150"/>
    <n v="16209"/>
    <n v="2431350"/>
    <n v="137917"/>
    <n v="7077750"/>
  </r>
  <r>
    <s v="Sucursal: 01  - PRINCIPAL"/>
    <s v="Centro de Costo: 02         - GESTION DE RECURSOS Y APOYO OPERATIVO"/>
    <s v="ITEM: 1010 - Meperidina 100 mg/2 mL"/>
    <n v="860035992"/>
    <x v="356"/>
    <s v="FNE1696       "/>
    <m/>
    <d v="2021-09-21T00:00:00"/>
    <n v="3"/>
    <n v="28147"/>
    <n v="84441"/>
    <n v="137917"/>
    <n v="7077750"/>
  </r>
  <r>
    <s v="Sucursal: 01  - PRINCIPAL"/>
    <s v="Centro de Costo: 02         - GESTION DE RECURSOS Y APOYO OPERATIVO"/>
    <s v="ITEM: 1016 - Morfina 3% oral"/>
    <n v="860035992"/>
    <x v="356"/>
    <s v="FNE1722       "/>
    <m/>
    <d v="2021-09-24T00:00:00"/>
    <n v="120"/>
    <n v="28755"/>
    <n v="3450600"/>
    <n v="137917"/>
    <n v="7077750"/>
  </r>
  <r>
    <s v="Sucursal: 01  - PRINCIPAL"/>
    <s v="Centro de Costo: 02         - GESTION DE RECURSOS Y APOYO OPERATIVO"/>
    <s v="ITEM: 1007 - Hidromorfona HCL 2,5 mg"/>
    <n v="860037950"/>
    <x v="357"/>
    <s v="FNE1587       "/>
    <m/>
    <d v="2021-09-03T00:00:00"/>
    <n v="10"/>
    <n v="10225"/>
    <n v="102250"/>
    <n v="80501"/>
    <n v="554642"/>
  </r>
  <r>
    <s v="Sucursal: 01  - PRINCIPAL"/>
    <s v="Centro de Costo: 02         - GESTION DE RECURSOS Y APOYO OPERATIVO"/>
    <s v="ITEM: 01018-1 - Primidona 250 mg Tabletas"/>
    <n v="860037950"/>
    <x v="357"/>
    <s v="FNE1587       "/>
    <m/>
    <d v="2021-09-03T00:00:00"/>
    <n v="2"/>
    <n v="31296"/>
    <n v="62592"/>
    <n v="80501"/>
    <n v="554642"/>
  </r>
  <r>
    <s v="Sucursal: 01  - PRINCIPAL"/>
    <s v="Centro de Costo: 02         - GESTION DE RECURSOS Y APOYO OPERATIVO"/>
    <s v="ITEM: 1007 - Hidromorfona HCL 2,5 mg"/>
    <n v="860037950"/>
    <x v="357"/>
    <s v="FNE1684       "/>
    <m/>
    <d v="2021-09-17T00:00:00"/>
    <n v="10"/>
    <n v="10225"/>
    <n v="102250"/>
    <n v="80501"/>
    <n v="554642"/>
  </r>
  <r>
    <s v="Sucursal: 01  - PRINCIPAL"/>
    <s v="Centro de Costo: 02         - GESTION DE RECURSOS Y APOYO OPERATIVO"/>
    <s v="ITEM: 1016 - Morfina 3% oral"/>
    <n v="860037950"/>
    <x v="357"/>
    <s v="FNE1730       "/>
    <m/>
    <d v="2021-09-27T00:00:00"/>
    <n v="10"/>
    <n v="28755"/>
    <n v="287550"/>
    <n v="80501"/>
    <n v="554642"/>
  </r>
  <r>
    <s v="Sucursal: 01  - PRINCIPAL"/>
    <s v="Centro de Costo: 02         - GESTION DE RECURSOS Y APOYO OPERATIVO"/>
    <s v="ITEM: 1010 - Meperidina 100 mg/2 mL"/>
    <n v="860066942"/>
    <x v="358"/>
    <s v="FNE1592       "/>
    <m/>
    <d v="2021-09-06T00:00:00"/>
    <n v="11"/>
    <n v="28147"/>
    <n v="309617"/>
    <n v="45332"/>
    <n v="481467"/>
  </r>
  <r>
    <s v="Sucursal: 01  - PRINCIPAL"/>
    <s v="Centro de Costo: 02         - GESTION DE RECURSOS Y APOYO OPERATIVO"/>
    <s v="ITEM: 1017 - Morfina 10 mg/mL "/>
    <n v="860066942"/>
    <x v="358"/>
    <s v="FNE1592       "/>
    <m/>
    <d v="2021-09-06T00:00:00"/>
    <n v="10"/>
    <n v="17185"/>
    <n v="171850"/>
    <n v="45332"/>
    <n v="481467"/>
  </r>
  <r>
    <s v="Sucursal: 01  - PRINCIPAL"/>
    <s v="Centro de Costo: 02         - GESTION DE RECURSOS Y APOYO OPERATIVO"/>
    <s v="ITEM: 1007 - Hidromorfona HCL 2,5 mg"/>
    <n v="860090566"/>
    <x v="359"/>
    <s v="FNE1611       "/>
    <m/>
    <d v="2021-09-08T00:00:00"/>
    <n v="5"/>
    <n v="10225"/>
    <n v="51125"/>
    <n v="162308"/>
    <n v="5025406"/>
  </r>
  <r>
    <s v="Sucursal: 01  - PRINCIPAL"/>
    <s v="Centro de Costo: 02         - GESTION DE RECURSOS Y APOYO OPERATIVO"/>
    <s v="ITEM: 01009-1 - Hidromorfona 2 mg/mL"/>
    <n v="860090566"/>
    <x v="359"/>
    <s v="FNE1611       "/>
    <m/>
    <d v="2021-09-08T00:00:00"/>
    <n v="20"/>
    <n v="16209"/>
    <n v="324180"/>
    <n v="162308"/>
    <n v="5025406"/>
  </r>
  <r>
    <s v="Sucursal: 01  - PRINCIPAL"/>
    <s v="Centro de Costo: 02         - GESTION DE RECURSOS Y APOYO OPERATIVO"/>
    <s v="ITEM: 1002 - Fenobarbital 10 mg"/>
    <n v="860090566"/>
    <x v="359"/>
    <s v="FNE1673       "/>
    <m/>
    <d v="2021-09-15T00:00:00"/>
    <n v="2"/>
    <n v="17536"/>
    <n v="35072"/>
    <n v="162308"/>
    <n v="5025406"/>
  </r>
  <r>
    <s v="Sucursal: 01  - PRINCIPAL"/>
    <s v="Centro de Costo: 02         - GESTION DE RECURSOS Y APOYO OPERATIVO"/>
    <s v="ITEM: 1004 - Fenobarbital 100 mg Tableta"/>
    <n v="860090566"/>
    <x v="359"/>
    <s v="FNE1673       "/>
    <m/>
    <d v="2021-09-15T00:00:00"/>
    <n v="2"/>
    <n v="4756"/>
    <n v="9512"/>
    <n v="162308"/>
    <n v="5025406"/>
  </r>
  <r>
    <s v="Sucursal: 01  - PRINCIPAL"/>
    <s v="Centro de Costo: 02         - GESTION DE RECURSOS Y APOYO OPERATIVO"/>
    <s v="ITEM: 1007 - Hidromorfona HCL 2,5 mg"/>
    <n v="860090566"/>
    <x v="359"/>
    <s v="FNE1673       "/>
    <m/>
    <d v="2021-09-15T00:00:00"/>
    <n v="5"/>
    <n v="10225"/>
    <n v="51125"/>
    <n v="162308"/>
    <n v="5025406"/>
  </r>
  <r>
    <s v="Sucursal: 01  - PRINCIPAL"/>
    <s v="Centro de Costo: 02         - GESTION DE RECURSOS Y APOYO OPERATIVO"/>
    <s v="ITEM: 01009-1 - Hidromorfona 2 mg/mL"/>
    <n v="860090566"/>
    <x v="359"/>
    <s v="FNE1673       "/>
    <m/>
    <d v="2021-09-15T00:00:00"/>
    <n v="51"/>
    <n v="16209"/>
    <n v="826659"/>
    <n v="162308"/>
    <n v="5025406"/>
  </r>
  <r>
    <s v="Sucursal: 01  - PRINCIPAL"/>
    <s v="Centro de Costo: 02         - GESTION DE RECURSOS Y APOYO OPERATIVO"/>
    <s v="ITEM: 01011-1 - Metadona HCL 10 mg"/>
    <n v="860090566"/>
    <x v="359"/>
    <s v="FNE1673       "/>
    <m/>
    <d v="2021-09-15T00:00:00"/>
    <n v="41"/>
    <n v="69963"/>
    <n v="2868483"/>
    <n v="162308"/>
    <n v="5025406"/>
  </r>
  <r>
    <s v="Sucursal: 01  - PRINCIPAL"/>
    <s v="Centro de Costo: 02         - GESTION DE RECURSOS Y APOYO OPERATIVO"/>
    <s v="ITEM: 1017 - Morfina 10 mg/mL "/>
    <n v="860090566"/>
    <x v="359"/>
    <s v="FNE1673       "/>
    <m/>
    <d v="2021-09-15T00:00:00"/>
    <n v="50"/>
    <n v="17185"/>
    <n v="859250"/>
    <n v="162308"/>
    <n v="5025406"/>
  </r>
  <r>
    <s v="Sucursal: 01  - PRINCIPAL"/>
    <s v="Centro de Costo: 02         - GESTION DE RECURSOS Y APOYO OPERATIVO"/>
    <s v="ITEM: 01009-1 - Hidromorfona 2 mg/mL"/>
    <n v="890102006"/>
    <x v="360"/>
    <s v="FNE1635       "/>
    <m/>
    <d v="2021-09-09T00:00:00"/>
    <n v="545"/>
    <n v="14472"/>
    <n v="7887240"/>
    <n v="1128567"/>
    <n v="231419612"/>
  </r>
  <r>
    <s v="Sucursal: 01  - PRINCIPAL"/>
    <s v="Centro de Costo: 02         - GESTION DE RECURSOS Y APOYO OPERATIVO"/>
    <s v="ITEM: 01009-1 - Hidromorfona 2 mg/mL"/>
    <n v="890102006"/>
    <x v="360"/>
    <s v="FNE1635       "/>
    <m/>
    <d v="2021-09-09T00:00:00"/>
    <n v="455"/>
    <n v="14472"/>
    <n v="6584760"/>
    <n v="1128567"/>
    <n v="231419612"/>
  </r>
  <r>
    <s v="Sucursal: 01  - PRINCIPAL"/>
    <s v="Centro de Costo: 02         - GESTION DE RECURSOS Y APOYO OPERATIVO"/>
    <s v="ITEM: 1001 - Fenobarbital 0,4 % Sol Oral"/>
    <n v="890102006"/>
    <x v="360"/>
    <s v="FNE1734       "/>
    <m/>
    <d v="2021-09-28T00:00:00"/>
    <n v="72"/>
    <n v="31927"/>
    <n v="2298744"/>
    <n v="1128567"/>
    <n v="231419612"/>
  </r>
  <r>
    <s v="Sucursal: 01  - PRINCIPAL"/>
    <s v="Centro de Costo: 02         - GESTION DE RECURSOS Y APOYO OPERATIVO"/>
    <s v="ITEM: 1004 - Fenobarbital 100 mg Tableta"/>
    <n v="890102006"/>
    <x v="360"/>
    <s v="FNE1734       "/>
    <m/>
    <d v="2021-09-28T00:00:00"/>
    <n v="240"/>
    <n v="4247"/>
    <n v="1019280"/>
    <n v="1128567"/>
    <n v="231419612"/>
  </r>
  <r>
    <s v="Sucursal: 01  - PRINCIPAL"/>
    <s v="Centro de Costo: 02         - GESTION DE RECURSOS Y APOYO OPERATIVO"/>
    <s v="ITEM: 1007 - Hidromorfona HCL 2,5 mg"/>
    <n v="890102006"/>
    <x v="360"/>
    <s v="FNE1734       "/>
    <m/>
    <d v="2021-09-28T00:00:00"/>
    <n v="252"/>
    <n v="9129"/>
    <n v="2300508"/>
    <n v="1128567"/>
    <n v="231419612"/>
  </r>
  <r>
    <s v="Sucursal: 01  - PRINCIPAL"/>
    <s v="Centro de Costo: 02         - GESTION DE RECURSOS Y APOYO OPERATIVO"/>
    <s v="ITEM: 01009-1 - Hidromorfona 2 mg/mL"/>
    <n v="890102006"/>
    <x v="360"/>
    <s v="FNE1734       "/>
    <m/>
    <d v="2021-09-28T00:00:00"/>
    <n v="500"/>
    <n v="14472"/>
    <n v="7236000"/>
    <n v="1128567"/>
    <n v="231419612"/>
  </r>
  <r>
    <s v="Sucursal: 01  - PRINCIPAL"/>
    <s v="Centro de Costo: 02         - GESTION DE RECURSOS Y APOYO OPERATIVO"/>
    <s v="ITEM: 1010 - Meperidina 100 mg/2 mL"/>
    <n v="890102006"/>
    <x v="360"/>
    <s v="FNE1734       "/>
    <m/>
    <d v="2021-09-28T00:00:00"/>
    <n v="200"/>
    <n v="25131"/>
    <n v="5026200"/>
    <n v="1128567"/>
    <n v="231419612"/>
  </r>
  <r>
    <s v="Sucursal: 01  - PRINCIPAL"/>
    <s v="Centro de Costo: 02         - GESTION DE RECURSOS Y APOYO OPERATIVO"/>
    <s v="ITEM: 1011 - Metadona HCL 10 mg"/>
    <n v="890102006"/>
    <x v="360"/>
    <s v="FNE1734       "/>
    <m/>
    <d v="2021-09-28T00:00:00"/>
    <n v="90"/>
    <n v="28213"/>
    <n v="2539170"/>
    <n v="1128567"/>
    <n v="231419612"/>
  </r>
  <r>
    <s v="Sucursal: 01  - PRINCIPAL"/>
    <s v="Centro de Costo: 02         - GESTION DE RECURSOS Y APOYO OPERATIVO"/>
    <s v="ITEM: 1012 - Metadona HCL 40 mg"/>
    <n v="890102006"/>
    <x v="360"/>
    <s v="FNE1734       "/>
    <m/>
    <d v="2021-09-28T00:00:00"/>
    <n v="120"/>
    <n v="55832"/>
    <n v="6699840"/>
    <n v="1128567"/>
    <n v="231419612"/>
  </r>
  <r>
    <s v="Sucursal: 01  - PRINCIPAL"/>
    <s v="Centro de Costo: 02         - GESTION DE RECURSOS Y APOYO OPERATIVO"/>
    <s v="ITEM: 01012-1 - Metadona HCL 40 mg"/>
    <n v="890102006"/>
    <x v="360"/>
    <s v="FNE1734       "/>
    <m/>
    <d v="2021-09-28T00:00:00"/>
    <n v="7"/>
    <n v="136690"/>
    <n v="956830"/>
    <n v="1128567"/>
    <n v="231419612"/>
  </r>
  <r>
    <s v="Sucursal: 01  - PRINCIPAL"/>
    <s v="Centro de Costo: 02         - GESTION DE RECURSOS Y APOYO OPERATIVO"/>
    <s v="ITEM: 1014 - Metilfenidato 18 mg"/>
    <n v="890102006"/>
    <x v="360"/>
    <s v="FNE1734       "/>
    <m/>
    <d v="2021-09-28T00:00:00"/>
    <n v="58"/>
    <n v="181249"/>
    <n v="10512442"/>
    <n v="1128567"/>
    <n v="231419612"/>
  </r>
  <r>
    <s v="Sucursal: 01  - PRINCIPAL"/>
    <s v="Centro de Costo: 02         - GESTION DE RECURSOS Y APOYO OPERATIVO"/>
    <s v="ITEM: 1014 - Metilfenidato 18 mg"/>
    <n v="890102006"/>
    <x v="360"/>
    <s v="FNE1734       "/>
    <m/>
    <d v="2021-09-28T00:00:00"/>
    <n v="14"/>
    <n v="181249"/>
    <n v="2537486"/>
    <n v="1128567"/>
    <n v="231419612"/>
  </r>
  <r>
    <s v="Sucursal: 01  - PRINCIPAL"/>
    <s v="Centro de Costo: 02         - GESTION DE RECURSOS Y APOYO OPERATIVO"/>
    <s v="ITEM: 1015 - Metilfenidato 36 mg"/>
    <n v="890102006"/>
    <x v="360"/>
    <s v="FNE1734       "/>
    <m/>
    <d v="2021-09-28T00:00:00"/>
    <n v="144"/>
    <n v="349448"/>
    <n v="50320512"/>
    <n v="1128567"/>
    <n v="231419612"/>
  </r>
  <r>
    <s v="Sucursal: 01  - PRINCIPAL"/>
    <s v="Centro de Costo: 02         - GESTION DE RECURSOS Y APOYO OPERATIVO"/>
    <s v="ITEM: 1016 - Morfina 3% oral"/>
    <n v="890102006"/>
    <x v="360"/>
    <s v="FNE1734       "/>
    <m/>
    <d v="2021-09-28T00:00:00"/>
    <n v="932"/>
    <n v="25674"/>
    <n v="23928168"/>
    <n v="1128567"/>
    <n v="231419612"/>
  </r>
  <r>
    <s v="Sucursal: 01  - PRINCIPAL"/>
    <s v="Centro de Costo: 02         - GESTION DE RECURSOS Y APOYO OPERATIVO"/>
    <s v="ITEM: 1016 - Morfina 3% oral"/>
    <n v="890102006"/>
    <x v="360"/>
    <s v="FNE1734       "/>
    <m/>
    <d v="2021-09-28T00:00:00"/>
    <n v="968"/>
    <n v="25674"/>
    <n v="24852432"/>
    <n v="1128567"/>
    <n v="231419612"/>
  </r>
  <r>
    <s v="Sucursal: 01  - PRINCIPAL"/>
    <s v="Centro de Costo: 02         - GESTION DE RECURSOS Y APOYO OPERATIVO"/>
    <s v="ITEM: 1017 - Morfina 10 mg/mL "/>
    <n v="890102006"/>
    <x v="360"/>
    <s v="FNE1734       "/>
    <m/>
    <d v="2021-09-28T00:00:00"/>
    <n v="516"/>
    <n v="15344"/>
    <n v="7917504"/>
    <n v="1128567"/>
    <n v="231419612"/>
  </r>
  <r>
    <s v="Sucursal: 01  - PRINCIPAL"/>
    <s v="Centro de Costo: 02         - GESTION DE RECURSOS Y APOYO OPERATIVO"/>
    <s v="ITEM: 1017 - Morfina 10 mg/mL "/>
    <n v="890102006"/>
    <x v="360"/>
    <s v="FNE1734       "/>
    <m/>
    <d v="2021-09-28T00:00:00"/>
    <n v="4484"/>
    <n v="15344"/>
    <n v="68802496"/>
    <n v="1128567"/>
    <n v="231419612"/>
  </r>
  <r>
    <s v="Sucursal: 01  - PRINCIPAL"/>
    <s v="Centro de Costo: 02         - GESTION DE RECURSOS Y APOYO OPERATIVO"/>
    <s v="ITEM: 1016 - Morfina 3% oral"/>
    <n v="890102768"/>
    <x v="361"/>
    <s v="FNE1646       "/>
    <m/>
    <d v="2021-09-10T00:00:00"/>
    <n v="6"/>
    <n v="28755"/>
    <n v="172530"/>
    <n v="28755"/>
    <n v="172530"/>
  </r>
  <r>
    <s v="Sucursal: 01  - PRINCIPAL"/>
    <s v="Centro de Costo: 02         - GESTION DE RECURSOS Y APOYO OPERATIVO"/>
    <s v="ITEM: 01009-1 - Hidromorfona 2 mg/mL"/>
    <n v="8902053614"/>
    <x v="362"/>
    <s v="FNE1660       "/>
    <m/>
    <d v="2021-09-14T00:00:00"/>
    <n v="12"/>
    <n v="16209"/>
    <n v="186403.5"/>
    <n v="16209"/>
    <n v="186403.5"/>
  </r>
  <r>
    <s v="Sucursal: 01  - PRINCIPAL"/>
    <s v="Centro de Costo: 02         - GESTION DE RECURSOS Y APOYO OPERATIVO"/>
    <s v="ITEM: 01009-1 - Hidromorfona 2 mg/mL"/>
    <n v="890399029"/>
    <x v="363"/>
    <s v="FNE1636       "/>
    <m/>
    <d v="2021-09-09T00:00:00"/>
    <n v="5073"/>
    <n v="14472"/>
    <n v="73416456"/>
    <n v="28944"/>
    <n v="73422244.799999997"/>
  </r>
  <r>
    <s v="Sucursal: 01  - PRINCIPAL"/>
    <s v="Centro de Costo: 02         - GESTION DE RECURSOS Y APOYO OPERATIVO"/>
    <s v="ITEM: 01009-1 - Hidromorfona 2 mg/mL"/>
    <n v="890399029"/>
    <x v="363"/>
    <s v="FNE1636       "/>
    <m/>
    <d v="2021-09-09T00:00:00"/>
    <n v="0"/>
    <n v="14472"/>
    <n v="5788.8"/>
    <n v="28944"/>
    <n v="73422244.799999997"/>
  </r>
  <r>
    <s v="Sucursal: 01  - PRINCIPAL"/>
    <s v="Centro de Costo: 02         - GESTION DE RECURSOS Y APOYO OPERATIVO"/>
    <s v="ITEM: 1004 - Fenobarbital 100 mg Tableta"/>
    <n v="890500890"/>
    <x v="364"/>
    <s v="FNE1709       "/>
    <m/>
    <d v="2021-09-22T00:00:00"/>
    <n v="576"/>
    <n v="4247"/>
    <n v="2446272"/>
    <n v="721986"/>
    <n v="18164254"/>
  </r>
  <r>
    <s v="Sucursal: 01  - PRINCIPAL"/>
    <s v="Centro de Costo: 02         - GESTION DE RECURSOS Y APOYO OPERATIVO"/>
    <s v="ITEM: 1006 - Fenobarbital 200 mg/mL"/>
    <n v="890500890"/>
    <x v="364"/>
    <s v="FNE1709       "/>
    <m/>
    <d v="2021-09-22T00:00:00"/>
    <n v="50"/>
    <n v="72444"/>
    <n v="3622200"/>
    <n v="721986"/>
    <n v="18164254"/>
  </r>
  <r>
    <s v="Sucursal: 01  - PRINCIPAL"/>
    <s v="Centro de Costo: 02         - GESTION DE RECURSOS Y APOYO OPERATIVO"/>
    <s v="ITEM: 1007 - Hidromorfona HCL 2,5 mg"/>
    <n v="890500890"/>
    <x v="364"/>
    <s v="FNE1709       "/>
    <m/>
    <d v="2021-09-22T00:00:00"/>
    <n v="36"/>
    <n v="9129"/>
    <n v="328644"/>
    <n v="721986"/>
    <n v="18164254"/>
  </r>
  <r>
    <s v="Sucursal: 01  - PRINCIPAL"/>
    <s v="Centro de Costo: 02         - GESTION DE RECURSOS Y APOYO OPERATIVO"/>
    <s v="ITEM: 1012 - Metadona HCL 40 mg"/>
    <n v="890500890"/>
    <x v="364"/>
    <s v="FNE1709       "/>
    <m/>
    <d v="2021-09-22T00:00:00"/>
    <n v="24"/>
    <n v="55832"/>
    <n v="1339968"/>
    <n v="721986"/>
    <n v="18164254"/>
  </r>
  <r>
    <s v="Sucursal: 01  - PRINCIPAL"/>
    <s v="Centro de Costo: 02         - GESTION DE RECURSOS Y APOYO OPERATIVO"/>
    <s v="ITEM: 1013 - Metilfenidato HCL 10 mg"/>
    <n v="890500890"/>
    <x v="364"/>
    <s v="FNE1709       "/>
    <m/>
    <d v="2021-09-22T00:00:00"/>
    <n v="100"/>
    <n v="23963"/>
    <n v="2396300"/>
    <n v="721986"/>
    <n v="18164254"/>
  </r>
  <r>
    <s v="Sucursal: 01  - PRINCIPAL"/>
    <s v="Centro de Costo: 02         - GESTION DE RECURSOS Y APOYO OPERATIVO"/>
    <s v="ITEM: 1014 - Metilfenidato 18 mg"/>
    <n v="890500890"/>
    <x v="364"/>
    <s v="FNE1709       "/>
    <m/>
    <d v="2021-09-22T00:00:00"/>
    <n v="6"/>
    <n v="181249"/>
    <n v="1087494"/>
    <n v="721986"/>
    <n v="18164254"/>
  </r>
  <r>
    <s v="Sucursal: 01  - PRINCIPAL"/>
    <s v="Centro de Costo: 02         - GESTION DE RECURSOS Y APOYO OPERATIVO"/>
    <s v="ITEM: 1015 - Metilfenidato 36 mg"/>
    <n v="890500890"/>
    <x v="364"/>
    <s v="FNE1709       "/>
    <m/>
    <d v="2021-09-22T00:00:00"/>
    <n v="4"/>
    <n v="349448"/>
    <n v="1397792"/>
    <n v="721986"/>
    <n v="18164254"/>
  </r>
  <r>
    <s v="Sucursal: 01  - PRINCIPAL"/>
    <s v="Centro de Costo: 02         - GESTION DE RECURSOS Y APOYO OPERATIVO"/>
    <s v="ITEM: 1016 - Morfina 3% oral"/>
    <n v="890500890"/>
    <x v="364"/>
    <s v="FNE1709       "/>
    <m/>
    <d v="2021-09-22T00:00:00"/>
    <n v="216"/>
    <n v="25674"/>
    <n v="5545584"/>
    <n v="721986"/>
    <n v="18164254"/>
  </r>
  <r>
    <s v="Sucursal: 01  - PRINCIPAL"/>
    <s v="Centro de Costo: 02         - GESTION DE RECURSOS Y APOYO OPERATIVO"/>
    <s v="ITEM: 1010 - Meperidina 100 mg/2 mL"/>
    <n v="890680014"/>
    <x v="365"/>
    <s v="FNE1719       "/>
    <m/>
    <d v="2021-09-24T00:00:00"/>
    <n v="3"/>
    <n v="28147"/>
    <n v="84441"/>
    <n v="45332"/>
    <n v="135996"/>
  </r>
  <r>
    <s v="Sucursal: 01  - PRINCIPAL"/>
    <s v="Centro de Costo: 02         - GESTION DE RECURSOS Y APOYO OPERATIVO"/>
    <s v="ITEM: 1017 - Morfina 10 mg/mL "/>
    <n v="890680014"/>
    <x v="365"/>
    <s v="FNE1719       "/>
    <m/>
    <d v="2021-09-24T00:00:00"/>
    <n v="3"/>
    <n v="17185"/>
    <n v="51555"/>
    <n v="45332"/>
    <n v="135996"/>
  </r>
  <r>
    <s v="Sucursal: 01  - PRINCIPAL"/>
    <s v="Centro de Costo: 02         - GESTION DE RECURSOS Y APOYO OPERATIVO"/>
    <s v="ITEM: 1010 - Meperidina 100 mg/2 mL"/>
    <n v="890680027"/>
    <x v="366"/>
    <s v="FNE1577       "/>
    <m/>
    <d v="2021-09-02T00:00:00"/>
    <n v="3"/>
    <n v="28147"/>
    <n v="84441"/>
    <n v="62517"/>
    <n v="514066"/>
  </r>
  <r>
    <s v="Sucursal: 01  - PRINCIPAL"/>
    <s v="Centro de Costo: 02         - GESTION DE RECURSOS Y APOYO OPERATIVO"/>
    <s v="ITEM: 1017 - Morfina 10 mg/mL "/>
    <n v="890680027"/>
    <x v="366"/>
    <s v="FNE1577       "/>
    <m/>
    <d v="2021-09-02T00:00:00"/>
    <n v="14"/>
    <n v="17185"/>
    <n v="240590"/>
    <n v="62517"/>
    <n v="514066"/>
  </r>
  <r>
    <s v="Sucursal: 01  - PRINCIPAL"/>
    <s v="Centro de Costo: 02         - GESTION DE RECURSOS Y APOYO OPERATIVO"/>
    <s v="ITEM: 1017 - Morfina 10 mg/mL "/>
    <n v="890680027"/>
    <x v="366"/>
    <s v="FNE1751       "/>
    <m/>
    <d v="2021-09-30T00:00:00"/>
    <n v="11"/>
    <n v="17185"/>
    <n v="189035"/>
    <n v="62517"/>
    <n v="514066"/>
  </r>
  <r>
    <s v="Sucursal: 01  - PRINCIPAL"/>
    <s v="Centro de Costo: 02         - GESTION DE RECURSOS Y APOYO OPERATIVO"/>
    <s v="ITEM: 1017 - Morfina 10 mg/mL "/>
    <n v="8907009671"/>
    <x v="362"/>
    <s v="FNE1651       "/>
    <m/>
    <d v="2021-09-13T00:00:00"/>
    <n v="3"/>
    <n v="17185"/>
    <n v="51555"/>
    <n v="17185"/>
    <n v="51555"/>
  </r>
  <r>
    <s v="Sucursal: 01  - PRINCIPAL"/>
    <s v="Centro de Costo: 02         - GESTION DE RECURSOS Y APOYO OPERATIVO"/>
    <s v="ITEM: 01009-1 - Hidromorfona 2 mg/mL"/>
    <n v="890706833"/>
    <x v="367"/>
    <s v="FNE1593       "/>
    <m/>
    <d v="2021-09-06T00:00:00"/>
    <n v="1100"/>
    <n v="16209"/>
    <n v="17829900"/>
    <n v="33394"/>
    <n v="35014900"/>
  </r>
  <r>
    <s v="Sucursal: 01  - PRINCIPAL"/>
    <s v="Centro de Costo: 02         - GESTION DE RECURSOS Y APOYO OPERATIVO"/>
    <s v="ITEM: 1017 - Morfina 10 mg/mL "/>
    <n v="890706833"/>
    <x v="367"/>
    <s v="FNE1593       "/>
    <m/>
    <d v="2021-09-06T00:00:00"/>
    <n v="1000"/>
    <n v="17185"/>
    <n v="17185000"/>
    <n v="33394"/>
    <n v="35014900"/>
  </r>
  <r>
    <s v="Sucursal: 01  - PRINCIPAL"/>
    <s v="Centro de Costo: 02         - GESTION DE RECURSOS Y APOYO OPERATIVO"/>
    <s v="ITEM: 01009-1 - Hidromorfona 2 mg/mL"/>
    <n v="890900286"/>
    <x v="368"/>
    <s v="FNE1581       "/>
    <m/>
    <d v="2021-09-02T00:00:00"/>
    <n v="3348"/>
    <n v="14472"/>
    <n v="48452256"/>
    <n v="63879"/>
    <n v="232599269.59999999"/>
  </r>
  <r>
    <s v="Sucursal: 01  - PRINCIPAL"/>
    <s v="Centro de Costo: 02         - GESTION DE RECURSOS Y APOYO OPERATIVO"/>
    <s v="ITEM: 01009-1 - Hidromorfona 2 mg/mL"/>
    <n v="890900286"/>
    <x v="368"/>
    <s v="FNE1581       "/>
    <m/>
    <d v="2021-09-02T00:00:00"/>
    <n v="3970"/>
    <n v="14472"/>
    <n v="57458181.600000001"/>
    <n v="63879"/>
    <n v="232599269.59999999"/>
  </r>
  <r>
    <s v="Sucursal: 01  - PRINCIPAL"/>
    <s v="Centro de Costo: 02         - GESTION DE RECURSOS Y APOYO OPERATIVO"/>
    <s v="ITEM: 1017 - Morfina 10 mg/mL "/>
    <n v="890900286"/>
    <x v="368"/>
    <s v="FNE1656       "/>
    <m/>
    <d v="2021-09-14T00:00:00"/>
    <n v="4566"/>
    <n v="15344"/>
    <n v="70060704"/>
    <n v="63879"/>
    <n v="232599269.59999999"/>
  </r>
  <r>
    <s v="Sucursal: 01  - PRINCIPAL"/>
    <s v="Centro de Costo: 02         - GESTION DE RECURSOS Y APOYO OPERATIVO"/>
    <s v="ITEM: 1017 - Morfina 10 mg/mL "/>
    <n v="890900286"/>
    <x v="368"/>
    <s v="FNE1656       "/>
    <m/>
    <d v="2021-09-14T00:00:00"/>
    <n v="2734"/>
    <n v="15344"/>
    <n v="41950496"/>
    <n v="63879"/>
    <n v="232599269.59999999"/>
  </r>
  <r>
    <s v="Sucursal: 01  - PRINCIPAL"/>
    <s v="Centro de Costo: 02         - GESTION DE RECURSOS Y APOYO OPERATIVO"/>
    <s v="ITEM: 1004 - Fenobarbital 100 mg Tableta"/>
    <n v="890900286"/>
    <x v="368"/>
    <s v="FNE1693       "/>
    <m/>
    <d v="2021-09-20T00:00:00"/>
    <n v="3456"/>
    <n v="4247"/>
    <n v="14677632"/>
    <n v="63879"/>
    <n v="232599269.59999999"/>
  </r>
  <r>
    <s v="Sucursal: 01  - PRINCIPAL"/>
    <s v="Centro de Costo: 02         - GESTION DE RECURSOS Y APOYO OPERATIVO"/>
    <s v="ITEM: 1001 - Fenobarbital 0,4 % Sol Oral"/>
    <n v="891280001"/>
    <x v="369"/>
    <s v="FNE1655       "/>
    <m/>
    <d v="2021-09-14T00:00:00"/>
    <n v="384"/>
    <n v="31927"/>
    <n v="12259968"/>
    <n v="134424"/>
    <n v="40329032"/>
  </r>
  <r>
    <s v="Sucursal: 01  - PRINCIPAL"/>
    <s v="Centro de Costo: 02         - GESTION DE RECURSOS Y APOYO OPERATIVO"/>
    <s v="ITEM: 1003 - Fenobarbital 50 mg"/>
    <n v="891280001"/>
    <x v="369"/>
    <s v="FNE1655       "/>
    <m/>
    <d v="2021-09-14T00:00:00"/>
    <n v="10"/>
    <n v="11310"/>
    <n v="113100"/>
    <n v="134424"/>
    <n v="40329032"/>
  </r>
  <r>
    <s v="Sucursal: 01  - PRINCIPAL"/>
    <s v="Centro de Costo: 02         - GESTION DE RECURSOS Y APOYO OPERATIVO"/>
    <s v="ITEM: 1004 - Fenobarbital 100 mg Tableta"/>
    <n v="891280001"/>
    <x v="369"/>
    <s v="FNE1655       "/>
    <m/>
    <d v="2021-09-14T00:00:00"/>
    <n v="2304"/>
    <n v="4247"/>
    <n v="9785088"/>
    <n v="134424"/>
    <n v="40329032"/>
  </r>
  <r>
    <s v="Sucursal: 01  - PRINCIPAL"/>
    <s v="Centro de Costo: 02         - GESTION DE RECURSOS Y APOYO OPERATIVO"/>
    <s v="ITEM: 1007 - Hidromorfona HCL 2,5 mg"/>
    <n v="891280001"/>
    <x v="369"/>
    <s v="FNE1655       "/>
    <m/>
    <d v="2021-09-14T00:00:00"/>
    <n v="24"/>
    <n v="9129"/>
    <n v="219096"/>
    <n v="134424"/>
    <n v="40329032"/>
  </r>
  <r>
    <s v="Sucursal: 01  - PRINCIPAL"/>
    <s v="Centro de Costo: 02         - GESTION DE RECURSOS Y APOYO OPERATIVO"/>
    <s v="ITEM: 01011-1 - Metadona HCL 10 mg"/>
    <n v="891280001"/>
    <x v="369"/>
    <s v="FNE1655       "/>
    <m/>
    <d v="2021-09-14T00:00:00"/>
    <n v="140"/>
    <n v="62467"/>
    <n v="8745380"/>
    <n v="134424"/>
    <n v="40329032"/>
  </r>
  <r>
    <s v="Sucursal: 01  - PRINCIPAL"/>
    <s v="Centro de Costo: 02         - GESTION DE RECURSOS Y APOYO OPERATIVO"/>
    <s v="ITEM: 1017 - Morfina 10 mg/mL "/>
    <n v="891280001"/>
    <x v="369"/>
    <s v="FNE1655       "/>
    <m/>
    <d v="2021-09-14T00:00:00"/>
    <n v="600"/>
    <n v="15344"/>
    <n v="9206400"/>
    <n v="134424"/>
    <n v="40329032"/>
  </r>
  <r>
    <s v="Sucursal: 01  - PRINCIPAL"/>
    <s v="Centro de Costo: 02         - GESTION DE RECURSOS Y APOYO OPERATIVO"/>
    <s v="ITEM: 01009-1 - Hidromorfona 2 mg/mL"/>
    <n v="891580002"/>
    <x v="370"/>
    <s v="FNE1666       "/>
    <m/>
    <d v="2021-09-14T00:00:00"/>
    <n v="76"/>
    <n v="16209"/>
    <n v="1227021.3"/>
    <n v="16209"/>
    <n v="1227021.3"/>
  </r>
  <r>
    <s v="Sucursal: 01  - PRINCIPAL"/>
    <s v="Centro de Costo: 02         - GESTION DE RECURSOS Y APOYO OPERATIVO"/>
    <s v="ITEM: 1006 - Fenobarbital 200 mg/mL"/>
    <n v="891855847"/>
    <x v="371"/>
    <s v="FNE1670       "/>
    <m/>
    <d v="2021-09-15T00:00:00"/>
    <n v="3"/>
    <n v="81137"/>
    <n v="243411"/>
    <n v="126469"/>
    <n v="2806321"/>
  </r>
  <r>
    <s v="Sucursal: 01  - PRINCIPAL"/>
    <s v="Centro de Costo: 02         - GESTION DE RECURSOS Y APOYO OPERATIVO"/>
    <s v="ITEM: 1010 - Meperidina 100 mg/2 mL"/>
    <n v="891855847"/>
    <x v="371"/>
    <s v="FNE1670       "/>
    <m/>
    <d v="2021-09-15T00:00:00"/>
    <n v="30"/>
    <n v="28147"/>
    <n v="844410"/>
    <n v="126469"/>
    <n v="2806321"/>
  </r>
  <r>
    <s v="Sucursal: 01  - PRINCIPAL"/>
    <s v="Centro de Costo: 02         - GESTION DE RECURSOS Y APOYO OPERATIVO"/>
    <s v="ITEM: 1017 - Morfina 10 mg/mL "/>
    <n v="891855847"/>
    <x v="371"/>
    <s v="FNE1670       "/>
    <m/>
    <d v="2021-09-15T00:00:00"/>
    <n v="100"/>
    <n v="17185"/>
    <n v="1718500"/>
    <n v="126469"/>
    <n v="2806321"/>
  </r>
  <r>
    <s v="Sucursal: 01  - PRINCIPAL"/>
    <s v="Centro de Costo: 02         - GESTION DE RECURSOS Y APOYO OPERATIVO"/>
    <s v="ITEM: 01009-1 - Hidromorfona 2 mg/mL"/>
    <n v="892099216"/>
    <x v="372"/>
    <s v="FNE1582       "/>
    <m/>
    <d v="2021-09-02T00:00:00"/>
    <n v="70"/>
    <n v="14472"/>
    <n v="1013040"/>
    <n v="14472"/>
    <n v="1013040"/>
  </r>
  <r>
    <s v="Sucursal: 01  - PRINCIPAL"/>
    <s v="Centro de Costo: 02         - GESTION DE RECURSOS Y APOYO OPERATIVO"/>
    <s v="ITEM: 01009-1 - Hidromorfona 2 mg/mL"/>
    <n v="892280021"/>
    <x v="373"/>
    <s v="FNE1638       "/>
    <m/>
    <d v="2021-09-09T00:00:00"/>
    <n v="76"/>
    <n v="14472"/>
    <n v="1099872"/>
    <n v="14472"/>
    <n v="1099872"/>
  </r>
  <r>
    <s v="Sucursal: 01  - PRINCIPAL"/>
    <s v="Centro de Costo: 02         - GESTION DE RECURSOS Y APOYO OPERATIVO"/>
    <s v="ITEM: 1011 - Metadona HCL 10 mg"/>
    <n v="892300678"/>
    <x v="374"/>
    <s v="FNE1632       "/>
    <m/>
    <d v="2021-09-09T00:00:00"/>
    <n v="8"/>
    <n v="31599"/>
    <n v="252792"/>
    <n v="101562"/>
    <n v="2071830"/>
  </r>
  <r>
    <s v="Sucursal: 01  - PRINCIPAL"/>
    <s v="Centro de Costo: 02         - GESTION DE RECURSOS Y APOYO OPERATIVO"/>
    <s v="ITEM: 01011-1 - Metadona HCL 10 mg"/>
    <n v="892300678"/>
    <x v="374"/>
    <s v="FNE1626       "/>
    <m/>
    <d v="2021-09-09T00:00:00"/>
    <n v="26"/>
    <n v="69963"/>
    <n v="1819038"/>
    <n v="101562"/>
    <n v="2071830"/>
  </r>
  <r>
    <s v="Sucursal: 01  - PRINCIPAL"/>
    <s v="Centro de Costo: 02         - GESTION DE RECURSOS Y APOYO OPERATIVO"/>
    <s v="ITEM: 1003 - Fenobarbital 50 mg"/>
    <n v="892399999"/>
    <x v="375"/>
    <s v="FNE1652       "/>
    <m/>
    <d v="2021-09-13T00:00:00"/>
    <n v="40"/>
    <n v="11310"/>
    <n v="452400"/>
    <n v="52151"/>
    <n v="6340138"/>
  </r>
  <r>
    <s v="Sucursal: 01  - PRINCIPAL"/>
    <s v="Centro de Costo: 02         - GESTION DE RECURSOS Y APOYO OPERATIVO"/>
    <s v="ITEM: 1004 - Fenobarbital 100 mg Tableta"/>
    <n v="892399999"/>
    <x v="375"/>
    <s v="FNE1652       "/>
    <m/>
    <d v="2021-09-13T00:00:00"/>
    <n v="1214"/>
    <n v="4247"/>
    <n v="5155858"/>
    <n v="52151"/>
    <n v="6340138"/>
  </r>
  <r>
    <s v="Sucursal: 01  - PRINCIPAL"/>
    <s v="Centro de Costo: 02         - GESTION DE RECURSOS Y APOYO OPERATIVO"/>
    <s v="ITEM: 1005 - Fenobarbital 40 mg/mL"/>
    <n v="892399999"/>
    <x v="375"/>
    <s v="FNE1652       "/>
    <m/>
    <d v="2021-09-13T00:00:00"/>
    <n v="20"/>
    <n v="36594"/>
    <n v="731880"/>
    <n v="52151"/>
    <n v="6340138"/>
  </r>
  <r>
    <s v="Sucursal: 01  - PRINCIPAL"/>
    <s v="Centro de Costo: 02         - GESTION DE RECURSOS Y APOYO OPERATIVO"/>
    <s v="ITEM: 01009-1 - Hidromorfona 2 mg/mL"/>
    <n v="899999017"/>
    <x v="376"/>
    <s v="FNE1689       "/>
    <m/>
    <d v="2021-09-20T00:00:00"/>
    <n v="100"/>
    <n v="16209"/>
    <n v="1620900"/>
    <n v="100203"/>
    <n v="2091889"/>
  </r>
  <r>
    <s v="Sucursal: 01  - PRINCIPAL"/>
    <s v="Centro de Costo: 02         - GESTION DE RECURSOS Y APOYO OPERATIVO"/>
    <s v="ITEM: 1010 - Meperidina 100 mg/2 mL"/>
    <n v="899999017"/>
    <x v="376"/>
    <s v="FNE1689       "/>
    <m/>
    <d v="2021-09-20T00:00:00"/>
    <n v="2"/>
    <n v="28147"/>
    <n v="56294"/>
    <n v="100203"/>
    <n v="2091889"/>
  </r>
  <r>
    <s v="Sucursal: 01  - PRINCIPAL"/>
    <s v="Centro de Costo: 02         - GESTION DE RECURSOS Y APOYO OPERATIVO"/>
    <s v="ITEM: 1016 - Morfina 3% oral"/>
    <n v="899999017"/>
    <x v="376"/>
    <s v="FNE1689       "/>
    <m/>
    <d v="2021-09-20T00:00:00"/>
    <n v="5"/>
    <n v="28755"/>
    <n v="143775"/>
    <n v="100203"/>
    <n v="2091889"/>
  </r>
  <r>
    <s v="Sucursal: 01  - PRINCIPAL"/>
    <s v="Centro de Costo: 02         - GESTION DE RECURSOS Y APOYO OPERATIVO"/>
    <s v="ITEM: 1020 - Morfina 10 mg/mL ampolla x 5 mL"/>
    <n v="899999017"/>
    <x v="376"/>
    <s v="FNE1689       "/>
    <m/>
    <d v="2021-09-20T00:00:00"/>
    <n v="10"/>
    <n v="27092"/>
    <n v="270920"/>
    <n v="100203"/>
    <n v="2091889"/>
  </r>
  <r>
    <s v="Sucursal: 01  - PRINCIPAL"/>
    <s v="Centro de Costo: 02         - GESTION DE RECURSOS Y APOYO OPERATIVO"/>
    <s v="ITEM: 01009-1 - Hidromorfona 2 mg/mL"/>
    <n v="899999032"/>
    <x v="377"/>
    <s v="FNE1720       "/>
    <m/>
    <d v="2021-09-24T00:00:00"/>
    <n v="1000"/>
    <n v="16209"/>
    <n v="16209000"/>
    <n v="62149"/>
    <n v="25664150"/>
  </r>
  <r>
    <s v="Sucursal: 01  - PRINCIPAL"/>
    <s v="Centro de Costo: 02         - GESTION DE RECURSOS Y APOYO OPERATIVO"/>
    <s v="ITEM: 1016 - Morfina 3% oral"/>
    <n v="899999032"/>
    <x v="377"/>
    <s v="FNE1720       "/>
    <m/>
    <d v="2021-09-24T00:00:00"/>
    <n v="30"/>
    <n v="28755"/>
    <n v="862650"/>
    <n v="62149"/>
    <n v="25664150"/>
  </r>
  <r>
    <s v="Sucursal: 01  - PRINCIPAL"/>
    <s v="Centro de Costo: 02         - GESTION DE RECURSOS Y APOYO OPERATIVO"/>
    <s v="ITEM: 1017 - Morfina 10 mg/mL "/>
    <n v="899999032"/>
    <x v="377"/>
    <s v="FNE1720       "/>
    <m/>
    <d v="2021-09-24T00:00:00"/>
    <n v="500"/>
    <n v="17185"/>
    <n v="8592500"/>
    <n v="62149"/>
    <n v="25664150"/>
  </r>
  <r>
    <s v="Sucursal: 01  - PRINCIPAL"/>
    <s v="Centro de Costo: 02         - GESTION DE RECURSOS Y APOYO OPERATIVO"/>
    <s v="ITEM: 01009-1 - Hidromorfona 2 mg/mL"/>
    <n v="899999123"/>
    <x v="378"/>
    <s v="FNE1607       "/>
    <m/>
    <d v="2021-09-07T00:00:00"/>
    <n v="30"/>
    <n v="16209"/>
    <n v="486270"/>
    <n v="61173"/>
    <n v="1547640"/>
  </r>
  <r>
    <s v="Sucursal: 01  - PRINCIPAL"/>
    <s v="Centro de Costo: 02         - GESTION DE RECURSOS Y APOYO OPERATIVO"/>
    <s v="ITEM: 1016 - Morfina 3% oral"/>
    <n v="899999123"/>
    <x v="378"/>
    <s v="FNE1607       "/>
    <m/>
    <d v="2021-09-07T00:00:00"/>
    <n v="20"/>
    <n v="28755"/>
    <n v="575100"/>
    <n v="61173"/>
    <n v="1547640"/>
  </r>
  <r>
    <s v="Sucursal: 01  - PRINCIPAL"/>
    <s v="Centro de Costo: 02         - GESTION DE RECURSOS Y APOYO OPERATIVO"/>
    <s v="ITEM: 01009-1 - Hidromorfona 2 mg/mL"/>
    <n v="899999123"/>
    <x v="378"/>
    <s v="FNE1747       "/>
    <m/>
    <d v="2021-09-30T00:00:00"/>
    <n v="30"/>
    <n v="16209"/>
    <n v="486270"/>
    <n v="61173"/>
    <n v="1547640"/>
  </r>
  <r>
    <s v="Sucursal: 01  - PRINCIPAL"/>
    <s v="Centro de Costo: 02         - GESTION DE RECURSOS Y APOYO OPERATIVO"/>
    <s v="ITEM: 1004 - Fenobarbital 100 mg Tableta"/>
    <n v="899999163"/>
    <x v="379"/>
    <s v="FNE1727       "/>
    <m/>
    <d v="2021-09-27T00:00:00"/>
    <n v="1"/>
    <n v="4756"/>
    <n v="4756"/>
    <n v="21941"/>
    <n v="56311"/>
  </r>
  <r>
    <s v="Sucursal: 01  - PRINCIPAL"/>
    <s v="Centro de Costo: 02         - GESTION DE RECURSOS Y APOYO OPERATIVO"/>
    <s v="ITEM: 1017 - Morfina 10 mg/mL "/>
    <n v="899999163"/>
    <x v="379"/>
    <s v="FNE1727       "/>
    <m/>
    <d v="2021-09-27T00:00:00"/>
    <n v="3"/>
    <n v="17185"/>
    <n v="51555"/>
    <n v="21941"/>
    <n v="56311"/>
  </r>
  <r>
    <s v="Sucursal: 01  - PRINCIPAL"/>
    <s v="Centro de Costo: 02         - GESTION DE RECURSOS Y APOYO OPERATIVO"/>
    <s v="ITEM: 1010 - Meperidina 100 mg/2 mL"/>
    <n v="900067918"/>
    <x v="380"/>
    <s v="FNE1744       "/>
    <m/>
    <d v="2021-09-30T00:00:00"/>
    <n v="15"/>
    <n v="28147"/>
    <n v="422205"/>
    <n v="45332"/>
    <n v="508130"/>
  </r>
  <r>
    <s v="Sucursal: 01  - PRINCIPAL"/>
    <s v="Centro de Costo: 02         - GESTION DE RECURSOS Y APOYO OPERATIVO"/>
    <s v="ITEM: 1017 - Morfina 10 mg/mL "/>
    <n v="900067918"/>
    <x v="380"/>
    <s v="FNE1744       "/>
    <m/>
    <d v="2021-09-30T00:00:00"/>
    <n v="5"/>
    <n v="17185"/>
    <n v="85925"/>
    <n v="45332"/>
    <n v="508130"/>
  </r>
  <r>
    <s v="Sucursal: 01  - PRINCIPAL"/>
    <s v="Centro de Costo: 02         - GESTION DE RECURSOS Y APOYO OPERATIVO"/>
    <s v="ITEM: 1010 - Meperidina 100 mg/2 mL"/>
    <n v="900218008"/>
    <x v="381"/>
    <s v="FNE1703       "/>
    <m/>
    <d v="2021-09-21T00:00:00"/>
    <n v="2"/>
    <n v="28147"/>
    <n v="56294"/>
    <n v="45332"/>
    <n v="228144"/>
  </r>
  <r>
    <s v="Sucursal: 01  - PRINCIPAL"/>
    <s v="Centro de Costo: 02         - GESTION DE RECURSOS Y APOYO OPERATIVO"/>
    <s v="ITEM: 1017 - Morfina 10 mg/mL "/>
    <n v="900218008"/>
    <x v="381"/>
    <s v="FNE1703       "/>
    <m/>
    <d v="2021-09-21T00:00:00"/>
    <n v="10"/>
    <n v="17185"/>
    <n v="171850"/>
    <n v="45332"/>
    <n v="228144"/>
  </r>
  <r>
    <s v="Sucursal: 01  - PRINCIPAL"/>
    <s v="Centro de Costo: 02         - GESTION DE RECURSOS Y APOYO OPERATIVO"/>
    <s v="ITEM: 1004 - Fenobarbital 100 mg Tableta"/>
    <n v="900219866"/>
    <x v="382"/>
    <s v="FNE1580       "/>
    <m/>
    <d v="2021-09-02T00:00:00"/>
    <n v="30"/>
    <n v="4756"/>
    <n v="142680"/>
    <n v="693819"/>
    <n v="10503307"/>
  </r>
  <r>
    <s v="Sucursal: 01  - PRINCIPAL"/>
    <s v="Centro de Costo: 02         - GESTION DE RECURSOS Y APOYO OPERATIVO"/>
    <s v="ITEM: 1007 - Hidromorfona HCL 2,5 mg"/>
    <n v="900219866"/>
    <x v="382"/>
    <s v="FNE1580       "/>
    <m/>
    <d v="2021-09-02T00:00:00"/>
    <n v="60"/>
    <n v="10225"/>
    <n v="613500"/>
    <n v="693819"/>
    <n v="10503307"/>
  </r>
  <r>
    <s v="Sucursal: 01  - PRINCIPAL"/>
    <s v="Centro de Costo: 02         - GESTION DE RECURSOS Y APOYO OPERATIVO"/>
    <s v="ITEM: 1011 - Metadona HCL 10 mg"/>
    <n v="900219866"/>
    <x v="382"/>
    <s v="FNE1580       "/>
    <m/>
    <d v="2021-09-02T00:00:00"/>
    <n v="40"/>
    <n v="31599"/>
    <n v="1263960"/>
    <n v="693819"/>
    <n v="10503307"/>
  </r>
  <r>
    <s v="Sucursal: 01  - PRINCIPAL"/>
    <s v="Centro de Costo: 02         - GESTION DE RECURSOS Y APOYO OPERATIVO"/>
    <s v="ITEM: 1013 - Metilfenidato HCL 10 mg"/>
    <n v="900219866"/>
    <x v="382"/>
    <s v="FNE1580       "/>
    <m/>
    <d v="2021-09-02T00:00:00"/>
    <n v="40"/>
    <n v="26839"/>
    <n v="1073560"/>
    <n v="693819"/>
    <n v="10503307"/>
  </r>
  <r>
    <s v="Sucursal: 01  - PRINCIPAL"/>
    <s v="Centro de Costo: 02         - GESTION DE RECURSOS Y APOYO OPERATIVO"/>
    <s v="ITEM: 1015 - Metilfenidato 36 mg"/>
    <n v="900219866"/>
    <x v="382"/>
    <s v="FNE1580       "/>
    <m/>
    <d v="2021-09-02T00:00:00"/>
    <n v="10"/>
    <n v="377404"/>
    <n v="3774040"/>
    <n v="693819"/>
    <n v="10503307"/>
  </r>
  <r>
    <s v="Sucursal: 01  - PRINCIPAL"/>
    <s v="Centro de Costo: 02         - GESTION DE RECURSOS Y APOYO OPERATIVO"/>
    <s v="ITEM: 1016 - Morfina 3% oral"/>
    <n v="900219866"/>
    <x v="382"/>
    <s v="FNE1580       "/>
    <m/>
    <d v="2021-09-02T00:00:00"/>
    <n v="40"/>
    <n v="28755"/>
    <n v="1150200"/>
    <n v="693819"/>
    <n v="10503307"/>
  </r>
  <r>
    <s v="Sucursal: 01  - PRINCIPAL"/>
    <s v="Centro de Costo: 02         - GESTION DE RECURSOS Y APOYO OPERATIVO"/>
    <s v="ITEM: 1017 - Morfina 10 mg/mL "/>
    <n v="900219866"/>
    <x v="382"/>
    <s v="FNE1580       "/>
    <m/>
    <d v="2021-09-02T00:00:00"/>
    <n v="30"/>
    <n v="17185"/>
    <n v="515550"/>
    <n v="693819"/>
    <n v="10503307"/>
  </r>
  <r>
    <s v="Sucursal: 01  - PRINCIPAL"/>
    <s v="Centro de Costo: 02         - GESTION DE RECURSOS Y APOYO OPERATIVO"/>
    <s v="ITEM: 1003 - Fenobarbital 50 mg"/>
    <n v="900219866"/>
    <x v="382"/>
    <s v="FNE1608       "/>
    <m/>
    <d v="2021-09-07T00:00:00"/>
    <n v="5"/>
    <n v="12667"/>
    <n v="63335"/>
    <n v="693819"/>
    <n v="10503307"/>
  </r>
  <r>
    <s v="Sucursal: 01  - PRINCIPAL"/>
    <s v="Centro de Costo: 02         - GESTION DE RECURSOS Y APOYO OPERATIVO"/>
    <s v="ITEM: 01012-1 - Metadona HCL 40 mg"/>
    <n v="900219866"/>
    <x v="382"/>
    <s v="FNE1608       "/>
    <m/>
    <d v="2021-09-07T00:00:00"/>
    <n v="10"/>
    <n v="153093"/>
    <n v="1530930"/>
    <n v="693819"/>
    <n v="10503307"/>
  </r>
  <r>
    <s v="Sucursal: 01  - PRINCIPAL"/>
    <s v="Centro de Costo: 02         - GESTION DE RECURSOS Y APOYO OPERATIVO"/>
    <s v="ITEM: 01018-1 - Primidona 250 mg Tabletas"/>
    <n v="900219866"/>
    <x v="382"/>
    <s v="FNE1608       "/>
    <m/>
    <d v="2021-09-07T00:00:00"/>
    <n v="12"/>
    <n v="31296"/>
    <n v="375552"/>
    <n v="693819"/>
    <n v="10503307"/>
  </r>
  <r>
    <s v="Sucursal: 01  - PRINCIPAL"/>
    <s v="Centro de Costo: 02         - GESTION DE RECURSOS Y APOYO OPERATIVO"/>
    <s v="ITEM: 1010 - Meperidina 100 mg/2 mL"/>
    <n v="900231793"/>
    <x v="383"/>
    <s v="FNE1645       "/>
    <m/>
    <d v="2021-09-10T00:00:00"/>
    <n v="1"/>
    <n v="28147"/>
    <n v="28147"/>
    <n v="45332"/>
    <n v="45332"/>
  </r>
  <r>
    <s v="Sucursal: 01  - PRINCIPAL"/>
    <s v="Centro de Costo: 02         - GESTION DE RECURSOS Y APOYO OPERATIVO"/>
    <s v="ITEM: 1017 - Morfina 10 mg/mL "/>
    <n v="900231793"/>
    <x v="383"/>
    <s v="FNE1645       "/>
    <m/>
    <d v="2021-09-10T00:00:00"/>
    <n v="1"/>
    <n v="17185"/>
    <n v="17185"/>
    <n v="45332"/>
    <n v="45332"/>
  </r>
  <r>
    <s v="Sucursal: 01  - PRINCIPAL"/>
    <s v="Centro de Costo: 02         - GESTION DE RECURSOS Y APOYO OPERATIVO"/>
    <s v="ITEM: 01009-1 - Hidromorfona 2 mg/mL"/>
    <n v="900240018"/>
    <x v="384"/>
    <s v="FNE1641       "/>
    <m/>
    <d v="2021-09-09T00:00:00"/>
    <n v="107"/>
    <n v="16209"/>
    <n v="1726258.5"/>
    <n v="47808"/>
    <n v="2579431.5"/>
  </r>
  <r>
    <s v="Sucursal: 01  - PRINCIPAL"/>
    <s v="Centro de Costo: 02         - GESTION DE RECURSOS Y APOYO OPERATIVO"/>
    <s v="ITEM: 1011 - Metadona HCL 10 mg"/>
    <n v="900240018"/>
    <x v="384"/>
    <s v="FNE1640       "/>
    <m/>
    <d v="2021-09-09T00:00:00"/>
    <n v="27"/>
    <n v="31599"/>
    <n v="853173"/>
    <n v="47808"/>
    <n v="2579431.5"/>
  </r>
  <r>
    <s v="Sucursal: 01  - PRINCIPAL"/>
    <s v="Centro de Costo: 02         - GESTION DE RECURSOS Y APOYO OPERATIVO"/>
    <s v="ITEM: 01009-1 - Hidromorfona 2 mg/mL"/>
    <n v="900241765"/>
    <x v="385"/>
    <s v="FNE1653       "/>
    <m/>
    <d v="2021-09-13T00:00:00"/>
    <n v="200"/>
    <n v="16209"/>
    <n v="3241800"/>
    <n v="49603"/>
    <n v="7318709.5"/>
  </r>
  <r>
    <s v="Sucursal: 01  - PRINCIPAL"/>
    <s v="Centro de Costo: 02         - GESTION DE RECURSOS Y APOYO OPERATIVO"/>
    <s v="ITEM: 1017 - Morfina 10 mg/mL "/>
    <n v="900241765"/>
    <x v="385"/>
    <s v="FNE1653       "/>
    <m/>
    <d v="2021-09-13T00:00:00"/>
    <n v="100"/>
    <n v="17185"/>
    <n v="1718500"/>
    <n v="49603"/>
    <n v="7318709.5"/>
  </r>
  <r>
    <s v="Sucursal: 01  - PRINCIPAL"/>
    <s v="Centro de Costo: 02         - GESTION DE RECURSOS Y APOYO OPERATIVO"/>
    <s v="ITEM: 01009-1 - Hidromorfona 2 mg/mL"/>
    <n v="900241765"/>
    <x v="385"/>
    <s v="FNE1659       "/>
    <m/>
    <d v="2021-09-14T00:00:00"/>
    <n v="146"/>
    <n v="16209"/>
    <n v="2358409.5"/>
    <n v="49603"/>
    <n v="7318709.5"/>
  </r>
  <r>
    <s v="Sucursal: 01  - PRINCIPAL"/>
    <s v="Centro de Costo: 02         - GESTION DE RECURSOS Y APOYO OPERATIVO"/>
    <s v="ITEM: 1011 - Metadona HCL 10 mg"/>
    <n v="900249425"/>
    <x v="386"/>
    <s v="FNE1714       "/>
    <m/>
    <d v="2021-09-23T00:00:00"/>
    <n v="30"/>
    <n v="31599"/>
    <n v="947970"/>
    <n v="60354"/>
    <n v="1120500"/>
  </r>
  <r>
    <s v="Sucursal: 01  - PRINCIPAL"/>
    <s v="Centro de Costo: 02         - GESTION DE RECURSOS Y APOYO OPERATIVO"/>
    <s v="ITEM: 1016 - Morfina 3% oral"/>
    <n v="900249425"/>
    <x v="386"/>
    <s v="FNE1715       "/>
    <m/>
    <d v="2021-09-23T00:00:00"/>
    <n v="6"/>
    <n v="28755"/>
    <n v="172530"/>
    <n v="60354"/>
    <n v="1120500"/>
  </r>
  <r>
    <s v="Sucursal: 01  - PRINCIPAL"/>
    <s v="Centro de Costo: 02         - GESTION DE RECURSOS Y APOYO OPERATIVO"/>
    <s v="ITEM: 01009-1 - Hidromorfona 2 mg/mL"/>
    <n v="900277244"/>
    <x v="387"/>
    <s v="FNE1742       "/>
    <m/>
    <d v="2021-09-30T00:00:00"/>
    <n v="18"/>
    <n v="16209"/>
    <n v="291762"/>
    <n v="86172"/>
    <n v="1691022"/>
  </r>
  <r>
    <s v="Sucursal: 01  - PRINCIPAL"/>
    <s v="Centro de Costo: 02         - GESTION DE RECURSOS Y APOYO OPERATIVO"/>
    <s v="ITEM: 01011-1 - Metadona HCL 10 mg"/>
    <n v="900277244"/>
    <x v="387"/>
    <s v="FNE1742       "/>
    <m/>
    <d v="2021-09-30T00:00:00"/>
    <n v="20"/>
    <n v="69963"/>
    <n v="1399260"/>
    <n v="86172"/>
    <n v="1691022"/>
  </r>
  <r>
    <s v="Sucursal: 01  - PRINCIPAL"/>
    <s v="Centro de Costo: 02         - GESTION DE RECURSOS Y APOYO OPERATIVO"/>
    <s v="ITEM: 1011 - Metadona HCL 10 mg"/>
    <n v="900359092"/>
    <x v="388"/>
    <s v="FNE1579       "/>
    <m/>
    <d v="2021-09-02T00:00:00"/>
    <n v="4"/>
    <n v="31599"/>
    <n v="126396"/>
    <n v="31599"/>
    <n v="126396"/>
  </r>
  <r>
    <s v="Sucursal: 01  - PRINCIPAL"/>
    <s v="Centro de Costo: 02         - GESTION DE RECURSOS Y APOYO OPERATIVO"/>
    <s v="ITEM: 1007 - Hidromorfona HCL 2,5 mg"/>
    <n v="900364721"/>
    <x v="389"/>
    <s v="FNE1729       "/>
    <m/>
    <d v="2021-09-27T00:00:00"/>
    <n v="100"/>
    <n v="10225"/>
    <n v="1022500"/>
    <n v="38980"/>
    <n v="3035350"/>
  </r>
  <r>
    <s v="Sucursal: 01  - PRINCIPAL"/>
    <s v="Centro de Costo: 02         - GESTION DE RECURSOS Y APOYO OPERATIVO"/>
    <s v="ITEM: 1016 - Morfina 3% oral"/>
    <n v="900364721"/>
    <x v="389"/>
    <s v="FNE1729       "/>
    <m/>
    <d v="2021-09-27T00:00:00"/>
    <n v="70"/>
    <n v="28755"/>
    <n v="2012850"/>
    <n v="38980"/>
    <n v="3035350"/>
  </r>
  <r>
    <s v="Sucursal: 01  - PRINCIPAL"/>
    <s v="Centro de Costo: 02         - GESTION DE RECURSOS Y APOYO OPERATIVO"/>
    <s v="ITEM: 1017 - Morfina 10 mg/mL "/>
    <n v="900385628"/>
    <x v="390"/>
    <s v="FNE1570       "/>
    <m/>
    <d v="2021-09-02T00:00:00"/>
    <n v="30"/>
    <n v="17185"/>
    <n v="515550"/>
    <n v="17185"/>
    <n v="515550"/>
  </r>
  <r>
    <s v="Sucursal: 01  - PRINCIPAL"/>
    <s v="Centro de Costo: 02         - GESTION DE RECURSOS Y APOYO OPERATIVO"/>
    <s v="ITEM: 1004 - Fenobarbital 100 mg Tableta"/>
    <n v="900397985"/>
    <x v="391"/>
    <s v="FNE1675       "/>
    <m/>
    <d v="2021-09-16T00:00:00"/>
    <n v="30"/>
    <n v="4756"/>
    <n v="142680"/>
    <n v="31595"/>
    <n v="411070"/>
  </r>
  <r>
    <s v="Sucursal: 01  - PRINCIPAL"/>
    <s v="Centro de Costo: 02         - GESTION DE RECURSOS Y APOYO OPERATIVO"/>
    <s v="ITEM: 1013 - Metilfenidato HCL 10 mg"/>
    <n v="900397985"/>
    <x v="391"/>
    <s v="FNE1675       "/>
    <m/>
    <d v="2021-09-16T00:00:00"/>
    <n v="10"/>
    <n v="26839"/>
    <n v="268390"/>
    <n v="31595"/>
    <n v="411070"/>
  </r>
  <r>
    <s v="Sucursal: 01  - PRINCIPAL"/>
    <s v="Centro de Costo: 02         - GESTION DE RECURSOS Y APOYO OPERATIVO"/>
    <s v="ITEM: 1014 - Metilfenidato 18 mg"/>
    <n v="900467331"/>
    <x v="392"/>
    <s v="FNE1594       "/>
    <m/>
    <d v="2021-09-06T00:00:00"/>
    <n v="15"/>
    <n v="193937"/>
    <n v="2909055"/>
    <n v="619822"/>
    <n v="9211405"/>
  </r>
  <r>
    <s v="Sucursal: 01  - PRINCIPAL"/>
    <s v="Centro de Costo: 02         - GESTION DE RECURSOS Y APOYO OPERATIVO"/>
    <s v="ITEM: 1015 - Metilfenidato 36 mg"/>
    <n v="900467331"/>
    <x v="392"/>
    <s v="FNE1594       "/>
    <m/>
    <d v="2021-09-06T00:00:00"/>
    <n v="15"/>
    <n v="377404"/>
    <n v="5661060"/>
    <n v="619822"/>
    <n v="9211405"/>
  </r>
  <r>
    <s v="Sucursal: 01  - PRINCIPAL"/>
    <s v="Centro de Costo: 02         - GESTION DE RECURSOS Y APOYO OPERATIVO"/>
    <s v="ITEM: 1017 - Morfina 10 mg/mL "/>
    <n v="900467331"/>
    <x v="392"/>
    <s v="FNE1594       "/>
    <m/>
    <d v="2021-09-06T00:00:00"/>
    <n v="10"/>
    <n v="17185"/>
    <n v="171850"/>
    <n v="619822"/>
    <n v="9211405"/>
  </r>
  <r>
    <s v="Sucursal: 01  - PRINCIPAL"/>
    <s v="Centro de Costo: 02         - GESTION DE RECURSOS Y APOYO OPERATIVO"/>
    <s v="ITEM: 01018-1 - Primidona 250 mg Tabletas"/>
    <n v="900467331"/>
    <x v="392"/>
    <s v="FNE1594       "/>
    <m/>
    <d v="2021-09-06T00:00:00"/>
    <n v="15"/>
    <n v="31296"/>
    <n v="469440"/>
    <n v="619822"/>
    <n v="9211405"/>
  </r>
  <r>
    <s v="Sucursal: 01  - PRINCIPAL"/>
    <s v="Centro de Costo: 02         - GESTION DE RECURSOS Y APOYO OPERATIVO"/>
    <s v="ITEM: 01009-1 - Hidromorfona 2 mg/mL"/>
    <n v="900485519"/>
    <x v="393"/>
    <s v="FNE1716       "/>
    <m/>
    <d v="2021-09-23T00:00:00"/>
    <n v="20"/>
    <n v="16209"/>
    <n v="324180"/>
    <n v="44356"/>
    <n v="464915"/>
  </r>
  <r>
    <s v="Sucursal: 01  - PRINCIPAL"/>
    <s v="Centro de Costo: 02         - GESTION DE RECURSOS Y APOYO OPERATIVO"/>
    <s v="ITEM: 1010 - Meperidina 100 mg/2 mL"/>
    <n v="900485519"/>
    <x v="393"/>
    <s v="FNE1716       "/>
    <m/>
    <d v="2021-09-23T00:00:00"/>
    <n v="5"/>
    <n v="28147"/>
    <n v="140735"/>
    <n v="44356"/>
    <n v="464915"/>
  </r>
  <r>
    <s v="Sucursal: 01  - PRINCIPAL"/>
    <s v="Centro de Costo: 02         - GESTION DE RECURSOS Y APOYO OPERATIVO"/>
    <s v="ITEM: 1004 - Fenobarbital 100 mg Tableta"/>
    <n v="900496494"/>
    <x v="394"/>
    <s v="FNE1669       "/>
    <m/>
    <d v="2021-09-15T00:00:00"/>
    <n v="10"/>
    <n v="4756"/>
    <n v="47560"/>
    <n v="171834"/>
    <n v="4547364"/>
  </r>
  <r>
    <s v="Sucursal: 01  - PRINCIPAL"/>
    <s v="Centro de Costo: 02         - GESTION DE RECURSOS Y APOYO OPERATIVO"/>
    <s v="ITEM: 1007 - Hidromorfona HCL 2,5 mg"/>
    <n v="900496494"/>
    <x v="394"/>
    <s v="FNE1669       "/>
    <m/>
    <d v="2021-09-15T00:00:00"/>
    <n v="25"/>
    <n v="10225"/>
    <n v="255625"/>
    <n v="171834"/>
    <n v="4547364"/>
  </r>
  <r>
    <s v="Sucursal: 01  - PRINCIPAL"/>
    <s v="Centro de Costo: 02         - GESTION DE RECURSOS Y APOYO OPERATIVO"/>
    <s v="ITEM: 01011-1 - Metadona HCL 10 mg"/>
    <n v="900496494"/>
    <x v="394"/>
    <s v="FNE1669       "/>
    <m/>
    <d v="2021-09-15T00:00:00"/>
    <n v="35"/>
    <n v="69963"/>
    <n v="2448705"/>
    <n v="171834"/>
    <n v="4547364"/>
  </r>
  <r>
    <s v="Sucursal: 01  - PRINCIPAL"/>
    <s v="Centro de Costo: 02         - GESTION DE RECURSOS Y APOYO OPERATIVO"/>
    <s v="ITEM: 1013 - Metilfenidato HCL 10 mg"/>
    <n v="900496494"/>
    <x v="394"/>
    <s v="FNE1669       "/>
    <m/>
    <d v="2021-09-15T00:00:00"/>
    <n v="4"/>
    <n v="26839"/>
    <n v="107356"/>
    <n v="171834"/>
    <n v="4547364"/>
  </r>
  <r>
    <s v="Sucursal: 01  - PRINCIPAL"/>
    <s v="Centro de Costo: 02         - GESTION DE RECURSOS Y APOYO OPERATIVO"/>
    <s v="ITEM: 1016 - Morfina 3% oral"/>
    <n v="900496494"/>
    <x v="394"/>
    <s v="FNE1669       "/>
    <m/>
    <d v="2021-09-15T00:00:00"/>
    <n v="50"/>
    <n v="28755"/>
    <n v="1437750"/>
    <n v="171834"/>
    <n v="4547364"/>
  </r>
  <r>
    <s v="Sucursal: 01  - PRINCIPAL"/>
    <s v="Centro de Costo: 02         - GESTION DE RECURSOS Y APOYO OPERATIVO"/>
    <s v="ITEM: 01018-1 - Primidona 250 mg Tabletas"/>
    <n v="900496494"/>
    <x v="394"/>
    <s v="FNE1669       "/>
    <m/>
    <d v="2021-09-15T00:00:00"/>
    <n v="8"/>
    <n v="31296"/>
    <n v="250368"/>
    <n v="171834"/>
    <n v="4547364"/>
  </r>
  <r>
    <s v="Sucursal: 01  - PRINCIPAL"/>
    <s v="Centro de Costo: 02         - GESTION DE RECURSOS Y APOYO OPERATIVO"/>
    <s v="ITEM: 01009-1 - Hidromorfona 2 mg/mL"/>
    <n v="900529056"/>
    <x v="395"/>
    <s v="FNE1748       "/>
    <m/>
    <d v="2021-09-30T00:00:00"/>
    <n v="60"/>
    <n v="16209"/>
    <n v="972540"/>
    <n v="33394"/>
    <n v="1831790"/>
  </r>
  <r>
    <s v="Sucursal: 01  - PRINCIPAL"/>
    <s v="Centro de Costo: 02         - GESTION DE RECURSOS Y APOYO OPERATIVO"/>
    <s v="ITEM: 1017 - Morfina 10 mg/mL "/>
    <n v="900529056"/>
    <x v="395"/>
    <s v="FNE1748       "/>
    <m/>
    <d v="2021-09-30T00:00:00"/>
    <n v="50"/>
    <n v="17185"/>
    <n v="859250"/>
    <n v="33394"/>
    <n v="1831790"/>
  </r>
  <r>
    <s v="Sucursal: 01  - PRINCIPAL"/>
    <s v="Centro de Costo: 02         - GESTION DE RECURSOS Y APOYO OPERATIVO"/>
    <s v="ITEM: 1007 - Hidromorfona HCL 2,5 mg"/>
    <n v="900566930"/>
    <x v="396"/>
    <s v="FNE1610       "/>
    <m/>
    <d v="2021-09-08T00:00:00"/>
    <n v="10"/>
    <n v="10225"/>
    <n v="102250"/>
    <n v="26434"/>
    <n v="3344050"/>
  </r>
  <r>
    <s v="Sucursal: 01  - PRINCIPAL"/>
    <s v="Centro de Costo: 02         - GESTION DE RECURSOS Y APOYO OPERATIVO"/>
    <s v="ITEM: 01009-1 - Hidromorfona 2 mg/mL"/>
    <n v="900566930"/>
    <x v="396"/>
    <s v="FNE1610       "/>
    <m/>
    <d v="2021-09-08T00:00:00"/>
    <n v="200"/>
    <n v="16209"/>
    <n v="3241800"/>
    <n v="26434"/>
    <n v="3344050"/>
  </r>
  <r>
    <s v="Sucursal: 01  - PRINCIPAL"/>
    <s v="Centro de Costo: 02         - GESTION DE RECURSOS Y APOYO OPERATIVO"/>
    <s v="ITEM: 01009-1 - Hidromorfona 2 mg/mL"/>
    <n v="900576170"/>
    <x v="397"/>
    <s v="FNE1721       "/>
    <m/>
    <d v="2021-09-24T00:00:00"/>
    <n v="25"/>
    <n v="16209"/>
    <n v="405225"/>
    <n v="61541"/>
    <n v="564629"/>
  </r>
  <r>
    <s v="Sucursal: 01  - PRINCIPAL"/>
    <s v="Centro de Costo: 02         - GESTION DE RECURSOS Y APOYO OPERATIVO"/>
    <s v="ITEM: 1010 - Meperidina 100 mg/2 mL"/>
    <n v="900576170"/>
    <x v="397"/>
    <s v="FNE1721       "/>
    <m/>
    <d v="2021-09-24T00:00:00"/>
    <n v="2"/>
    <n v="28147"/>
    <n v="56294"/>
    <n v="61541"/>
    <n v="564629"/>
  </r>
  <r>
    <s v="Sucursal: 01  - PRINCIPAL"/>
    <s v="Centro de Costo: 02         - GESTION DE RECURSOS Y APOYO OPERATIVO"/>
    <s v="ITEM: 1017 - Morfina 10 mg/mL "/>
    <n v="900576170"/>
    <x v="397"/>
    <s v="FNE1721       "/>
    <m/>
    <d v="2021-09-24T00:00:00"/>
    <n v="6"/>
    <n v="17185"/>
    <n v="103110"/>
    <n v="61541"/>
    <n v="564629"/>
  </r>
  <r>
    <s v="Sucursal: 01  - PRINCIPAL"/>
    <s v="Centro de Costo: 02         - GESTION DE RECURSOS Y APOYO OPERATIVO"/>
    <s v="ITEM: 1004 - Fenobarbital 100 mg Tableta"/>
    <n v="900580962"/>
    <x v="398"/>
    <s v="FNE1599       "/>
    <m/>
    <d v="2021-09-07T00:00:00"/>
    <n v="20"/>
    <n v="4756"/>
    <n v="95120"/>
    <n v="469153"/>
    <n v="16585687"/>
  </r>
  <r>
    <s v="Sucursal: 01  - PRINCIPAL"/>
    <s v="Centro de Costo: 02         - GESTION DE RECURSOS Y APOYO OPERATIVO"/>
    <s v="ITEM: 1004 - Fenobarbital 100 mg Tableta"/>
    <n v="900580962"/>
    <x v="398"/>
    <s v="FNE1600       "/>
    <m/>
    <d v="2021-09-07T00:00:00"/>
    <n v="20"/>
    <n v="4756"/>
    <n v="95120"/>
    <n v="469153"/>
    <n v="16585687"/>
  </r>
  <r>
    <s v="Sucursal: 01  - PRINCIPAL"/>
    <s v="Centro de Costo: 02         - GESTION DE RECURSOS Y APOYO OPERATIVO"/>
    <s v="ITEM: 1007 - Hidromorfona HCL 2,5 mg"/>
    <n v="900580962"/>
    <x v="398"/>
    <s v="FNE1599       "/>
    <m/>
    <d v="2021-09-07T00:00:00"/>
    <n v="10"/>
    <n v="10225"/>
    <n v="102250"/>
    <n v="469153"/>
    <n v="16585687"/>
  </r>
  <r>
    <s v="Sucursal: 01  - PRINCIPAL"/>
    <s v="Centro de Costo: 02         - GESTION DE RECURSOS Y APOYO OPERATIVO"/>
    <s v="ITEM: 01009-1 - Hidromorfona 2 mg/mL"/>
    <n v="900580962"/>
    <x v="398"/>
    <s v="FNE1600       "/>
    <m/>
    <d v="2021-09-07T00:00:00"/>
    <n v="24"/>
    <n v="16209"/>
    <n v="389016"/>
    <n v="469153"/>
    <n v="16585687"/>
  </r>
  <r>
    <s v="Sucursal: 01  - PRINCIPAL"/>
    <s v="Centro de Costo: 02         - GESTION DE RECURSOS Y APOYO OPERATIVO"/>
    <s v="ITEM: 01011-1 - Metadona HCL 10 mg"/>
    <n v="900580962"/>
    <x v="398"/>
    <s v="FNE1600       "/>
    <m/>
    <d v="2021-09-07T00:00:00"/>
    <n v="15"/>
    <n v="69963"/>
    <n v="1049445"/>
    <n v="469153"/>
    <n v="16585687"/>
  </r>
  <r>
    <s v="Sucursal: 01  - PRINCIPAL"/>
    <s v="Centro de Costo: 02         - GESTION DE RECURSOS Y APOYO OPERATIVO"/>
    <s v="ITEM: 1016 - Morfina 3% oral"/>
    <n v="900580962"/>
    <x v="398"/>
    <s v="FNE1600       "/>
    <m/>
    <d v="2021-09-07T00:00:00"/>
    <n v="35"/>
    <n v="28755"/>
    <n v="1006425"/>
    <n v="469153"/>
    <n v="16585687"/>
  </r>
  <r>
    <s v="Sucursal: 01  - PRINCIPAL"/>
    <s v="Centro de Costo: 02         - GESTION DE RECURSOS Y APOYO OPERATIVO"/>
    <s v="ITEM: 1002 - Fenobarbital 10 mg"/>
    <n v="900580962"/>
    <x v="398"/>
    <s v="FNE1622       "/>
    <m/>
    <d v="2021-09-09T00:00:00"/>
    <n v="8"/>
    <n v="17536"/>
    <n v="140288"/>
    <n v="469153"/>
    <n v="16585687"/>
  </r>
  <r>
    <s v="Sucursal: 01  - PRINCIPAL"/>
    <s v="Centro de Costo: 02         - GESTION DE RECURSOS Y APOYO OPERATIVO"/>
    <s v="ITEM: 1002 - Fenobarbital 10 mg"/>
    <n v="900580962"/>
    <x v="398"/>
    <s v="FNE1620       "/>
    <m/>
    <d v="2021-09-09T00:00:00"/>
    <n v="15"/>
    <n v="17536"/>
    <n v="263040"/>
    <n v="469153"/>
    <n v="16585687"/>
  </r>
  <r>
    <s v="Sucursal: 01  - PRINCIPAL"/>
    <s v="Centro de Costo: 02         - GESTION DE RECURSOS Y APOYO OPERATIVO"/>
    <s v="ITEM: 1004 - Fenobarbital 100 mg Tableta"/>
    <n v="900580962"/>
    <x v="398"/>
    <s v="FNE1621       "/>
    <m/>
    <d v="2021-09-09T00:00:00"/>
    <n v="40"/>
    <n v="4756"/>
    <n v="190240"/>
    <n v="469153"/>
    <n v="16585687"/>
  </r>
  <r>
    <s v="Sucursal: 01  - PRINCIPAL"/>
    <s v="Centro de Costo: 02         - GESTION DE RECURSOS Y APOYO OPERATIVO"/>
    <s v="ITEM: 1004 - Fenobarbital 100 mg Tableta"/>
    <n v="900580962"/>
    <x v="398"/>
    <s v="FNE1620       "/>
    <m/>
    <d v="2021-09-09T00:00:00"/>
    <n v="42"/>
    <n v="4756"/>
    <n v="199752"/>
    <n v="469153"/>
    <n v="16585687"/>
  </r>
  <r>
    <s v="Sucursal: 01  - PRINCIPAL"/>
    <s v="Centro de Costo: 02         - GESTION DE RECURSOS Y APOYO OPERATIVO"/>
    <s v="ITEM: 1004 - Fenobarbital 100 mg Tableta"/>
    <n v="900580962"/>
    <x v="398"/>
    <s v="FNE1625       "/>
    <m/>
    <d v="2021-09-09T00:00:00"/>
    <n v="39"/>
    <n v="4756"/>
    <n v="185484"/>
    <n v="469153"/>
    <n v="16585687"/>
  </r>
  <r>
    <s v="Sucursal: 01  - PRINCIPAL"/>
    <s v="Centro de Costo: 02         - GESTION DE RECURSOS Y APOYO OPERATIVO"/>
    <s v="ITEM: 1007 - Hidromorfona HCL 2,5 mg"/>
    <n v="900580962"/>
    <x v="398"/>
    <s v="FNE1625       "/>
    <m/>
    <d v="2021-09-09T00:00:00"/>
    <n v="12"/>
    <n v="10225"/>
    <n v="122700"/>
    <n v="469153"/>
    <n v="16585687"/>
  </r>
  <r>
    <s v="Sucursal: 01  - PRINCIPAL"/>
    <s v="Centro de Costo: 02         - GESTION DE RECURSOS Y APOYO OPERATIVO"/>
    <s v="ITEM: 1007 - Hidromorfona HCL 2,5 mg"/>
    <n v="900580962"/>
    <x v="398"/>
    <s v="FNE1623       "/>
    <m/>
    <d v="2021-09-09T00:00:00"/>
    <n v="36"/>
    <n v="10225"/>
    <n v="368100"/>
    <n v="469153"/>
    <n v="16585687"/>
  </r>
  <r>
    <s v="Sucursal: 01  - PRINCIPAL"/>
    <s v="Centro de Costo: 02         - GESTION DE RECURSOS Y APOYO OPERATIVO"/>
    <s v="ITEM: 1013 - Metilfenidato HCL 10 mg"/>
    <n v="900580962"/>
    <x v="398"/>
    <s v="FNE1625       "/>
    <m/>
    <d v="2021-09-09T00:00:00"/>
    <n v="3"/>
    <n v="26839"/>
    <n v="80517"/>
    <n v="469153"/>
    <n v="16585687"/>
  </r>
  <r>
    <s v="Sucursal: 01  - PRINCIPAL"/>
    <s v="Centro de Costo: 02         - GESTION DE RECURSOS Y APOYO OPERATIVO"/>
    <s v="ITEM: 1016 - Morfina 3% oral"/>
    <n v="900580962"/>
    <x v="398"/>
    <s v="FNE1625       "/>
    <m/>
    <d v="2021-09-09T00:00:00"/>
    <n v="12"/>
    <n v="28755"/>
    <n v="345060"/>
    <n v="469153"/>
    <n v="16585687"/>
  </r>
  <r>
    <s v="Sucursal: 01  - PRINCIPAL"/>
    <s v="Centro de Costo: 02         - GESTION DE RECURSOS Y APOYO OPERATIVO"/>
    <s v="ITEM: 1016 - Morfina 3% oral"/>
    <n v="900580962"/>
    <x v="398"/>
    <s v="FNE1623       "/>
    <m/>
    <d v="2021-09-09T00:00:00"/>
    <n v="48"/>
    <n v="28755"/>
    <n v="1380240"/>
    <n v="469153"/>
    <n v="16585687"/>
  </r>
  <r>
    <s v="Sucursal: 01  - PRINCIPAL"/>
    <s v="Centro de Costo: 02         - GESTION DE RECURSOS Y APOYO OPERATIVO"/>
    <s v="ITEM: 1016 - Morfina 3% oral"/>
    <n v="900580962"/>
    <x v="398"/>
    <s v="FNE1620       "/>
    <m/>
    <d v="2021-09-09T00:00:00"/>
    <n v="10"/>
    <n v="28755"/>
    <n v="287550"/>
    <n v="469153"/>
    <n v="16585687"/>
  </r>
  <r>
    <s v="Sucursal: 01  - PRINCIPAL"/>
    <s v="Centro de Costo: 02         - GESTION DE RECURSOS Y APOYO OPERATIVO"/>
    <s v="ITEM: 1016 - Morfina 3% oral"/>
    <n v="900580962"/>
    <x v="398"/>
    <s v="FNE1621       "/>
    <m/>
    <d v="2021-09-09T00:00:00"/>
    <n v="8"/>
    <n v="28755"/>
    <n v="230040"/>
    <n v="469153"/>
    <n v="16585687"/>
  </r>
  <r>
    <s v="Sucursal: 01  - PRINCIPAL"/>
    <s v="Centro de Costo: 02         - GESTION DE RECURSOS Y APOYO OPERATIVO"/>
    <s v="ITEM: 01018-1 - Primidona 250 mg Tabletas"/>
    <n v="900580962"/>
    <x v="398"/>
    <s v="FNE1620       "/>
    <m/>
    <d v="2021-09-09T00:00:00"/>
    <n v="2"/>
    <n v="31296"/>
    <n v="62592"/>
    <n v="469153"/>
    <n v="16585687"/>
  </r>
  <r>
    <s v="Sucursal: 01  - PRINCIPAL"/>
    <s v="Centro de Costo: 02         - GESTION DE RECURSOS Y APOYO OPERATIVO"/>
    <s v="ITEM: 1004 - Fenobarbital 100 mg Tableta"/>
    <n v="900580962"/>
    <x v="398"/>
    <s v="FNE1738       "/>
    <m/>
    <d v="2021-09-29T00:00:00"/>
    <n v="300"/>
    <n v="4756"/>
    <n v="1426800"/>
    <n v="469153"/>
    <n v="16585687"/>
  </r>
  <r>
    <s v="Sucursal: 01  - PRINCIPAL"/>
    <s v="Centro de Costo: 02         - GESTION DE RECURSOS Y APOYO OPERATIVO"/>
    <s v="ITEM: 1007 - Hidromorfona HCL 2,5 mg"/>
    <n v="900580962"/>
    <x v="398"/>
    <s v="FNE1738       "/>
    <m/>
    <d v="2021-09-29T00:00:00"/>
    <n v="500"/>
    <n v="10225"/>
    <n v="5112500"/>
    <n v="469153"/>
    <n v="16585687"/>
  </r>
  <r>
    <s v="Sucursal: 01  - PRINCIPAL"/>
    <s v="Centro de Costo: 02         - GESTION DE RECURSOS Y APOYO OPERATIVO"/>
    <s v="ITEM: 01009-1 - Hidromorfona 2 mg/mL"/>
    <n v="900580962"/>
    <x v="398"/>
    <s v="FNE1738       "/>
    <m/>
    <d v="2021-09-29T00:00:00"/>
    <n v="30"/>
    <n v="16209"/>
    <n v="486270"/>
    <n v="469153"/>
    <n v="16585687"/>
  </r>
  <r>
    <s v="Sucursal: 01  - PRINCIPAL"/>
    <s v="Centro de Costo: 02         - GESTION DE RECURSOS Y APOYO OPERATIVO"/>
    <s v="ITEM: 1011 - Metadona HCL 10 mg"/>
    <n v="900580962"/>
    <x v="398"/>
    <s v="FNE1738       "/>
    <m/>
    <d v="2021-09-29T00:00:00"/>
    <n v="12"/>
    <n v="31599"/>
    <n v="379188"/>
    <n v="469153"/>
    <n v="16585687"/>
  </r>
  <r>
    <s v="Sucursal: 01  - PRINCIPAL"/>
    <s v="Centro de Costo: 02         - GESTION DE RECURSOS Y APOYO OPERATIVO"/>
    <s v="ITEM: 1016 - Morfina 3% oral"/>
    <n v="900580962"/>
    <x v="398"/>
    <s v="FNE1738       "/>
    <m/>
    <d v="2021-09-29T00:00:00"/>
    <n v="90"/>
    <n v="28755"/>
    <n v="2587950"/>
    <n v="469153"/>
    <n v="16585687"/>
  </r>
  <r>
    <s v="Sucursal: 01  - PRINCIPAL"/>
    <s v="Centro de Costo: 02         - GESTION DE RECURSOS Y APOYO OPERATIVO"/>
    <s v="ITEM: 01009-1 - Hidromorfona 2 mg/mL"/>
    <n v="900613550"/>
    <x v="399"/>
    <s v="FNE1701       "/>
    <m/>
    <d v="2021-09-21T00:00:00"/>
    <n v="30"/>
    <n v="16209"/>
    <n v="486270"/>
    <n v="33394"/>
    <n v="658120"/>
  </r>
  <r>
    <s v="Sucursal: 01  - PRINCIPAL"/>
    <s v="Centro de Costo: 02         - GESTION DE RECURSOS Y APOYO OPERATIVO"/>
    <s v="ITEM: 1017 - Morfina 10 mg/mL "/>
    <n v="900613550"/>
    <x v="399"/>
    <s v="FNE1701       "/>
    <m/>
    <d v="2021-09-21T00:00:00"/>
    <n v="10"/>
    <n v="17185"/>
    <n v="171850"/>
    <n v="33394"/>
    <n v="658120"/>
  </r>
  <r>
    <s v="Sucursal: 01  - PRINCIPAL"/>
    <s v="Centro de Costo: 02         - GESTION DE RECURSOS Y APOYO OPERATIVO"/>
    <s v="ITEM: 1014 - Metilfenidato 18 mg"/>
    <n v="900699359"/>
    <x v="400"/>
    <s v="FNE1746       "/>
    <m/>
    <d v="2021-09-30T00:00:00"/>
    <n v="40"/>
    <n v="193937"/>
    <n v="7757480"/>
    <n v="571341"/>
    <n v="26627680"/>
  </r>
  <r>
    <s v="Sucursal: 01  - PRINCIPAL"/>
    <s v="Centro de Costo: 02         - GESTION DE RECURSOS Y APOYO OPERATIVO"/>
    <s v="ITEM: 1015 - Metilfenidato 36 mg"/>
    <n v="900699359"/>
    <x v="400"/>
    <s v="FNE1746       "/>
    <m/>
    <d v="2021-09-30T00:00:00"/>
    <n v="50"/>
    <n v="377404"/>
    <n v="18870200"/>
    <n v="571341"/>
    <n v="26627680"/>
  </r>
  <r>
    <s v="Sucursal: 01  - PRINCIPAL"/>
    <s v="Centro de Costo: 02         - GESTION DE RECURSOS Y APOYO OPERATIVO"/>
    <s v="ITEM: 1017 - Morfina 10 mg/mL "/>
    <n v="900713957"/>
    <x v="401"/>
    <s v="FNE1712       "/>
    <m/>
    <d v="2021-09-23T00:00:00"/>
    <n v="5"/>
    <n v="17185"/>
    <n v="85925"/>
    <n v="17185"/>
    <n v="85925"/>
  </r>
  <r>
    <s v="Sucursal: 01  - PRINCIPAL"/>
    <s v="Centro de Costo: 02         - GESTION DE RECURSOS Y APOYO OPERATIVO"/>
    <s v="ITEM: 01009-1 - Hidromorfona 2 mg/mL"/>
    <n v="900750333"/>
    <x v="402"/>
    <s v="FNE1664       "/>
    <m/>
    <d v="2021-09-14T00:00:00"/>
    <n v="5"/>
    <n v="16209"/>
    <n v="79424.100000000006"/>
    <n v="16209"/>
    <n v="79424.100000000006"/>
  </r>
  <r>
    <s v="Sucursal: 01  - PRINCIPAL"/>
    <s v="Centro de Costo: 02         - GESTION DE RECURSOS Y APOYO OPERATIVO"/>
    <s v="ITEM: 01009-1 - Hidromorfona 2 mg/mL"/>
    <n v="900769549"/>
    <x v="403"/>
    <s v="FNE1634       "/>
    <m/>
    <d v="2021-09-09T00:00:00"/>
    <n v="20"/>
    <n v="16209"/>
    <n v="324180"/>
    <n v="33394"/>
    <n v="667880"/>
  </r>
  <r>
    <s v="Sucursal: 01  - PRINCIPAL"/>
    <s v="Centro de Costo: 02         - GESTION DE RECURSOS Y APOYO OPERATIVO"/>
    <s v="ITEM: 1017 - Morfina 10 mg/mL "/>
    <n v="900769549"/>
    <x v="403"/>
    <s v="FNE1634       "/>
    <m/>
    <d v="2021-09-09T00:00:00"/>
    <n v="20"/>
    <n v="17185"/>
    <n v="343700"/>
    <n v="33394"/>
    <n v="667880"/>
  </r>
  <r>
    <s v="Sucursal: 01  - PRINCIPAL"/>
    <s v="Centro de Costo: 02         - GESTION DE RECURSOS Y APOYO OPERATIVO"/>
    <s v="ITEM: 1001 - Fenobarbital 0,4 % Sol Oral"/>
    <n v="900784482"/>
    <x v="404"/>
    <s v="FNE1589       "/>
    <m/>
    <d v="2021-09-06T00:00:00"/>
    <n v="2"/>
    <n v="35758"/>
    <n v="71516"/>
    <n v="519793"/>
    <n v="2791794"/>
  </r>
  <r>
    <s v="Sucursal: 01  - PRINCIPAL"/>
    <s v="Centro de Costo: 02         - GESTION DE RECURSOS Y APOYO OPERATIVO"/>
    <s v="ITEM: 1004 - Fenobarbital 100 mg Tableta"/>
    <n v="900784482"/>
    <x v="404"/>
    <s v="FNE1589       "/>
    <m/>
    <d v="2021-09-06T00:00:00"/>
    <n v="85"/>
    <n v="4756"/>
    <n v="404260"/>
    <n v="519793"/>
    <n v="2791794"/>
  </r>
  <r>
    <s v="Sucursal: 01  - PRINCIPAL"/>
    <s v="Centro de Costo: 02         - GESTION DE RECURSOS Y APOYO OPERATIVO"/>
    <s v="ITEM: 1007 - Hidromorfona HCL 2,5 mg"/>
    <n v="900784482"/>
    <x v="404"/>
    <s v="FNE1589       "/>
    <m/>
    <d v="2021-09-06T00:00:00"/>
    <n v="50"/>
    <n v="10225"/>
    <n v="511250"/>
    <n v="519793"/>
    <n v="2791794"/>
  </r>
  <r>
    <s v="Sucursal: 01  - PRINCIPAL"/>
    <s v="Centro de Costo: 02         - GESTION DE RECURSOS Y APOYO OPERATIVO"/>
    <s v="ITEM: 1011 - Metadona HCL 10 mg"/>
    <n v="900784482"/>
    <x v="404"/>
    <s v="FNE1589       "/>
    <m/>
    <d v="2021-09-06T00:00:00"/>
    <n v="24"/>
    <n v="31599"/>
    <n v="758376"/>
    <n v="519793"/>
    <n v="2791794"/>
  </r>
  <r>
    <s v="Sucursal: 01  - PRINCIPAL"/>
    <s v="Centro de Costo: 02         - GESTION DE RECURSOS Y APOYO OPERATIVO"/>
    <s v="ITEM: 1015 - Metilfenidato 36 mg"/>
    <n v="900784482"/>
    <x v="404"/>
    <s v="FNE1589       "/>
    <m/>
    <d v="2021-09-06T00:00:00"/>
    <n v="1"/>
    <n v="377404"/>
    <n v="377404"/>
    <n v="519793"/>
    <n v="2791794"/>
  </r>
  <r>
    <s v="Sucursal: 01  - PRINCIPAL"/>
    <s v="Centro de Costo: 02         - GESTION DE RECURSOS Y APOYO OPERATIVO"/>
    <s v="ITEM: 1016 - Morfina 3% oral"/>
    <n v="900784482"/>
    <x v="404"/>
    <s v="FNE1589       "/>
    <m/>
    <d v="2021-09-06T00:00:00"/>
    <n v="20"/>
    <n v="28755"/>
    <n v="575100"/>
    <n v="519793"/>
    <n v="2791794"/>
  </r>
  <r>
    <s v="Sucursal: 01  - PRINCIPAL"/>
    <s v="Centro de Costo: 02         - GESTION DE RECURSOS Y APOYO OPERATIVO"/>
    <s v="ITEM: 01018-1 - Primidona 250 mg Tabletas"/>
    <n v="900784482"/>
    <x v="404"/>
    <s v="FNE1589       "/>
    <m/>
    <d v="2021-09-06T00:00:00"/>
    <n v="3"/>
    <n v="31296"/>
    <n v="93888"/>
    <n v="519793"/>
    <n v="2791794"/>
  </r>
  <r>
    <s v="Sucursal: 01  - PRINCIPAL"/>
    <s v="Centro de Costo: 02         - GESTION DE RECURSOS Y APOYO OPERATIVO"/>
    <s v="ITEM: 1004 - Fenobarbital 100 mg Tableta"/>
    <n v="900786595"/>
    <x v="405"/>
    <s v="FNE1718       "/>
    <m/>
    <d v="2021-09-23T00:00:00"/>
    <n v="20"/>
    <n v="4756"/>
    <n v="95120"/>
    <n v="60350"/>
    <n v="455523"/>
  </r>
  <r>
    <s v="Sucursal: 01  - PRINCIPAL"/>
    <s v="Centro de Costo: 02         - GESTION DE RECURSOS Y APOYO OPERATIVO"/>
    <s v="ITEM: 1013 - Metilfenidato HCL 10 mg"/>
    <n v="900786595"/>
    <x v="405"/>
    <s v="FNE1718       "/>
    <m/>
    <d v="2021-09-23T00:00:00"/>
    <n v="7"/>
    <n v="26839"/>
    <n v="187873"/>
    <n v="60350"/>
    <n v="455523"/>
  </r>
  <r>
    <s v="Sucursal: 01  - PRINCIPAL"/>
    <s v="Centro de Costo: 02         - GESTION DE RECURSOS Y APOYO OPERATIVO"/>
    <s v="ITEM: 1016 - Morfina 3% oral"/>
    <n v="900786595"/>
    <x v="405"/>
    <s v="FNE1718       "/>
    <m/>
    <d v="2021-09-23T00:00:00"/>
    <n v="6"/>
    <n v="28755"/>
    <n v="172530"/>
    <n v="60350"/>
    <n v="455523"/>
  </r>
  <r>
    <s v="Sucursal: 01  - PRINCIPAL"/>
    <s v="Centro de Costo: 02         - GESTION DE RECURSOS Y APOYO OPERATIVO"/>
    <s v="ITEM: 01009-1 - Hidromorfona 2 mg/mL"/>
    <n v="900807482"/>
    <x v="406"/>
    <s v="FNE1663       "/>
    <m/>
    <d v="2021-09-14T00:00:00"/>
    <n v="1"/>
    <n v="16209"/>
    <n v="14588.1"/>
    <n v="32418"/>
    <n v="47006.1"/>
  </r>
  <r>
    <s v="Sucursal: 01  - PRINCIPAL"/>
    <s v="Centro de Costo: 02         - GESTION DE RECURSOS Y APOYO OPERATIVO"/>
    <s v="ITEM: 01009-1 - Hidromorfona 2 mg/mL"/>
    <n v="900807482"/>
    <x v="406"/>
    <s v="FNE1663       "/>
    <m/>
    <d v="2021-09-14T00:00:00"/>
    <n v="2"/>
    <n v="16209"/>
    <n v="32418"/>
    <n v="32418"/>
    <n v="47006.1"/>
  </r>
  <r>
    <s v="Sucursal: 01  - PRINCIPAL"/>
    <s v="Centro de Costo: 02         - GESTION DE RECURSOS Y APOYO OPERATIVO"/>
    <s v="ITEM: 1010 - Meperidina 100 mg/2 mL"/>
    <n v="900817788"/>
    <x v="407"/>
    <s v="FNE1704       "/>
    <m/>
    <d v="2021-09-22T00:00:00"/>
    <n v="4"/>
    <n v="28147"/>
    <n v="112588"/>
    <n v="122278"/>
    <n v="269917"/>
  </r>
  <r>
    <s v="Sucursal: 01  - PRINCIPAL"/>
    <s v="Centro de Costo: 02         - GESTION DE RECURSOS Y APOYO OPERATIVO"/>
    <s v="ITEM: 1011 - Metadona HCL 10 mg"/>
    <n v="900817788"/>
    <x v="407"/>
    <s v="FNE1704       "/>
    <m/>
    <d v="2021-09-22T00:00:00"/>
    <n v="3"/>
    <n v="31599"/>
    <n v="94797"/>
    <n v="122278"/>
    <n v="269917"/>
  </r>
  <r>
    <s v="Sucursal: 01  - PRINCIPAL"/>
    <s v="Centro de Costo: 02         - GESTION DE RECURSOS Y APOYO OPERATIVO"/>
    <s v="ITEM: 1012 - Metadona HCL 40 mg"/>
    <n v="900817788"/>
    <x v="407"/>
    <s v="FNE1704       "/>
    <m/>
    <d v="2021-09-22T00:00:00"/>
    <n v="1"/>
    <n v="62532"/>
    <n v="62532"/>
    <n v="122278"/>
    <n v="269917"/>
  </r>
  <r>
    <s v="Sucursal: 01  - PRINCIPAL"/>
    <s v="Centro de Costo: 02         - GESTION DE RECURSOS Y APOYO OPERATIVO"/>
    <s v="ITEM: 1004 - Fenobarbital 100 mg Tableta"/>
    <n v="900900122"/>
    <x v="408"/>
    <s v="FNE1687       "/>
    <m/>
    <d v="2021-09-17T00:00:00"/>
    <n v="14"/>
    <n v="4756"/>
    <n v="66584"/>
    <n v="20965"/>
    <n v="228674"/>
  </r>
  <r>
    <s v="Sucursal: 01  - PRINCIPAL"/>
    <s v="Centro de Costo: 02         - GESTION DE RECURSOS Y APOYO OPERATIVO"/>
    <s v="ITEM: 01009-1 - Hidromorfona 2 mg/mL"/>
    <n v="900900122"/>
    <x v="408"/>
    <s v="FNE1687       "/>
    <m/>
    <d v="2021-09-17T00:00:00"/>
    <n v="10"/>
    <n v="16209"/>
    <n v="162090"/>
    <n v="20965"/>
    <n v="228674"/>
  </r>
  <r>
    <s v="Sucursal: 01  - PRINCIPAL"/>
    <s v="Centro de Costo: 02         - GESTION DE RECURSOS Y APOYO OPERATIVO"/>
    <s v="ITEM: 1004 - Fenobarbital 100 mg Tableta"/>
    <n v="900906402"/>
    <x v="409"/>
    <s v="FNE1648       "/>
    <m/>
    <d v="2021-09-10T00:00:00"/>
    <n v="6"/>
    <n v="4756"/>
    <n v="28536"/>
    <n v="79475"/>
    <n v="406887"/>
  </r>
  <r>
    <s v="Sucursal: 01  - PRINCIPAL"/>
    <s v="Centro de Costo: 02         - GESTION DE RECURSOS Y APOYO OPERATIVO"/>
    <s v="ITEM: 1004 - Fenobarbital 100 mg Tableta"/>
    <n v="900906402"/>
    <x v="409"/>
    <s v="FNE1678       "/>
    <m/>
    <d v="2021-09-16T00:00:00"/>
    <n v="6"/>
    <n v="4756"/>
    <n v="28536"/>
    <n v="79475"/>
    <n v="406887"/>
  </r>
  <r>
    <s v="Sucursal: 01  - PRINCIPAL"/>
    <s v="Centro de Costo: 02         - GESTION DE RECURSOS Y APOYO OPERATIVO"/>
    <s v="ITEM: 01011-1 - Metadona HCL 10 mg"/>
    <n v="900906402"/>
    <x v="409"/>
    <s v="FNE1679       "/>
    <m/>
    <d v="2021-09-16T00:00:00"/>
    <n v="5"/>
    <n v="69963"/>
    <n v="349815"/>
    <n v="79475"/>
    <n v="406887"/>
  </r>
  <r>
    <s v="Sucursal: 01  - PRINCIPAL"/>
    <s v="Centro de Costo: 02         - GESTION DE RECURSOS Y APOYO OPERATIVO"/>
    <s v="ITEM: 1001 - Fenobarbital 0,4 % Sol Oral"/>
    <n v="900928565"/>
    <x v="410"/>
    <s v="FNE1575       "/>
    <m/>
    <d v="2021-09-02T00:00:00"/>
    <n v="5"/>
    <n v="35758"/>
    <n v="178790"/>
    <n v="100868"/>
    <n v="718085"/>
  </r>
  <r>
    <s v="Sucursal: 01  - PRINCIPAL"/>
    <s v="Centro de Costo: 02         - GESTION DE RECURSOS Y APOYO OPERATIVO"/>
    <s v="ITEM: 1004 - Fenobarbital 100 mg Tableta"/>
    <n v="900928565"/>
    <x v="410"/>
    <s v="FNE1575       "/>
    <m/>
    <d v="2021-09-02T00:00:00"/>
    <n v="33"/>
    <n v="4756"/>
    <n v="156948"/>
    <n v="100868"/>
    <n v="718085"/>
  </r>
  <r>
    <s v="Sucursal: 01  - PRINCIPAL"/>
    <s v="Centro de Costo: 02         - GESTION DE RECURSOS Y APOYO OPERATIVO"/>
    <s v="ITEM: 1011 - Metadona HCL 10 mg"/>
    <n v="900928565"/>
    <x v="410"/>
    <s v="FNE1575       "/>
    <m/>
    <d v="2021-09-02T00:00:00"/>
    <n v="3"/>
    <n v="31599"/>
    <n v="94797"/>
    <n v="100868"/>
    <n v="718085"/>
  </r>
  <r>
    <s v="Sucursal: 01  - PRINCIPAL"/>
    <s v="Centro de Costo: 02         - GESTION DE RECURSOS Y APOYO OPERATIVO"/>
    <s v="ITEM: 1016 - Morfina 3% oral"/>
    <n v="900928565"/>
    <x v="410"/>
    <s v="FNE1575       "/>
    <m/>
    <d v="2021-09-02T00:00:00"/>
    <n v="10"/>
    <n v="28755"/>
    <n v="287550"/>
    <n v="100868"/>
    <n v="718085"/>
  </r>
  <r>
    <s v="Sucursal: 01  - PRINCIPAL"/>
    <s v="Centro de Costo: 02         - GESTION DE RECURSOS Y APOYO OPERATIVO"/>
    <s v="ITEM: 1006 - Fenobarbital 200 mg/mL"/>
    <n v="900959051"/>
    <x v="411"/>
    <s v="FNE1619       "/>
    <m/>
    <d v="2021-09-09T00:00:00"/>
    <n v="1"/>
    <n v="81137"/>
    <n v="81137"/>
    <n v="111817"/>
    <n v="7598837"/>
  </r>
  <r>
    <s v="Sucursal: 01  - PRINCIPAL"/>
    <s v="Centro de Costo: 02         - GESTION DE RECURSOS Y APOYO OPERATIVO"/>
    <s v="ITEM: 01009-1 - Hidromorfona 2 mg/mL"/>
    <n v="900959051"/>
    <x v="411"/>
    <s v="FNE1619       "/>
    <m/>
    <d v="2021-09-09T00:00:00"/>
    <n v="190"/>
    <n v="15330"/>
    <n v="2912700"/>
    <n v="111817"/>
    <n v="7598837"/>
  </r>
  <r>
    <s v="Sucursal: 01  - PRINCIPAL"/>
    <s v="Centro de Costo: 02         - GESTION DE RECURSOS Y APOYO OPERATIVO"/>
    <s v="ITEM: 1017 - Morfina 10 mg/mL "/>
    <n v="900959051"/>
    <x v="411"/>
    <s v="FNE1619       "/>
    <m/>
    <d v="2021-09-09T00:00:00"/>
    <n v="300"/>
    <n v="15350"/>
    <n v="4605000"/>
    <n v="111817"/>
    <n v="7598837"/>
  </r>
  <r>
    <s v="Sucursal: 01  - PRINCIPAL"/>
    <s v="Centro de Costo: 02         - GESTION DE RECURSOS Y APOYO OPERATIVO"/>
    <s v="ITEM: 1010 - Meperidina 100 mg/2 mL"/>
    <n v="900971006"/>
    <x v="412"/>
    <s v="FNE1633       "/>
    <m/>
    <d v="2021-09-09T00:00:00"/>
    <n v="4"/>
    <n v="28147"/>
    <n v="112588"/>
    <n v="181240"/>
    <n v="878053"/>
  </r>
  <r>
    <s v="Sucursal: 01  - PRINCIPAL"/>
    <s v="Centro de Costo: 02         - GESTION DE RECURSOS Y APOYO OPERATIVO"/>
    <s v="ITEM: 01012-1 - Metadona HCL 40 mg"/>
    <n v="900971006"/>
    <x v="412"/>
    <s v="FNE1633       "/>
    <m/>
    <d v="2021-09-09T00:00:00"/>
    <n v="5"/>
    <n v="153093"/>
    <n v="765465"/>
    <n v="181240"/>
    <n v="878053"/>
  </r>
  <r>
    <s v="Sucursal: 01  - PRINCIPAL"/>
    <s v="Centro de Costo: 02         - GESTION DE RECURSOS Y APOYO OPERATIVO"/>
    <s v="ITEM: 01009-1 - Hidromorfona 2 mg/mL"/>
    <n v="900971406"/>
    <x v="413"/>
    <s v="FNE1578       "/>
    <m/>
    <d v="2021-09-02T00:00:00"/>
    <n v="20"/>
    <n v="16209"/>
    <n v="324180"/>
    <n v="61541"/>
    <n v="438252"/>
  </r>
  <r>
    <s v="Sucursal: 01  - PRINCIPAL"/>
    <s v="Centro de Costo: 02         - GESTION DE RECURSOS Y APOYO OPERATIVO"/>
    <s v="ITEM: 1010 - Meperidina 100 mg/2 mL"/>
    <n v="900971406"/>
    <x v="413"/>
    <s v="FNE1578       "/>
    <m/>
    <d v="2021-09-02T00:00:00"/>
    <n v="1"/>
    <n v="28147"/>
    <n v="28147"/>
    <n v="61541"/>
    <n v="438252"/>
  </r>
  <r>
    <s v="Sucursal: 01  - PRINCIPAL"/>
    <s v="Centro de Costo: 02         - GESTION DE RECURSOS Y APOYO OPERATIVO"/>
    <s v="ITEM: 1017 - Morfina 10 mg/mL "/>
    <n v="900971406"/>
    <x v="413"/>
    <s v="FNE1578       "/>
    <m/>
    <d v="2021-09-02T00:00:00"/>
    <n v="5"/>
    <n v="17185"/>
    <n v="85925"/>
    <n v="61541"/>
    <n v="438252"/>
  </r>
  <r>
    <s v="Sucursal: 01  - PRINCIPAL"/>
    <s v="Centro de Costo: 02         - GESTION DE RECURSOS Y APOYO OPERATIVO"/>
    <s v="ITEM: 01009-1 - Hidromorfona 2 mg/mL"/>
    <n v="9010853520"/>
    <x v="362"/>
    <s v="FNE1661       "/>
    <m/>
    <d v="2021-09-14T00:00:00"/>
    <n v="89"/>
    <n v="16209"/>
    <n v="1439359.2"/>
    <n v="16209"/>
    <n v="1439359.2"/>
  </r>
  <r>
    <s v="Sucursal: 01  - PRINCIPAL"/>
    <s v="Centro de Costo: 02         - GESTION DE RECURSOS Y APOYO OPERATIVO"/>
    <s v="ITEM: 1017 - Morfina 10 mg/mL "/>
    <n v="901139193"/>
    <x v="414"/>
    <s v="FNE1642       "/>
    <m/>
    <d v="2021-09-10T00:00:00"/>
    <n v="50"/>
    <n v="17185"/>
    <n v="859250"/>
    <n v="17185"/>
    <n v="859250"/>
  </r>
  <r>
    <s v="Sucursal: 01  - PRINCIPAL"/>
    <s v="Centro de Costo: 02         - GESTION DE RECURSOS Y APOYO OPERATIVO"/>
    <s v="ITEM: 1016 - Morfina 3% oral"/>
    <n v="901145394"/>
    <x v="415"/>
    <s v="FNE1574       "/>
    <m/>
    <d v="2021-09-02T00:00:00"/>
    <n v="15"/>
    <n v="28755"/>
    <n v="431325"/>
    <n v="55847"/>
    <n v="1515005"/>
  </r>
  <r>
    <s v="Sucursal: 01  - PRINCIPAL"/>
    <s v="Centro de Costo: 02         - GESTION DE RECURSOS Y APOYO OPERATIVO"/>
    <s v="ITEM: 1020 - Morfina 10 mg/mL ampolla x 5 mL"/>
    <n v="901145394"/>
    <x v="415"/>
    <s v="FNE1574       "/>
    <m/>
    <d v="2021-09-02T00:00:00"/>
    <n v="40"/>
    <n v="27092"/>
    <n v="1083680"/>
    <n v="55847"/>
    <n v="1515005"/>
  </r>
  <r>
    <s v="Sucursal: 01  - PRINCIPAL"/>
    <s v="Centro de Costo: 02         - GESTION DE RECURSOS Y APOYO OPERATIVO"/>
    <s v="ITEM: 1007 - Hidromorfona HCL 2,5 mg"/>
    <n v="901153925"/>
    <x v="416"/>
    <s v="FNE1613       "/>
    <m/>
    <d v="2021-09-08T00:00:00"/>
    <n v="2"/>
    <n v="10225"/>
    <n v="20450"/>
    <n v="88583"/>
    <n v="6736190"/>
  </r>
  <r>
    <s v="Sucursal: 01  - PRINCIPAL"/>
    <s v="Centro de Costo: 02         - GESTION DE RECURSOS Y APOYO OPERATIVO"/>
    <s v="ITEM: 01009-1 - Hidromorfona 2 mg/mL"/>
    <n v="901153925"/>
    <x v="416"/>
    <s v="FNE1613       "/>
    <m/>
    <d v="2021-09-08T00:00:00"/>
    <n v="180"/>
    <n v="16209"/>
    <n v="2917620"/>
    <n v="88583"/>
    <n v="6736190"/>
  </r>
  <r>
    <s v="Sucursal: 01  - PRINCIPAL"/>
    <s v="Centro de Costo: 02         - GESTION DE RECURSOS Y APOYO OPERATIVO"/>
    <s v="ITEM: 1016 - Morfina 3% oral"/>
    <n v="901153925"/>
    <x v="416"/>
    <s v="FNE1613       "/>
    <m/>
    <d v="2021-09-08T00:00:00"/>
    <n v="4"/>
    <n v="28755"/>
    <n v="115020"/>
    <n v="88583"/>
    <n v="6736190"/>
  </r>
  <r>
    <s v="Sucursal: 01  - PRINCIPAL"/>
    <s v="Centro de Costo: 02         - GESTION DE RECURSOS Y APOYO OPERATIVO"/>
    <s v="ITEM: 1017 - Morfina 10 mg/mL "/>
    <n v="901153925"/>
    <x v="416"/>
    <s v="FNE1613       "/>
    <m/>
    <d v="2021-09-08T00:00:00"/>
    <n v="120"/>
    <n v="17185"/>
    <n v="2062200"/>
    <n v="88583"/>
    <n v="6736190"/>
  </r>
  <r>
    <s v="Sucursal: 01  - PRINCIPAL"/>
    <s v="Centro de Costo: 02         - GESTION DE RECURSOS Y APOYO OPERATIVO"/>
    <s v="ITEM: 01009-1 - Hidromorfona 2 mg/mL"/>
    <n v="901153925"/>
    <x v="416"/>
    <s v="FNE1750       "/>
    <m/>
    <d v="2021-09-30T00:00:00"/>
    <n v="100"/>
    <n v="16209"/>
    <n v="1620900"/>
    <n v="88583"/>
    <n v="6736190"/>
  </r>
  <r>
    <s v="Sucursal: 01  - PRINCIPAL"/>
    <s v="Centro de Costo: 02         - GESTION DE RECURSOS Y APOYO OPERATIVO"/>
    <s v="ITEM: 1010 - Meperidina 100 mg/2 mL"/>
    <n v="901164974"/>
    <x v="417"/>
    <s v="FNE1591       "/>
    <m/>
    <d v="2021-09-06T00:00:00"/>
    <n v="6"/>
    <n v="28147"/>
    <n v="168882"/>
    <n v="45332"/>
    <n v="375102"/>
  </r>
  <r>
    <s v="Sucursal: 01  - PRINCIPAL"/>
    <s v="Centro de Costo: 02         - GESTION DE RECURSOS Y APOYO OPERATIVO"/>
    <s v="ITEM: 1017 - Morfina 10 mg/mL "/>
    <n v="901164974"/>
    <x v="417"/>
    <s v="FNE1591       "/>
    <m/>
    <d v="2021-09-06T00:00:00"/>
    <n v="12"/>
    <n v="17185"/>
    <n v="206220"/>
    <n v="45332"/>
    <n v="375102"/>
  </r>
  <r>
    <s v="Sucursal: 01  - PRINCIPAL"/>
    <s v="Centro de Costo: 02         - GESTION DE RECURSOS Y APOYO OPERATIVO"/>
    <s v="ITEM: 1001 - Fenobarbital 0,4 % Sol Oral"/>
    <n v="901236226"/>
    <x v="418"/>
    <s v="FNE1572       "/>
    <m/>
    <d v="2021-09-02T00:00:00"/>
    <n v="1"/>
    <n v="35758"/>
    <n v="35758"/>
    <n v="266052"/>
    <n v="5314626"/>
  </r>
  <r>
    <s v="Sucursal: 01  - PRINCIPAL"/>
    <s v="Centro de Costo: 02         - GESTION DE RECURSOS Y APOYO OPERATIVO"/>
    <s v="ITEM: 1002 - Fenobarbital 10 mg"/>
    <n v="901236226"/>
    <x v="418"/>
    <s v="FNE1573       "/>
    <m/>
    <d v="2021-09-02T00:00:00"/>
    <n v="2"/>
    <n v="17536"/>
    <n v="35072"/>
    <n v="266052"/>
    <n v="5314626"/>
  </r>
  <r>
    <s v="Sucursal: 01  - PRINCIPAL"/>
    <s v="Centro de Costo: 02         - GESTION DE RECURSOS Y APOYO OPERATIVO"/>
    <s v="ITEM: 1004 - Fenobarbital 100 mg Tableta"/>
    <n v="901236226"/>
    <x v="418"/>
    <s v="FNE1572       "/>
    <m/>
    <d v="2021-09-02T00:00:00"/>
    <n v="2"/>
    <n v="4756"/>
    <n v="9512"/>
    <n v="266052"/>
    <n v="5314626"/>
  </r>
  <r>
    <s v="Sucursal: 01  - PRINCIPAL"/>
    <s v="Centro de Costo: 02         - GESTION DE RECURSOS Y APOYO OPERATIVO"/>
    <s v="ITEM: 1007 - Hidromorfona HCL 2,5 mg"/>
    <n v="901236226"/>
    <x v="418"/>
    <s v="FNE1573       "/>
    <m/>
    <d v="2021-09-02T00:00:00"/>
    <n v="12"/>
    <n v="10225"/>
    <n v="122700"/>
    <n v="266052"/>
    <n v="5314626"/>
  </r>
  <r>
    <s v="Sucursal: 01  - PRINCIPAL"/>
    <s v="Centro de Costo: 02         - GESTION DE RECURSOS Y APOYO OPERATIVO"/>
    <s v="ITEM: 01009-1 - Hidromorfona 2 mg/mL"/>
    <n v="901236226"/>
    <x v="418"/>
    <s v="FNE1572       "/>
    <m/>
    <d v="2021-09-02T00:00:00"/>
    <n v="3"/>
    <n v="16209"/>
    <n v="48627"/>
    <n v="266052"/>
    <n v="5314626"/>
  </r>
  <r>
    <s v="Sucursal: 01  - PRINCIPAL"/>
    <s v="Centro de Costo: 02         - GESTION DE RECURSOS Y APOYO OPERATIVO"/>
    <s v="ITEM: 1010 - Meperidina 100 mg/2 mL"/>
    <n v="901236226"/>
    <x v="418"/>
    <s v="FNE1572       "/>
    <m/>
    <d v="2021-09-02T00:00:00"/>
    <n v="3"/>
    <n v="28147"/>
    <n v="84441"/>
    <n v="266052"/>
    <n v="5314626"/>
  </r>
  <r>
    <s v="Sucursal: 01  - PRINCIPAL"/>
    <s v="Centro de Costo: 02         - GESTION DE RECURSOS Y APOYO OPERATIVO"/>
    <s v="ITEM: 1016 - Morfina 3% oral"/>
    <n v="901236226"/>
    <x v="418"/>
    <s v="FNE1573       "/>
    <m/>
    <d v="2021-09-02T00:00:00"/>
    <n v="4"/>
    <n v="28755"/>
    <n v="115020"/>
    <n v="266052"/>
    <n v="5314626"/>
  </r>
  <r>
    <s v="Sucursal: 01  - PRINCIPAL"/>
    <s v="Centro de Costo: 02         - GESTION DE RECURSOS Y APOYO OPERATIVO"/>
    <s v="ITEM: 1017 - Morfina 10 mg/mL "/>
    <n v="901236226"/>
    <x v="418"/>
    <s v="FNE1573       "/>
    <m/>
    <d v="2021-09-02T00:00:00"/>
    <n v="12"/>
    <n v="17185"/>
    <n v="206220"/>
    <n v="266052"/>
    <n v="5314626"/>
  </r>
  <r>
    <s v="Sucursal: 01  - PRINCIPAL"/>
    <s v="Centro de Costo: 02         - GESTION DE RECURSOS Y APOYO OPERATIVO"/>
    <s v="ITEM: 1017 - Morfina 10 mg/mL "/>
    <n v="901236226"/>
    <x v="418"/>
    <s v="FNE1572       "/>
    <m/>
    <d v="2021-09-02T00:00:00"/>
    <n v="20"/>
    <n v="17185"/>
    <n v="343700"/>
    <n v="266052"/>
    <n v="5314626"/>
  </r>
  <r>
    <s v="Sucursal: 01  - PRINCIPAL"/>
    <s v="Centro de Costo: 02         - GESTION DE RECURSOS Y APOYO OPERATIVO"/>
    <s v="ITEM: 01009-1 - Hidromorfona 2 mg/mL"/>
    <n v="901236226"/>
    <x v="418"/>
    <s v="FNE1676       "/>
    <m/>
    <d v="2021-09-16T00:00:00"/>
    <n v="40"/>
    <n v="16209"/>
    <n v="648360"/>
    <n v="266052"/>
    <n v="5314626"/>
  </r>
  <r>
    <s v="Sucursal: 01  - PRINCIPAL"/>
    <s v="Centro de Costo: 02         - GESTION DE RECURSOS Y APOYO OPERATIVO"/>
    <s v="ITEM: 1010 - Meperidina 100 mg/2 mL"/>
    <n v="901236226"/>
    <x v="418"/>
    <s v="FNE1676       "/>
    <m/>
    <d v="2021-09-16T00:00:00"/>
    <n v="3"/>
    <n v="28147"/>
    <n v="84441"/>
    <n v="266052"/>
    <n v="5314626"/>
  </r>
  <r>
    <s v="Sucursal: 01  - PRINCIPAL"/>
    <s v="Centro de Costo: 02         - GESTION DE RECURSOS Y APOYO OPERATIVO"/>
    <s v="ITEM: 1016 - Morfina 3% oral"/>
    <n v="901236226"/>
    <x v="418"/>
    <s v="FNE1676       "/>
    <m/>
    <d v="2021-09-16T00:00:00"/>
    <n v="5"/>
    <n v="28755"/>
    <n v="143775"/>
    <n v="266052"/>
    <n v="5314626"/>
  </r>
  <r>
    <s v="Sucursal: 01  - PRINCIPAL"/>
    <s v="Centro de Costo: 02         - GESTION DE RECURSOS Y APOYO OPERATIVO"/>
    <s v="ITEM: 1017 - Morfina 10 mg/mL "/>
    <n v="901236226"/>
    <x v="418"/>
    <s v="FNE1676       "/>
    <m/>
    <d v="2021-09-16T00:00:00"/>
    <n v="200"/>
    <n v="17185"/>
    <n v="3437000"/>
    <n v="266052"/>
    <n v="5314626"/>
  </r>
  <r>
    <s v="Sucursal: 01  - PRINCIPAL"/>
    <s v="Centro de Costo: 02         - GESTION DE RECURSOS Y APOYO OPERATIVO"/>
    <s v="ITEM: 1004 - Fenobarbital 100 mg Tableta"/>
    <n v="901241016"/>
    <x v="419"/>
    <s v="FNE1601       "/>
    <m/>
    <d v="2021-09-07T00:00:00"/>
    <n v="2"/>
    <n v="4756"/>
    <n v="9512"/>
    <n v="87037"/>
    <n v="8468957"/>
  </r>
  <r>
    <s v="Sucursal: 01  - PRINCIPAL"/>
    <s v="Centro de Costo: 02         - GESTION DE RECURSOS Y APOYO OPERATIVO"/>
    <s v="ITEM: 1007 - Hidromorfona HCL 2,5 mg"/>
    <n v="901241016"/>
    <x v="419"/>
    <s v="FNE1601       "/>
    <m/>
    <d v="2021-09-07T00:00:00"/>
    <n v="25"/>
    <n v="10225"/>
    <n v="255625"/>
    <n v="87037"/>
    <n v="8468957"/>
  </r>
  <r>
    <s v="Sucursal: 01  - PRINCIPAL"/>
    <s v="Centro de Costo: 02         - GESTION DE RECURSOS Y APOYO OPERATIVO"/>
    <s v="ITEM: 01009-1 - Hidromorfona 2 mg/mL"/>
    <n v="901241016"/>
    <x v="419"/>
    <s v="FNE1601       "/>
    <m/>
    <d v="2021-09-07T00:00:00"/>
    <n v="150"/>
    <n v="16209"/>
    <n v="2431350"/>
    <n v="87037"/>
    <n v="8468957"/>
  </r>
  <r>
    <s v="Sucursal: 01  - PRINCIPAL"/>
    <s v="Centro de Costo: 02         - GESTION DE RECURSOS Y APOYO OPERATIVO"/>
    <s v="ITEM: 1016 - Morfina 3% oral"/>
    <n v="901241016"/>
    <x v="419"/>
    <s v="FNE1601       "/>
    <m/>
    <d v="2021-09-07T00:00:00"/>
    <n v="50"/>
    <n v="28755"/>
    <n v="1437750"/>
    <n v="87037"/>
    <n v="8468957"/>
  </r>
  <r>
    <s v="Sucursal: 01  - PRINCIPAL"/>
    <s v="Centro de Costo: 02         - GESTION DE RECURSOS Y APOYO OPERATIVO"/>
    <s v="ITEM: 1020 - Morfina 10 mg/mL ampolla x 5 mL"/>
    <n v="901241016"/>
    <x v="419"/>
    <s v="FNE1602       "/>
    <m/>
    <d v="2021-09-07T00:00:00"/>
    <n v="160"/>
    <n v="27092"/>
    <n v="4334720"/>
    <n v="87037"/>
    <n v="8468957"/>
  </r>
  <r>
    <s v="Sucursal: 01  - PRINCIPAL"/>
    <s v="Centro de Costo: 02         - GESTION DE RECURSOS Y APOYO OPERATIVO"/>
    <s v="ITEM: 1001 - Fenobarbital 0,4 % Sol Oral"/>
    <n v="901242654"/>
    <x v="420"/>
    <s v="FNE1624       "/>
    <m/>
    <d v="2021-09-09T00:00:00"/>
    <n v="12"/>
    <n v="35758"/>
    <n v="429096"/>
    <n v="211561"/>
    <n v="5613506"/>
  </r>
  <r>
    <s v="Sucursal: 01  - PRINCIPAL"/>
    <s v="Centro de Costo: 02         - GESTION DE RECURSOS Y APOYO OPERATIVO"/>
    <s v="ITEM: 1002 - Fenobarbital 10 mg"/>
    <n v="901242654"/>
    <x v="420"/>
    <s v="FNE1624       "/>
    <m/>
    <d v="2021-09-09T00:00:00"/>
    <n v="60"/>
    <n v="17536"/>
    <n v="1052160"/>
    <n v="211561"/>
    <n v="5613506"/>
  </r>
  <r>
    <s v="Sucursal: 01  - PRINCIPAL"/>
    <s v="Centro de Costo: 02         - GESTION DE RECURSOS Y APOYO OPERATIVO"/>
    <s v="ITEM: 1004 - Fenobarbital 100 mg Tableta"/>
    <n v="901242654"/>
    <x v="420"/>
    <s v="FNE1624       "/>
    <m/>
    <d v="2021-09-09T00:00:00"/>
    <n v="120"/>
    <n v="4756"/>
    <n v="570720"/>
    <n v="211561"/>
    <n v="5613506"/>
  </r>
  <r>
    <s v="Sucursal: 01  - PRINCIPAL"/>
    <s v="Centro de Costo: 02         - GESTION DE RECURSOS Y APOYO OPERATIVO"/>
    <s v="ITEM: 1006 - Fenobarbital 200 mg/mL"/>
    <n v="901242654"/>
    <x v="420"/>
    <s v="FNE1624       "/>
    <m/>
    <d v="2021-09-09T00:00:00"/>
    <n v="10"/>
    <n v="81137"/>
    <n v="811370"/>
    <n v="211561"/>
    <n v="5613506"/>
  </r>
  <r>
    <s v="Sucursal: 01  - PRINCIPAL"/>
    <s v="Centro de Costo: 02         - GESTION DE RECURSOS Y APOYO OPERATIVO"/>
    <s v="ITEM: 1007 - Hidromorfona HCL 2,5 mg"/>
    <n v="901242654"/>
    <x v="420"/>
    <s v="FNE1624       "/>
    <m/>
    <d v="2021-09-09T00:00:00"/>
    <n v="36"/>
    <n v="10225"/>
    <n v="368100"/>
    <n v="211561"/>
    <n v="5613506"/>
  </r>
  <r>
    <s v="Sucursal: 01  - PRINCIPAL"/>
    <s v="Centro de Costo: 02         - GESTION DE RECURSOS Y APOYO OPERATIVO"/>
    <s v="ITEM: 01009-1 - Hidromorfona 2 mg/mL"/>
    <n v="901242654"/>
    <x v="420"/>
    <s v="FNE1624       "/>
    <m/>
    <d v="2021-09-09T00:00:00"/>
    <n v="30"/>
    <n v="16209"/>
    <n v="486270"/>
    <n v="211561"/>
    <n v="5613506"/>
  </r>
  <r>
    <s v="Sucursal: 01  - PRINCIPAL"/>
    <s v="Centro de Costo: 02         - GESTION DE RECURSOS Y APOYO OPERATIVO"/>
    <s v="ITEM: 1016 - Morfina 3% oral"/>
    <n v="901242654"/>
    <x v="420"/>
    <s v="FNE1624       "/>
    <m/>
    <d v="2021-09-09T00:00:00"/>
    <n v="48"/>
    <n v="28755"/>
    <n v="1380240"/>
    <n v="211561"/>
    <n v="5613506"/>
  </r>
  <r>
    <s v="Sucursal: 01  - PRINCIPAL"/>
    <s v="Centro de Costo: 02         - GESTION DE RECURSOS Y APOYO OPERATIVO"/>
    <s v="ITEM: 1017 - Morfina 10 mg/mL "/>
    <n v="901242654"/>
    <x v="420"/>
    <s v="FNE1624       "/>
    <m/>
    <d v="2021-09-09T00:00:00"/>
    <n v="30"/>
    <n v="17185"/>
    <n v="515550"/>
    <n v="211561"/>
    <n v="5613506"/>
  </r>
  <r>
    <s v="Sucursal: 01  - PRINCIPAL"/>
    <s v="Centro de Costo: 02         - GESTION DE RECURSOS Y APOYO OPERATIVO"/>
    <s v="ITEM: 1017 - Morfina 10 mg/mL "/>
    <n v="901381381"/>
    <x v="421"/>
    <s v="FNE1590       "/>
    <m/>
    <d v="2021-09-06T00:00:00"/>
    <n v="8"/>
    <n v="17185"/>
    <n v="137480"/>
    <n v="890368"/>
    <n v="14232091"/>
  </r>
  <r>
    <s v="Sucursal: 01  - PRINCIPAL"/>
    <s v="Centro de Costo: 02         - GESTION DE RECURSOS Y APOYO OPERATIVO"/>
    <s v="ITEM: 1003 - Fenobarbital 50 mg"/>
    <n v="901381381"/>
    <x v="421"/>
    <s v="FNE1604       "/>
    <m/>
    <d v="2021-09-07T00:00:00"/>
    <n v="5"/>
    <n v="12667"/>
    <n v="63335"/>
    <n v="890368"/>
    <n v="14232091"/>
  </r>
  <r>
    <s v="Sucursal: 01  - PRINCIPAL"/>
    <s v="Centro de Costo: 02         - GESTION DE RECURSOS Y APOYO OPERATIVO"/>
    <s v="ITEM: 1004 - Fenobarbital 100 mg Tableta"/>
    <n v="901381381"/>
    <x v="421"/>
    <s v="FNE1604       "/>
    <m/>
    <d v="2021-09-07T00:00:00"/>
    <n v="5"/>
    <n v="4756"/>
    <n v="23780"/>
    <n v="890368"/>
    <n v="14232091"/>
  </r>
  <r>
    <s v="Sucursal: 01  - PRINCIPAL"/>
    <s v="Centro de Costo: 02         - GESTION DE RECURSOS Y APOYO OPERATIVO"/>
    <s v="ITEM: 1007 - Hidromorfona HCL 2,5 mg"/>
    <n v="901381381"/>
    <x v="421"/>
    <s v="FNE1604       "/>
    <m/>
    <d v="2021-09-07T00:00:00"/>
    <n v="7"/>
    <n v="10225"/>
    <n v="71575"/>
    <n v="890368"/>
    <n v="14232091"/>
  </r>
  <r>
    <s v="Sucursal: 01  - PRINCIPAL"/>
    <s v="Centro de Costo: 02         - GESTION DE RECURSOS Y APOYO OPERATIVO"/>
    <s v="ITEM: 01009-1 - Hidromorfona 2 mg/mL"/>
    <n v="901381381"/>
    <x v="421"/>
    <s v="FNE1604       "/>
    <m/>
    <d v="2021-09-07T00:00:00"/>
    <n v="48"/>
    <n v="16209"/>
    <n v="778032"/>
    <n v="890368"/>
    <n v="14232091"/>
  </r>
  <r>
    <s v="Sucursal: 01  - PRINCIPAL"/>
    <s v="Centro de Costo: 02         - GESTION DE RECURSOS Y APOYO OPERATIVO"/>
    <s v="ITEM: 1011 - Metadona HCL 10 mg"/>
    <n v="901381381"/>
    <x v="421"/>
    <s v="FNE1604       "/>
    <m/>
    <d v="2021-09-07T00:00:00"/>
    <n v="4"/>
    <n v="31599"/>
    <n v="126396"/>
    <n v="890368"/>
    <n v="14232091"/>
  </r>
  <r>
    <s v="Sucursal: 01  - PRINCIPAL"/>
    <s v="Centro de Costo: 02         - GESTION DE RECURSOS Y APOYO OPERATIVO"/>
    <s v="ITEM: 1016 - Morfina 3% oral"/>
    <n v="901381381"/>
    <x v="421"/>
    <s v="FNE1604       "/>
    <m/>
    <d v="2021-09-07T00:00:00"/>
    <n v="10"/>
    <n v="28755"/>
    <n v="287550"/>
    <n v="890368"/>
    <n v="14232091"/>
  </r>
  <r>
    <s v="Sucursal: 01  - PRINCIPAL"/>
    <s v="Centro de Costo: 02         - GESTION DE RECURSOS Y APOYO OPERATIVO"/>
    <s v="ITEM: 1007 - Hidromorfona HCL 2,5 mg"/>
    <n v="901381381"/>
    <x v="421"/>
    <s v="FNE1643       "/>
    <m/>
    <d v="2021-09-10T00:00:00"/>
    <n v="120"/>
    <n v="10225"/>
    <n v="1227000"/>
    <n v="890368"/>
    <n v="14232091"/>
  </r>
  <r>
    <s v="Sucursal: 01  - PRINCIPAL"/>
    <s v="Centro de Costo: 02         - GESTION DE RECURSOS Y APOYO OPERATIVO"/>
    <s v="ITEM: 1013 - Metilfenidato HCL 10 mg"/>
    <n v="901381381"/>
    <x v="421"/>
    <s v="FNE1644       "/>
    <m/>
    <d v="2021-09-10T00:00:00"/>
    <n v="10"/>
    <n v="26839"/>
    <n v="268390"/>
    <n v="890368"/>
    <n v="14232091"/>
  </r>
  <r>
    <s v="Sucursal: 01  - PRINCIPAL"/>
    <s v="Centro de Costo: 02         - GESTION DE RECURSOS Y APOYO OPERATIVO"/>
    <s v="ITEM: 1014 - Metilfenidato 18 mg"/>
    <n v="901381381"/>
    <x v="421"/>
    <s v="FNE1643       "/>
    <m/>
    <d v="2021-09-10T00:00:00"/>
    <n v="3"/>
    <n v="193937"/>
    <n v="581811"/>
    <n v="890368"/>
    <n v="14232091"/>
  </r>
  <r>
    <s v="Sucursal: 01  - PRINCIPAL"/>
    <s v="Centro de Costo: 02         - GESTION DE RECURSOS Y APOYO OPERATIVO"/>
    <s v="ITEM: 1015 - Metilfenidato 36 mg"/>
    <n v="901381381"/>
    <x v="421"/>
    <s v="FNE1643       "/>
    <m/>
    <d v="2021-09-10T00:00:00"/>
    <n v="3"/>
    <n v="377404"/>
    <n v="1132212"/>
    <n v="890368"/>
    <n v="14232091"/>
  </r>
  <r>
    <s v="Sucursal: 01  - PRINCIPAL"/>
    <s v="Centro de Costo: 02         - GESTION DE RECURSOS Y APOYO OPERATIVO"/>
    <s v="ITEM: 1017 - Morfina 10 mg/mL "/>
    <n v="901381381"/>
    <x v="421"/>
    <s v="FNE1643       "/>
    <m/>
    <d v="2021-09-10T00:00:00"/>
    <n v="500"/>
    <n v="17185"/>
    <n v="8592500"/>
    <n v="890368"/>
    <n v="14232091"/>
  </r>
  <r>
    <s v="Sucursal: 01  - PRINCIPAL"/>
    <s v="Centro de Costo: 02         - GESTION DE RECURSOS Y APOYO OPERATIVO"/>
    <s v="ITEM: 1007 - Hidromorfona HCL 2,5 mg"/>
    <n v="901381381"/>
    <x v="421"/>
    <s v="FNE1725       "/>
    <m/>
    <d v="2021-09-24T00:00:00"/>
    <n v="5"/>
    <n v="10225"/>
    <n v="51125"/>
    <n v="890368"/>
    <n v="14232091"/>
  </r>
  <r>
    <s v="Sucursal: 01  - PRINCIPAL"/>
    <s v="Centro de Costo: 02         - GESTION DE RECURSOS Y APOYO OPERATIVO"/>
    <s v="ITEM: 1011 - Metadona HCL 10 mg"/>
    <n v="901381381"/>
    <x v="421"/>
    <s v="FNE1725       "/>
    <m/>
    <d v="2021-09-24T00:00:00"/>
    <n v="2"/>
    <n v="31599"/>
    <n v="63198"/>
    <n v="890368"/>
    <n v="14232091"/>
  </r>
  <r>
    <s v="Sucursal: 01  - PRINCIPAL"/>
    <s v="Centro de Costo: 02         - GESTION DE RECURSOS Y APOYO OPERATIVO"/>
    <s v="ITEM: 1013 - Metilfenidato HCL 10 mg"/>
    <n v="901381381"/>
    <x v="421"/>
    <s v="FNE1725       "/>
    <m/>
    <d v="2021-09-24T00:00:00"/>
    <n v="3"/>
    <n v="26839"/>
    <n v="80517"/>
    <n v="890368"/>
    <n v="14232091"/>
  </r>
  <r>
    <s v="Sucursal: 01  - PRINCIPAL"/>
    <s v="Centro de Costo: 02         - GESTION DE RECURSOS Y APOYO OPERATIVO"/>
    <s v="ITEM: 1004 - Fenobarbital 100 mg Tableta"/>
    <n v="901381381"/>
    <x v="421"/>
    <s v="FNE1736       "/>
    <m/>
    <d v="2021-09-28T00:00:00"/>
    <n v="10"/>
    <n v="4756"/>
    <n v="47560"/>
    <n v="890368"/>
    <n v="14232091"/>
  </r>
  <r>
    <s v="Sucursal: 01  - PRINCIPAL"/>
    <s v="Centro de Costo: 02         - GESTION DE RECURSOS Y APOYO OPERATIVO"/>
    <s v="ITEM: 01011-1 - Metadona HCL 10 mg"/>
    <n v="901381381"/>
    <x v="421"/>
    <s v="FNE1736       "/>
    <m/>
    <d v="2021-09-28T00:00:00"/>
    <n v="10"/>
    <n v="69963"/>
    <n v="699630"/>
    <n v="890368"/>
    <n v="14232091"/>
  </r>
  <r>
    <s v="Sucursal: 01  - PRINCIPAL"/>
    <s v="Centro de Costo: 02         - GESTION DE RECURSOS Y APOYO OPERATIVO"/>
    <s v="ITEM: 1011 - Metadona HCL 10 mg"/>
    <n v="91211831"/>
    <x v="422"/>
    <s v="FNE1618       "/>
    <m/>
    <d v="2021-09-09T00:00:00"/>
    <n v="20"/>
    <n v="31599"/>
    <n v="631980"/>
    <n v="31599"/>
    <n v="6319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81E82-B366-41A5-B990-064D536262D7}" name="TablaDinámica4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2" firstHeaderRow="1" firstDataRow="1" firstDataCol="1"/>
  <pivotFields count="13">
    <pivotField showAll="0"/>
    <pivotField showAll="0"/>
    <pivotField showAll="0"/>
    <pivotField showAll="0"/>
    <pivotField axis="axisRow" showAll="0">
      <items count="424">
        <item h="1" x="269"/>
        <item h="1" x="175"/>
        <item h="1" x="213"/>
        <item h="1" x="285"/>
        <item h="1" x="108"/>
        <item h="1" x="94"/>
        <item h="1" x="279"/>
        <item h="1" x="250"/>
        <item h="1" x="13"/>
        <item h="1" x="230"/>
        <item h="1" x="64"/>
        <item h="1" x="111"/>
        <item h="1" x="31"/>
        <item h="1" x="34"/>
        <item h="1" x="117"/>
        <item h="1" x="231"/>
        <item h="1" x="190"/>
        <item h="1" x="278"/>
        <item h="1" x="214"/>
        <item h="1" x="276"/>
        <item h="1" x="294"/>
        <item h="1" x="257"/>
        <item h="1" x="199"/>
        <item h="1" x="134"/>
        <item h="1" x="109"/>
        <item h="1" x="222"/>
        <item h="1" x="98"/>
        <item h="1" x="132"/>
        <item h="1" x="221"/>
        <item h="1" x="271"/>
        <item h="1" x="249"/>
        <item h="1" x="185"/>
        <item h="1" x="89"/>
        <item h="1" x="191"/>
        <item h="1" x="6"/>
        <item h="1" x="293"/>
        <item h="1" x="151"/>
        <item h="1" x="163"/>
        <item h="1" x="144"/>
        <item h="1" x="25"/>
        <item h="1" x="58"/>
        <item h="1" x="245"/>
        <item h="1" x="253"/>
        <item h="1" x="73"/>
        <item h="1" x="27"/>
        <item h="1" x="220"/>
        <item h="1" x="38"/>
        <item h="1" x="295"/>
        <item h="1" x="42"/>
        <item h="1" x="106"/>
        <item h="1" x="97"/>
        <item h="1" x="263"/>
        <item h="1" x="136"/>
        <item h="1" x="156"/>
        <item h="1" x="147"/>
        <item h="1" x="139"/>
        <item h="1" x="280"/>
        <item h="1" x="193"/>
        <item h="1" x="161"/>
        <item h="1" x="1"/>
        <item h="1" x="84"/>
        <item h="1" x="116"/>
        <item h="1" x="103"/>
        <item h="1" x="22"/>
        <item h="1" x="289"/>
        <item h="1" x="33"/>
        <item h="1" x="78"/>
        <item h="1" x="30"/>
        <item h="1" x="2"/>
        <item h="1" x="69"/>
        <item h="1" x="96"/>
        <item h="1" x="181"/>
        <item h="1" x="275"/>
        <item h="1" x="216"/>
        <item h="1" x="26"/>
        <item x="126"/>
        <item h="1" x="23"/>
        <item h="1" x="225"/>
        <item h="1" x="85"/>
        <item h="1" x="15"/>
        <item h="1" x="131"/>
        <item h="1" x="114"/>
        <item h="1" x="197"/>
        <item h="1" x="234"/>
        <item h="1" x="7"/>
        <item h="1" x="99"/>
        <item h="1" x="286"/>
        <item h="1" x="56"/>
        <item x="101"/>
        <item h="1" x="12"/>
        <item h="1" x="105"/>
        <item h="1" x="67"/>
        <item h="1" x="189"/>
        <item h="1" x="18"/>
        <item h="1" x="41"/>
        <item h="1" x="59"/>
        <item h="1" x="162"/>
        <item h="1" x="129"/>
        <item h="1" x="169"/>
        <item h="1" x="19"/>
        <item h="1" x="149"/>
        <item h="1" x="16"/>
        <item h="1" x="145"/>
        <item h="1" x="273"/>
        <item h="1" x="187"/>
        <item h="1" x="4"/>
        <item h="1" x="17"/>
        <item h="1" x="205"/>
        <item h="1" x="258"/>
        <item h="1" x="292"/>
        <item h="1" x="112"/>
        <item h="1" x="254"/>
        <item h="1" x="207"/>
        <item h="1" x="128"/>
        <item h="1" x="50"/>
        <item h="1" x="166"/>
        <item h="1" x="120"/>
        <item h="1" x="83"/>
        <item h="1" x="150"/>
        <item h="1" x="180"/>
        <item h="1" x="102"/>
        <item h="1" x="209"/>
        <item h="1" x="71"/>
        <item h="1" x="298"/>
        <item h="1" x="24"/>
        <item h="1" x="256"/>
        <item h="1" x="104"/>
        <item h="1" x="140"/>
        <item h="1" x="237"/>
        <item h="1" x="264"/>
        <item h="1" x="240"/>
        <item h="1" x="192"/>
        <item h="1" x="212"/>
        <item h="1" x="259"/>
        <item h="1" x="124"/>
        <item h="1" x="154"/>
        <item h="1" x="115"/>
        <item h="1" x="51"/>
        <item h="1" x="45"/>
        <item h="1" x="52"/>
        <item h="1" x="283"/>
        <item h="1" x="202"/>
        <item h="1" x="159"/>
        <item h="1" x="86"/>
        <item h="1" x="281"/>
        <item h="1" x="260"/>
        <item h="1" x="160"/>
        <item h="1" x="246"/>
        <item h="1" x="255"/>
        <item h="1" x="287"/>
        <item h="1" x="47"/>
        <item h="1" x="82"/>
        <item h="1" x="8"/>
        <item h="1" x="194"/>
        <item h="1" x="110"/>
        <item h="1" x="130"/>
        <item h="1" x="29"/>
        <item h="1" x="39"/>
        <item h="1" x="301"/>
        <item h="1" x="122"/>
        <item h="1" x="218"/>
        <item h="1" x="268"/>
        <item h="1" x="49"/>
        <item h="1" x="32"/>
        <item h="1" x="152"/>
        <item h="1" x="121"/>
        <item h="1" x="196"/>
        <item h="1" x="40"/>
        <item h="1" x="90"/>
        <item h="1" x="204"/>
        <item h="1" x="241"/>
        <item h="1" x="171"/>
        <item h="1" x="211"/>
        <item h="1" x="176"/>
        <item h="1" x="14"/>
        <item h="1" x="141"/>
        <item h="1" x="142"/>
        <item h="1" x="61"/>
        <item h="1" x="200"/>
        <item h="1" x="284"/>
        <item h="1" x="232"/>
        <item h="1" x="168"/>
        <item h="1" x="296"/>
        <item h="1" x="233"/>
        <item x="165"/>
        <item h="1" x="282"/>
        <item h="1" x="261"/>
        <item h="1" x="100"/>
        <item h="1" x="46"/>
        <item h="1" x="125"/>
        <item x="88"/>
        <item h="1" x="37"/>
        <item h="1" x="172"/>
        <item h="1" x="36"/>
        <item h="1" x="206"/>
        <item h="1" x="72"/>
        <item h="1" x="20"/>
        <item h="1" x="113"/>
        <item h="1" x="146"/>
        <item h="1" x="119"/>
        <item h="1" x="272"/>
        <item h="1" x="95"/>
        <item h="1" x="123"/>
        <item h="1" x="167"/>
        <item h="1" x="217"/>
        <item h="1" x="76"/>
        <item h="1" x="173"/>
        <item h="1" x="219"/>
        <item h="1" x="302"/>
        <item h="1" x="35"/>
        <item h="1" x="60"/>
        <item h="1" x="244"/>
        <item h="1" x="251"/>
        <item h="1" x="228"/>
        <item h="1" x="303"/>
        <item h="1" x="300"/>
        <item h="1" x="153"/>
        <item x="155"/>
        <item h="1" x="235"/>
        <item h="1" x="224"/>
        <item h="1" x="143"/>
        <item h="1" x="177"/>
        <item h="1" x="304"/>
        <item h="1" x="77"/>
        <item h="1" x="179"/>
        <item h="1" x="43"/>
        <item h="1" x="9"/>
        <item h="1" x="290"/>
        <item h="1" x="57"/>
        <item h="1" x="291"/>
        <item h="1" x="135"/>
        <item h="1" x="91"/>
        <item h="1" x="137"/>
        <item h="1" x="158"/>
        <item h="1" x="198"/>
        <item h="1" x="93"/>
        <item h="1" x="28"/>
        <item h="1" x="70"/>
        <item h="1" x="183"/>
        <item h="1" x="182"/>
        <item h="1" x="201"/>
        <item h="1" x="11"/>
        <item h="1" x="239"/>
        <item h="1" x="266"/>
        <item h="1" x="267"/>
        <item h="1" x="157"/>
        <item h="1" x="0"/>
        <item h="1" x="186"/>
        <item h="1" x="299"/>
        <item h="1" x="65"/>
        <item h="1" x="226"/>
        <item h="1" x="223"/>
        <item h="1" x="243"/>
        <item h="1" x="54"/>
        <item h="1" x="164"/>
        <item h="1" x="178"/>
        <item h="1" x="81"/>
        <item h="1" x="138"/>
        <item h="1" x="248"/>
        <item h="1" x="127"/>
        <item h="1" x="3"/>
        <item h="1" x="208"/>
        <item h="1" x="242"/>
        <item h="1" x="274"/>
        <item h="1" x="210"/>
        <item h="1" x="148"/>
        <item h="1" x="203"/>
        <item h="1" x="170"/>
        <item h="1" x="247"/>
        <item h="1" x="238"/>
        <item x="87"/>
        <item h="1" x="44"/>
        <item h="1" x="262"/>
        <item h="1" x="63"/>
        <item h="1" x="184"/>
        <item h="1" x="10"/>
        <item h="1" x="53"/>
        <item h="1" x="5"/>
        <item h="1" x="270"/>
        <item h="1" x="107"/>
        <item h="1" x="236"/>
        <item h="1" x="48"/>
        <item h="1" x="118"/>
        <item h="1" x="252"/>
        <item h="1" x="21"/>
        <item h="1" x="265"/>
        <item h="1" x="195"/>
        <item h="1" x="297"/>
        <item h="1" x="68"/>
        <item h="1" x="74"/>
        <item h="1" x="227"/>
        <item h="1" x="75"/>
        <item h="1" x="188"/>
        <item h="1" x="92"/>
        <item h="1" x="62"/>
        <item h="1" x="229"/>
        <item h="1" x="215"/>
        <item h="1" x="174"/>
        <item h="1" x="66"/>
        <item x="55"/>
        <item h="1" x="288"/>
        <item h="1" x="133"/>
        <item h="1" x="79"/>
        <item h="1" x="80"/>
        <item h="1" x="277"/>
        <item h="1" x="331"/>
        <item h="1" x="352"/>
        <item h="1" x="325"/>
        <item h="1" x="383"/>
        <item h="1" x="394"/>
        <item h="1" x="351"/>
        <item h="1" x="358"/>
        <item h="1" x="337"/>
        <item h="1" x="334"/>
        <item h="1" x="333"/>
        <item h="1" x="315"/>
        <item h="1" x="312"/>
        <item h="1" x="327"/>
        <item h="1" x="407"/>
        <item h="1" x="343"/>
        <item h="1" x="359"/>
        <item h="1" x="397"/>
        <item h="1" x="307"/>
        <item h="1" x="340"/>
        <item h="1" x="416"/>
        <item h="1" x="347"/>
        <item h="1" x="399"/>
        <item h="1" x="381"/>
        <item h="1" x="324"/>
        <item h="1" x="316"/>
        <item h="1" x="323"/>
        <item h="1" x="392"/>
        <item h="1" x="385"/>
        <item h="1" x="360"/>
        <item h="1" x="310"/>
        <item h="1" x="328"/>
        <item h="1" x="422"/>
        <item h="1" x="305"/>
        <item h="1" x="311"/>
        <item h="1" x="341"/>
        <item h="1" x="402"/>
        <item h="1" x="342"/>
        <item h="1" x="406"/>
        <item h="1" x="306"/>
        <item h="1" x="366"/>
        <item h="1" x="379"/>
        <item h="1" x="350"/>
        <item h="1" x="374"/>
        <item h="1" x="421"/>
        <item h="1" x="318"/>
        <item h="1" x="335"/>
        <item h="1" x="346"/>
        <item h="1" x="356"/>
        <item h="1" x="378"/>
        <item h="1" x="348"/>
        <item h="1" x="314"/>
        <item h="1" x="317"/>
        <item h="1" x="357"/>
        <item h="1" x="375"/>
        <item h="1" x="326"/>
        <item h="1" x="380"/>
        <item h="1" x="408"/>
        <item h="1" x="387"/>
        <item h="1" x="336"/>
        <item h="1" x="367"/>
        <item h="1" x="420"/>
        <item h="1" x="355"/>
        <item h="1" x="377"/>
        <item h="1" x="354"/>
        <item h="1" x="370"/>
        <item h="1" x="404"/>
        <item h="1" x="332"/>
        <item h="1" x="349"/>
        <item h="1" x="369"/>
        <item h="1" x="364"/>
        <item h="1" x="388"/>
        <item h="1" x="353"/>
        <item h="1" x="393"/>
        <item h="1" x="413"/>
        <item h="1" x="321"/>
        <item h="1" x="329"/>
        <item h="1" x="417"/>
        <item h="1" x="338"/>
        <item h="1" x="409"/>
        <item h="1" x="415"/>
        <item h="1" x="384"/>
        <item h="1" x="410"/>
        <item h="1" x="382"/>
        <item h="1" x="390"/>
        <item h="1" x="395"/>
        <item h="1" x="330"/>
        <item h="1" x="322"/>
        <item h="1" x="344"/>
        <item h="1" x="414"/>
        <item h="1" x="400"/>
        <item h="1" x="405"/>
        <item h="1" x="345"/>
        <item h="1" x="361"/>
        <item h="1" x="386"/>
        <item h="1" x="403"/>
        <item h="1" x="401"/>
        <item h="1" x="365"/>
        <item h="1" x="368"/>
        <item h="1" x="372"/>
        <item h="1" x="308"/>
        <item h="1" x="373"/>
        <item x="309"/>
        <item h="1" x="363"/>
        <item h="1" x="320"/>
        <item h="1" x="371"/>
        <item h="1" x="313"/>
        <item h="1" x="376"/>
        <item h="1" x="339"/>
        <item h="1" x="398"/>
        <item h="1" x="411"/>
        <item h="1" x="412"/>
        <item h="1" x="319"/>
        <item h="1" x="391"/>
        <item h="1" x="396"/>
        <item h="1" x="389"/>
        <item h="1" x="418"/>
        <item h="1" x="419"/>
        <item h="1" x="362"/>
        <item t="default"/>
      </items>
    </pivotField>
    <pivotField showAll="0"/>
    <pivotField showAll="0"/>
    <pivotField numFmtId="14" showAll="0"/>
    <pivotField showAll="0"/>
    <pivotField showAll="0"/>
    <pivotField dataField="1" showAll="0"/>
    <pivotField showAll="0"/>
    <pivotField showAll="0"/>
  </pivotFields>
  <rowFields count="1">
    <field x="4"/>
  </rowFields>
  <rowItems count="9">
    <i>
      <x v="75"/>
    </i>
    <i>
      <x v="88"/>
    </i>
    <i>
      <x v="184"/>
    </i>
    <i>
      <x v="190"/>
    </i>
    <i>
      <x v="217"/>
    </i>
    <i>
      <x v="270"/>
    </i>
    <i>
      <x v="299"/>
    </i>
    <i>
      <x v="406"/>
    </i>
    <i t="grand">
      <x/>
    </i>
  </rowItems>
  <colItems count="1">
    <i/>
  </colItems>
  <dataFields count="1">
    <dataField name="Suma de pre_tot2" fld="10" baseField="0" baseItem="0" numFmtId="44"/>
  </dataFields>
  <formats count="3">
    <format dxfId="2">
      <pivotArea dataOnly="0" outline="0" axis="axisValues" fieldPosition="0"/>
    </format>
    <format dxfId="1">
      <pivotArea fieldPosition="0">
        <references count="1">
          <reference field="4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5BAC-ACEB-468B-AA9E-9F79F568114F}">
  <dimension ref="A1:J34"/>
  <sheetViews>
    <sheetView tabSelected="1" zoomScaleNormal="100" workbookViewId="0"/>
  </sheetViews>
  <sheetFormatPr baseColWidth="10" defaultRowHeight="15" x14ac:dyDescent="0.25"/>
  <cols>
    <col min="2" max="2" width="25.7109375" customWidth="1"/>
    <col min="3" max="3" width="22" style="4" customWidth="1"/>
    <col min="4" max="4" width="25.5703125" customWidth="1"/>
    <col min="5" max="5" width="24.42578125" style="4" customWidth="1"/>
    <col min="6" max="6" width="21.140625" style="4" customWidth="1"/>
    <col min="7" max="7" width="21.140625" customWidth="1"/>
    <col min="8" max="9" width="11.42578125" customWidth="1"/>
  </cols>
  <sheetData>
    <row r="1" spans="1:10" x14ac:dyDescent="0.25">
      <c r="A1" s="1" t="s">
        <v>0</v>
      </c>
      <c r="B1" s="1" t="s">
        <v>0</v>
      </c>
      <c r="C1" s="3" t="s">
        <v>35</v>
      </c>
      <c r="D1" s="1" t="s">
        <v>36</v>
      </c>
      <c r="E1" s="3" t="s">
        <v>1984</v>
      </c>
      <c r="F1" s="3" t="s">
        <v>38</v>
      </c>
      <c r="G1" s="3" t="s">
        <v>37</v>
      </c>
      <c r="H1" s="1" t="s">
        <v>39</v>
      </c>
      <c r="I1" s="3" t="s">
        <v>40</v>
      </c>
      <c r="J1" s="3" t="s">
        <v>64</v>
      </c>
    </row>
    <row r="2" spans="1:10" x14ac:dyDescent="0.25">
      <c r="A2">
        <v>22</v>
      </c>
      <c r="B2" t="s">
        <v>26</v>
      </c>
      <c r="C2" s="7">
        <v>195000000000</v>
      </c>
      <c r="D2" s="2">
        <v>38926678786</v>
      </c>
      <c r="E2" s="5">
        <v>1</v>
      </c>
      <c r="F2" s="5">
        <f>6/8</f>
        <v>0.75</v>
      </c>
      <c r="G2" s="5">
        <v>0.83333333333333337</v>
      </c>
      <c r="H2" s="6">
        <v>0.52941176470588236</v>
      </c>
      <c r="I2">
        <v>6</v>
      </c>
      <c r="J2" s="15">
        <v>15</v>
      </c>
    </row>
    <row r="3" spans="1:10" x14ac:dyDescent="0.25">
      <c r="A3">
        <v>3</v>
      </c>
      <c r="B3" t="s">
        <v>2</v>
      </c>
      <c r="C3" s="7">
        <v>2714000000000</v>
      </c>
      <c r="D3" s="2">
        <v>978388352690</v>
      </c>
      <c r="E3" s="5">
        <v>0.96164976306739891</v>
      </c>
      <c r="F3" s="5">
        <v>1</v>
      </c>
      <c r="G3" s="5">
        <v>1</v>
      </c>
      <c r="H3" s="6">
        <v>1</v>
      </c>
      <c r="I3">
        <v>1054</v>
      </c>
      <c r="J3" s="15">
        <v>8.1818181818181818E-2</v>
      </c>
    </row>
    <row r="4" spans="1:10" x14ac:dyDescent="0.25">
      <c r="A4">
        <v>25</v>
      </c>
      <c r="B4" t="s">
        <v>29</v>
      </c>
      <c r="C4" s="7">
        <v>257000000000</v>
      </c>
      <c r="D4" s="2">
        <v>51748020084</v>
      </c>
      <c r="E4" s="5">
        <v>1</v>
      </c>
      <c r="F4" s="5">
        <v>1</v>
      </c>
      <c r="G4" s="5">
        <v>0.88888888888888884</v>
      </c>
      <c r="H4" s="6">
        <v>0.88235294117647056</v>
      </c>
      <c r="I4">
        <v>19</v>
      </c>
      <c r="J4" s="15">
        <v>1.8</v>
      </c>
    </row>
    <row r="5" spans="1:10" x14ac:dyDescent="0.25">
      <c r="A5">
        <v>2</v>
      </c>
      <c r="B5" t="s">
        <v>11</v>
      </c>
      <c r="C5" s="7">
        <v>1317000000000</v>
      </c>
      <c r="D5" s="2">
        <v>139536459191</v>
      </c>
      <c r="E5" s="5">
        <v>0.96013792523609032</v>
      </c>
      <c r="F5" s="5">
        <v>1</v>
      </c>
      <c r="G5" s="5">
        <v>0.61109999999999998</v>
      </c>
      <c r="H5" s="6">
        <v>1</v>
      </c>
      <c r="I5">
        <v>300</v>
      </c>
      <c r="J5" s="15">
        <v>0.16438</v>
      </c>
    </row>
    <row r="6" spans="1:10" x14ac:dyDescent="0.25">
      <c r="A6">
        <v>33</v>
      </c>
      <c r="B6" t="s">
        <v>33</v>
      </c>
      <c r="C6" s="7">
        <v>4383000000000</v>
      </c>
      <c r="D6" s="2" t="s">
        <v>34</v>
      </c>
      <c r="E6" s="5" t="s">
        <v>34</v>
      </c>
      <c r="F6" s="5">
        <v>1</v>
      </c>
      <c r="G6" s="5" t="s">
        <v>34</v>
      </c>
      <c r="H6" s="6">
        <v>1</v>
      </c>
      <c r="I6" t="s">
        <v>34</v>
      </c>
      <c r="J6" s="15" t="s">
        <v>34</v>
      </c>
    </row>
    <row r="7" spans="1:10" x14ac:dyDescent="0.25">
      <c r="A7">
        <v>5</v>
      </c>
      <c r="B7" t="s">
        <v>3</v>
      </c>
      <c r="C7" s="7">
        <v>1381000000000</v>
      </c>
      <c r="D7" s="2">
        <v>21531831266</v>
      </c>
      <c r="E7" s="5">
        <v>0.91316216700083985</v>
      </c>
      <c r="F7" s="5">
        <v>1</v>
      </c>
      <c r="G7" s="5">
        <v>0.94444444444444442</v>
      </c>
      <c r="H7" s="6">
        <v>0.94117647058823528</v>
      </c>
      <c r="I7">
        <v>103</v>
      </c>
      <c r="J7" s="15">
        <v>100</v>
      </c>
    </row>
    <row r="8" spans="1:10" x14ac:dyDescent="0.25">
      <c r="A8">
        <v>11</v>
      </c>
      <c r="B8" t="s">
        <v>15</v>
      </c>
      <c r="C8" s="7">
        <v>866000000000</v>
      </c>
      <c r="D8" s="2">
        <v>109472194637</v>
      </c>
      <c r="E8" s="5">
        <v>1</v>
      </c>
      <c r="F8" s="5">
        <v>1</v>
      </c>
      <c r="G8" s="5">
        <v>0.94444444444444442</v>
      </c>
      <c r="H8" s="6">
        <v>0.88235294117647056</v>
      </c>
      <c r="I8">
        <v>245</v>
      </c>
      <c r="J8" s="15">
        <v>1.1111111111111112</v>
      </c>
    </row>
    <row r="9" spans="1:10" x14ac:dyDescent="0.25">
      <c r="A9">
        <v>29</v>
      </c>
      <c r="B9" t="s">
        <v>9</v>
      </c>
      <c r="C9" s="7">
        <v>612000000000</v>
      </c>
      <c r="D9" s="2">
        <v>86482421170</v>
      </c>
      <c r="E9" s="5">
        <v>1</v>
      </c>
      <c r="F9" s="5">
        <v>1</v>
      </c>
      <c r="G9" s="5">
        <v>0.27777777777777779</v>
      </c>
      <c r="H9" s="6">
        <v>1</v>
      </c>
      <c r="I9">
        <v>224</v>
      </c>
      <c r="J9" s="15">
        <v>0.3</v>
      </c>
    </row>
    <row r="10" spans="1:10" x14ac:dyDescent="0.25">
      <c r="A10">
        <v>21</v>
      </c>
      <c r="B10" t="s">
        <v>25</v>
      </c>
      <c r="C10" s="7">
        <v>377000000000</v>
      </c>
      <c r="D10" s="2">
        <v>23916156000</v>
      </c>
      <c r="E10" s="5">
        <v>0.99190558514376914</v>
      </c>
      <c r="F10" s="5">
        <v>1</v>
      </c>
      <c r="G10" s="5">
        <v>0.33333333333333331</v>
      </c>
      <c r="H10" s="6">
        <v>0.82352941176470584</v>
      </c>
      <c r="I10">
        <v>55</v>
      </c>
      <c r="J10" s="15">
        <v>1.6666666666666667</v>
      </c>
    </row>
    <row r="11" spans="1:10" x14ac:dyDescent="0.25">
      <c r="A11">
        <v>8</v>
      </c>
      <c r="B11" t="s">
        <v>5</v>
      </c>
      <c r="C11" s="7">
        <v>277000000000</v>
      </c>
      <c r="D11" s="2">
        <v>30786544250</v>
      </c>
      <c r="E11" s="5">
        <v>0.2182788621957239</v>
      </c>
      <c r="F11" s="5">
        <v>1</v>
      </c>
      <c r="G11" s="5">
        <v>0.83333333333333337</v>
      </c>
      <c r="H11" s="6">
        <v>0.82352941176470584</v>
      </c>
      <c r="I11">
        <v>34</v>
      </c>
      <c r="J11" s="15">
        <v>1.1194</v>
      </c>
    </row>
    <row r="12" spans="1:10" x14ac:dyDescent="0.25">
      <c r="A12">
        <v>15</v>
      </c>
      <c r="B12" t="s">
        <v>19</v>
      </c>
      <c r="C12" s="7">
        <v>1166000000000</v>
      </c>
      <c r="D12" s="2">
        <v>159556381086</v>
      </c>
      <c r="E12" s="5">
        <v>0.8158566946205954</v>
      </c>
      <c r="F12" s="5">
        <v>1</v>
      </c>
      <c r="G12" s="5">
        <v>0.61111111111111116</v>
      </c>
      <c r="H12" s="6">
        <v>0.94117647058823528</v>
      </c>
      <c r="I12">
        <v>130</v>
      </c>
      <c r="J12" s="15">
        <v>1.44</v>
      </c>
    </row>
    <row r="13" spans="1:10" x14ac:dyDescent="0.25">
      <c r="A13">
        <v>19</v>
      </c>
      <c r="B13" t="s">
        <v>23</v>
      </c>
      <c r="C13" s="7">
        <v>901000000000</v>
      </c>
      <c r="D13" s="2">
        <v>65843179934</v>
      </c>
      <c r="E13" s="5">
        <v>1</v>
      </c>
      <c r="F13" s="5">
        <v>1</v>
      </c>
      <c r="G13" s="5">
        <v>0.1111111111111111</v>
      </c>
      <c r="H13" s="6">
        <v>1</v>
      </c>
      <c r="I13">
        <v>298</v>
      </c>
      <c r="J13" s="15">
        <v>0.30821917808219179</v>
      </c>
    </row>
    <row r="14" spans="1:10" x14ac:dyDescent="0.25">
      <c r="A14">
        <v>18</v>
      </c>
      <c r="B14" t="s">
        <v>22</v>
      </c>
      <c r="C14" s="7">
        <v>731000000000</v>
      </c>
      <c r="D14" s="2">
        <v>34797794712</v>
      </c>
      <c r="E14" s="5">
        <v>1</v>
      </c>
      <c r="F14" s="5">
        <v>1</v>
      </c>
      <c r="G14" s="5">
        <v>0.22222222222222221</v>
      </c>
      <c r="H14" s="6">
        <v>0.82352941176470584</v>
      </c>
      <c r="I14">
        <v>11</v>
      </c>
      <c r="J14" s="15">
        <v>3</v>
      </c>
    </row>
    <row r="15" spans="1:10" x14ac:dyDescent="0.25">
      <c r="A15">
        <v>1</v>
      </c>
      <c r="B15" t="s">
        <v>1</v>
      </c>
      <c r="C15" s="7">
        <v>1123000000000</v>
      </c>
      <c r="D15" s="2">
        <v>9517345859</v>
      </c>
      <c r="E15" s="5">
        <v>0.69154704144743184</v>
      </c>
      <c r="F15" s="5">
        <v>1</v>
      </c>
      <c r="G15" s="5">
        <v>0</v>
      </c>
      <c r="H15" s="6">
        <v>0.94117647058823528</v>
      </c>
      <c r="I15">
        <v>78</v>
      </c>
      <c r="J15" s="15">
        <v>100</v>
      </c>
    </row>
    <row r="16" spans="1:10" x14ac:dyDescent="0.25">
      <c r="A16">
        <v>32</v>
      </c>
      <c r="B16" t="s">
        <v>32</v>
      </c>
      <c r="C16" s="7">
        <v>1239000000000</v>
      </c>
      <c r="D16" s="2">
        <v>279745635507</v>
      </c>
      <c r="E16" s="5">
        <v>0</v>
      </c>
      <c r="F16" s="5">
        <v>1</v>
      </c>
      <c r="G16" s="5" t="s">
        <v>34</v>
      </c>
      <c r="H16" s="6">
        <v>0.94117647058823528</v>
      </c>
      <c r="I16" t="s">
        <v>34</v>
      </c>
      <c r="J16" s="15" t="s">
        <v>34</v>
      </c>
    </row>
    <row r="17" spans="1:10" x14ac:dyDescent="0.25">
      <c r="A17">
        <v>28</v>
      </c>
      <c r="B17" t="s">
        <v>8</v>
      </c>
      <c r="C17" s="7">
        <v>102000000000</v>
      </c>
      <c r="D17" s="2">
        <v>38902520000</v>
      </c>
      <c r="E17" s="5">
        <v>0</v>
      </c>
      <c r="F17" s="5">
        <f>7/8</f>
        <v>0.875</v>
      </c>
      <c r="G17" s="5">
        <v>0.88888888888888884</v>
      </c>
      <c r="H17" s="6">
        <v>0.58823529411764708</v>
      </c>
      <c r="I17">
        <v>1</v>
      </c>
      <c r="J17" s="15">
        <v>90</v>
      </c>
    </row>
    <row r="18" spans="1:10" x14ac:dyDescent="0.25">
      <c r="A18">
        <v>30</v>
      </c>
      <c r="B18" t="s">
        <v>10</v>
      </c>
      <c r="C18" s="7">
        <v>169000000000</v>
      </c>
      <c r="D18" s="2">
        <v>1021623643</v>
      </c>
      <c r="E18" s="5">
        <v>0.7291515743050283</v>
      </c>
      <c r="F18" s="5">
        <v>1</v>
      </c>
      <c r="G18" s="5">
        <v>0.83333333333333337</v>
      </c>
      <c r="H18" s="6">
        <v>0.70588235294117652</v>
      </c>
      <c r="I18">
        <v>13</v>
      </c>
      <c r="J18" s="15">
        <v>2.2727272727272729</v>
      </c>
    </row>
    <row r="19" spans="1:10" x14ac:dyDescent="0.25">
      <c r="A19">
        <v>7</v>
      </c>
      <c r="B19" t="s">
        <v>4</v>
      </c>
      <c r="C19" s="7">
        <v>756000000000</v>
      </c>
      <c r="D19" s="2">
        <v>103968278784</v>
      </c>
      <c r="E19" s="5">
        <v>0.77486739277670158</v>
      </c>
      <c r="F19" s="5">
        <f>6/8</f>
        <v>0.75</v>
      </c>
      <c r="G19" s="5">
        <v>0</v>
      </c>
      <c r="H19" s="6">
        <v>1</v>
      </c>
      <c r="I19">
        <v>176</v>
      </c>
      <c r="J19" s="15">
        <v>0.30821999999999999</v>
      </c>
    </row>
    <row r="20" spans="1:10" x14ac:dyDescent="0.25">
      <c r="A20">
        <v>20</v>
      </c>
      <c r="B20" t="s">
        <v>24</v>
      </c>
      <c r="C20" s="7">
        <v>816000000000</v>
      </c>
      <c r="D20" s="2">
        <v>40878945574</v>
      </c>
      <c r="E20" s="5">
        <v>0.93140694250579004</v>
      </c>
      <c r="F20" s="5">
        <v>1</v>
      </c>
      <c r="G20" s="5">
        <v>0.72222222222222221</v>
      </c>
      <c r="H20" s="6">
        <v>0.88235294117647056</v>
      </c>
      <c r="I20">
        <v>43</v>
      </c>
      <c r="J20" s="15">
        <v>1.7647058823529411</v>
      </c>
    </row>
    <row r="21" spans="1:10" x14ac:dyDescent="0.25">
      <c r="A21">
        <v>4</v>
      </c>
      <c r="B21" t="s">
        <v>12</v>
      </c>
      <c r="C21" s="7">
        <v>998000000000</v>
      </c>
      <c r="D21" s="2">
        <v>67648068848</v>
      </c>
      <c r="E21" s="5">
        <v>0</v>
      </c>
      <c r="F21" s="5">
        <v>1</v>
      </c>
      <c r="G21" s="5">
        <v>0.77777777777777779</v>
      </c>
      <c r="H21" s="6">
        <v>0.88235294117647056</v>
      </c>
      <c r="I21">
        <v>208</v>
      </c>
      <c r="J21" s="15">
        <v>0.12631999999999999</v>
      </c>
    </row>
    <row r="22" spans="1:10" x14ac:dyDescent="0.25">
      <c r="A22">
        <v>26</v>
      </c>
      <c r="B22" t="s">
        <v>7</v>
      </c>
      <c r="C22" s="7">
        <v>571000000000</v>
      </c>
      <c r="D22" s="2">
        <v>73707639327</v>
      </c>
      <c r="E22" s="5">
        <v>0.40884041625990986</v>
      </c>
      <c r="F22" s="5">
        <f>7/8</f>
        <v>0.875</v>
      </c>
      <c r="G22" s="5">
        <v>0.61111111111111116</v>
      </c>
      <c r="H22" s="6">
        <v>0.94117647058823528</v>
      </c>
      <c r="I22">
        <v>62</v>
      </c>
      <c r="J22" s="15">
        <v>0.21634615384615385</v>
      </c>
    </row>
    <row r="23" spans="1:10" x14ac:dyDescent="0.25">
      <c r="A23">
        <v>14</v>
      </c>
      <c r="B23" t="s">
        <v>18</v>
      </c>
      <c r="C23" s="7">
        <v>1257000000000</v>
      </c>
      <c r="D23" s="2">
        <v>155386213850.54001</v>
      </c>
      <c r="E23" s="5">
        <v>1</v>
      </c>
      <c r="F23" s="5">
        <v>1</v>
      </c>
      <c r="G23" s="5">
        <v>0.77777777777777779</v>
      </c>
      <c r="H23" s="6">
        <v>0.88235294117647056</v>
      </c>
      <c r="I23">
        <v>220</v>
      </c>
      <c r="J23" s="15">
        <v>0.51429000000000002</v>
      </c>
    </row>
    <row r="24" spans="1:10" x14ac:dyDescent="0.25">
      <c r="A24">
        <v>6</v>
      </c>
      <c r="B24" t="s">
        <v>13</v>
      </c>
      <c r="C24" s="7">
        <v>875000000000</v>
      </c>
      <c r="D24" s="2">
        <v>62179089066</v>
      </c>
      <c r="E24" s="5">
        <v>1</v>
      </c>
      <c r="F24" s="5">
        <v>1</v>
      </c>
      <c r="G24" s="5">
        <v>0.94444444444444442</v>
      </c>
      <c r="H24" s="6">
        <v>1</v>
      </c>
      <c r="I24">
        <v>358</v>
      </c>
      <c r="J24" s="15">
        <v>0.304844</v>
      </c>
    </row>
    <row r="25" spans="1:10" x14ac:dyDescent="0.25">
      <c r="A25">
        <v>13</v>
      </c>
      <c r="B25" t="s">
        <v>17</v>
      </c>
      <c r="C25" s="7">
        <v>417000000000</v>
      </c>
      <c r="D25" s="2">
        <v>11268580944</v>
      </c>
      <c r="E25" s="5">
        <v>0.86761481323314238</v>
      </c>
      <c r="F25" s="5">
        <v>1</v>
      </c>
      <c r="G25" s="5">
        <v>1</v>
      </c>
      <c r="H25" s="6">
        <v>0.47058823529411764</v>
      </c>
      <c r="I25">
        <v>43</v>
      </c>
      <c r="J25" s="15">
        <v>2.6666669999999999</v>
      </c>
    </row>
    <row r="26" spans="1:10" x14ac:dyDescent="0.25">
      <c r="A26">
        <v>10</v>
      </c>
      <c r="B26" t="s">
        <v>14</v>
      </c>
      <c r="C26" s="7">
        <v>391000000000</v>
      </c>
      <c r="D26" s="2">
        <v>47865944419</v>
      </c>
      <c r="E26" s="5">
        <v>1</v>
      </c>
      <c r="F26" s="5">
        <v>1</v>
      </c>
      <c r="G26" s="5">
        <v>0.88888888888888884</v>
      </c>
      <c r="H26" s="6">
        <v>0.94117647058823528</v>
      </c>
      <c r="I26">
        <v>80</v>
      </c>
      <c r="J26" s="15">
        <v>0.14000000000000001</v>
      </c>
    </row>
    <row r="27" spans="1:10" x14ac:dyDescent="0.25">
      <c r="A27">
        <v>23</v>
      </c>
      <c r="B27" t="s">
        <v>27</v>
      </c>
      <c r="C27" s="7">
        <v>541000000000</v>
      </c>
      <c r="D27" s="2">
        <v>88985924007</v>
      </c>
      <c r="E27" s="5">
        <v>1</v>
      </c>
      <c r="F27" s="5">
        <v>1</v>
      </c>
      <c r="G27" s="5">
        <v>0.1111111111111111</v>
      </c>
      <c r="H27" s="6">
        <v>1</v>
      </c>
      <c r="I27">
        <v>69</v>
      </c>
      <c r="J27" s="15">
        <v>0.31914999999999999</v>
      </c>
    </row>
    <row r="28" spans="1:10" x14ac:dyDescent="0.25">
      <c r="A28">
        <v>24</v>
      </c>
      <c r="B28" t="s">
        <v>28</v>
      </c>
      <c r="C28" s="7">
        <v>169000000000</v>
      </c>
      <c r="D28" s="2">
        <v>48266837928</v>
      </c>
      <c r="E28" s="5">
        <v>1</v>
      </c>
      <c r="F28" s="5">
        <v>1</v>
      </c>
      <c r="G28" s="5">
        <v>0</v>
      </c>
      <c r="H28" s="6">
        <v>0.52941176470588236</v>
      </c>
      <c r="I28">
        <v>3</v>
      </c>
      <c r="J28" s="15">
        <v>4</v>
      </c>
    </row>
    <row r="29" spans="1:10" x14ac:dyDescent="0.25">
      <c r="A29">
        <v>27</v>
      </c>
      <c r="B29" t="s">
        <v>30</v>
      </c>
      <c r="C29" s="7">
        <v>1328000000000</v>
      </c>
      <c r="D29" s="2">
        <v>171791849168</v>
      </c>
      <c r="E29" s="5">
        <v>0.74341770852461053</v>
      </c>
      <c r="F29" s="5">
        <v>1</v>
      </c>
      <c r="G29" s="5">
        <v>0</v>
      </c>
      <c r="H29" s="6">
        <v>1</v>
      </c>
      <c r="I29">
        <v>336</v>
      </c>
      <c r="J29" s="15">
        <v>0.3</v>
      </c>
    </row>
    <row r="30" spans="1:10" x14ac:dyDescent="0.25">
      <c r="A30">
        <v>17</v>
      </c>
      <c r="B30" t="s">
        <v>21</v>
      </c>
      <c r="C30" s="7">
        <v>1328000000000</v>
      </c>
      <c r="D30" s="2">
        <v>54916630944</v>
      </c>
      <c r="E30" s="5">
        <v>0.98951932647858276</v>
      </c>
      <c r="F30" s="5">
        <v>1</v>
      </c>
      <c r="G30" s="5">
        <v>0.77777777777777779</v>
      </c>
      <c r="H30" s="6">
        <v>0.70588235294117652</v>
      </c>
      <c r="I30">
        <v>78</v>
      </c>
      <c r="J30" s="15">
        <v>0.8</v>
      </c>
    </row>
    <row r="31" spans="1:10" x14ac:dyDescent="0.25">
      <c r="A31">
        <v>9</v>
      </c>
      <c r="B31" t="s">
        <v>6</v>
      </c>
      <c r="C31" s="7">
        <v>894000000000</v>
      </c>
      <c r="D31" s="2">
        <v>82525645000</v>
      </c>
      <c r="E31" s="5">
        <v>0.73318535784057215</v>
      </c>
      <c r="F31" s="5">
        <v>1</v>
      </c>
      <c r="G31" s="5">
        <v>0</v>
      </c>
      <c r="H31" s="6">
        <v>1</v>
      </c>
      <c r="I31">
        <v>119</v>
      </c>
      <c r="J31" s="15">
        <v>0.14706</v>
      </c>
    </row>
    <row r="32" spans="1:10" x14ac:dyDescent="0.25">
      <c r="A32">
        <v>12</v>
      </c>
      <c r="B32" t="s">
        <v>16</v>
      </c>
      <c r="C32" s="7">
        <v>2006000000000</v>
      </c>
      <c r="D32" s="2">
        <v>381456763984</v>
      </c>
      <c r="E32" s="5">
        <v>0.99950865290522861</v>
      </c>
      <c r="F32" s="5">
        <v>1</v>
      </c>
      <c r="G32" s="5">
        <v>0</v>
      </c>
      <c r="H32" s="6">
        <v>1</v>
      </c>
      <c r="I32">
        <v>570</v>
      </c>
      <c r="J32" s="15">
        <v>5.348E-2</v>
      </c>
    </row>
    <row r="33" spans="1:10" x14ac:dyDescent="0.25">
      <c r="A33">
        <v>31</v>
      </c>
      <c r="B33" t="s">
        <v>31</v>
      </c>
      <c r="C33" s="7">
        <v>106000000000</v>
      </c>
      <c r="D33" s="2">
        <v>12171421402</v>
      </c>
      <c r="E33" s="5">
        <v>1</v>
      </c>
      <c r="F33" s="5">
        <v>1</v>
      </c>
      <c r="G33" s="5">
        <v>0.16666666666666666</v>
      </c>
      <c r="H33" s="6">
        <v>0.35294117647058826</v>
      </c>
      <c r="I33">
        <v>1</v>
      </c>
      <c r="J33" s="15">
        <v>0.85714000000000001</v>
      </c>
    </row>
    <row r="34" spans="1:10" x14ac:dyDescent="0.25">
      <c r="A34">
        <v>16</v>
      </c>
      <c r="B34" t="s">
        <v>20</v>
      </c>
      <c r="C34" s="7">
        <v>146000000000</v>
      </c>
      <c r="D34" s="2">
        <v>22331044648.639999</v>
      </c>
      <c r="E34" s="5">
        <v>1</v>
      </c>
      <c r="F34" s="5">
        <v>1</v>
      </c>
      <c r="G34" s="5">
        <v>0</v>
      </c>
      <c r="H34" s="6">
        <v>0.41176470588235292</v>
      </c>
      <c r="I34">
        <v>2</v>
      </c>
      <c r="J34" s="15">
        <v>7.5</v>
      </c>
    </row>
  </sheetData>
  <autoFilter ref="A1:J34" xr:uid="{2BC35BAC-ACEB-468B-AA9E-9F79F568114F}"/>
  <sortState xmlns:xlrd2="http://schemas.microsoft.com/office/spreadsheetml/2017/richdata2" ref="A2:B32">
    <sortCondition ref="B1:B3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6DE4-AA6B-4A0E-80E1-98DACB21F708}">
  <dimension ref="A1:E32"/>
  <sheetViews>
    <sheetView workbookViewId="0"/>
  </sheetViews>
  <sheetFormatPr baseColWidth="10" defaultRowHeight="15" x14ac:dyDescent="0.25"/>
  <sheetData>
    <row r="1" spans="1:5" x14ac:dyDescent="0.25">
      <c r="A1" s="8" t="s">
        <v>0</v>
      </c>
      <c r="B1" s="8" t="s">
        <v>63</v>
      </c>
      <c r="C1" s="8" t="s">
        <v>41</v>
      </c>
      <c r="D1" s="8" t="s">
        <v>65</v>
      </c>
      <c r="E1" s="8" t="s">
        <v>66</v>
      </c>
    </row>
    <row r="2" spans="1:5" x14ac:dyDescent="0.25">
      <c r="A2" s="8" t="s">
        <v>1</v>
      </c>
      <c r="B2" s="8" t="s">
        <v>1</v>
      </c>
      <c r="C2" s="9">
        <f>(30+15)</f>
        <v>45</v>
      </c>
      <c r="D2">
        <v>0</v>
      </c>
      <c r="E2" s="14">
        <f>IFERROR(C2/D2,100)</f>
        <v>100</v>
      </c>
    </row>
    <row r="3" spans="1:5" x14ac:dyDescent="0.25">
      <c r="A3" s="9" t="s">
        <v>42</v>
      </c>
      <c r="B3" s="8" t="s">
        <v>11</v>
      </c>
      <c r="C3" s="8">
        <v>120</v>
      </c>
      <c r="D3">
        <v>730</v>
      </c>
      <c r="E3" s="14">
        <f t="shared" ref="E3:E32" si="0">IFERROR(C3/D3,100)</f>
        <v>0.16438356164383561</v>
      </c>
    </row>
    <row r="4" spans="1:5" x14ac:dyDescent="0.25">
      <c r="A4" s="8" t="s">
        <v>2</v>
      </c>
      <c r="B4" s="8" t="s">
        <v>2</v>
      </c>
      <c r="C4" s="9">
        <f>3*30</f>
        <v>90</v>
      </c>
      <c r="D4">
        <v>1100</v>
      </c>
      <c r="E4" s="14">
        <f t="shared" si="0"/>
        <v>8.1818181818181818E-2</v>
      </c>
    </row>
    <row r="5" spans="1:5" x14ac:dyDescent="0.25">
      <c r="A5" s="8" t="s">
        <v>43</v>
      </c>
      <c r="B5" s="8" t="s">
        <v>12</v>
      </c>
      <c r="C5" s="9">
        <v>60</v>
      </c>
      <c r="D5">
        <v>475</v>
      </c>
      <c r="E5" s="14">
        <f t="shared" si="0"/>
        <v>0.12631578947368421</v>
      </c>
    </row>
    <row r="6" spans="1:5" x14ac:dyDescent="0.25">
      <c r="A6" s="8" t="s">
        <v>3</v>
      </c>
      <c r="B6" s="8" t="s">
        <v>3</v>
      </c>
      <c r="C6" s="9">
        <v>95</v>
      </c>
      <c r="D6">
        <v>0</v>
      </c>
      <c r="E6" s="14">
        <f t="shared" si="0"/>
        <v>100</v>
      </c>
    </row>
    <row r="7" spans="1:5" x14ac:dyDescent="0.25">
      <c r="A7" s="8" t="s">
        <v>44</v>
      </c>
      <c r="B7" s="8" t="s">
        <v>13</v>
      </c>
      <c r="C7" s="8">
        <v>95</v>
      </c>
      <c r="D7">
        <v>308</v>
      </c>
      <c r="E7" s="14">
        <f t="shared" si="0"/>
        <v>0.30844155844155846</v>
      </c>
    </row>
    <row r="8" spans="1:5" x14ac:dyDescent="0.25">
      <c r="A8" s="8" t="s">
        <v>4</v>
      </c>
      <c r="B8" s="8" t="s">
        <v>4</v>
      </c>
      <c r="C8" s="9">
        <v>90</v>
      </c>
      <c r="D8">
        <v>292</v>
      </c>
      <c r="E8" s="14">
        <f t="shared" si="0"/>
        <v>0.30821917808219179</v>
      </c>
    </row>
    <row r="9" spans="1:5" x14ac:dyDescent="0.25">
      <c r="A9" s="8" t="s">
        <v>5</v>
      </c>
      <c r="B9" s="8" t="s">
        <v>5</v>
      </c>
      <c r="C9" s="9">
        <v>75</v>
      </c>
      <c r="D9">
        <v>67</v>
      </c>
      <c r="E9" s="14">
        <f t="shared" si="0"/>
        <v>1.1194029850746268</v>
      </c>
    </row>
    <row r="10" spans="1:5" x14ac:dyDescent="0.25">
      <c r="A10" s="8" t="s">
        <v>6</v>
      </c>
      <c r="B10" s="8" t="s">
        <v>6</v>
      </c>
      <c r="C10" s="9">
        <v>60</v>
      </c>
      <c r="D10">
        <v>408</v>
      </c>
      <c r="E10" s="14">
        <f t="shared" si="0"/>
        <v>0.14705882352941177</v>
      </c>
    </row>
    <row r="11" spans="1:5" x14ac:dyDescent="0.25">
      <c r="A11" s="9" t="s">
        <v>45</v>
      </c>
      <c r="B11" s="8" t="s">
        <v>14</v>
      </c>
      <c r="C11" s="8">
        <v>14</v>
      </c>
      <c r="D11">
        <v>100</v>
      </c>
      <c r="E11" s="14">
        <f t="shared" si="0"/>
        <v>0.14000000000000001</v>
      </c>
    </row>
    <row r="12" spans="1:5" x14ac:dyDescent="0.25">
      <c r="A12" s="8" t="s">
        <v>46</v>
      </c>
      <c r="B12" s="8" t="s">
        <v>15</v>
      </c>
      <c r="C12" s="8">
        <v>150</v>
      </c>
      <c r="D12">
        <v>135</v>
      </c>
      <c r="E12" s="14">
        <f t="shared" si="0"/>
        <v>1.1111111111111112</v>
      </c>
    </row>
    <row r="13" spans="1:5" x14ac:dyDescent="0.25">
      <c r="A13" s="8" t="s">
        <v>47</v>
      </c>
      <c r="B13" s="8" t="s">
        <v>16</v>
      </c>
      <c r="C13" s="8">
        <v>30</v>
      </c>
      <c r="D13">
        <v>561</v>
      </c>
      <c r="E13" s="14">
        <f t="shared" si="0"/>
        <v>5.3475935828877004E-2</v>
      </c>
    </row>
    <row r="14" spans="1:5" x14ac:dyDescent="0.25">
      <c r="A14" s="9" t="s">
        <v>48</v>
      </c>
      <c r="B14" s="8" t="s">
        <v>17</v>
      </c>
      <c r="C14" s="8">
        <v>240</v>
      </c>
      <c r="D14">
        <v>90</v>
      </c>
      <c r="E14" s="14">
        <f t="shared" si="0"/>
        <v>2.6666666666666665</v>
      </c>
    </row>
    <row r="15" spans="1:5" x14ac:dyDescent="0.25">
      <c r="A15" s="8" t="s">
        <v>49</v>
      </c>
      <c r="B15" s="8" t="s">
        <v>18</v>
      </c>
      <c r="C15" s="9">
        <v>90</v>
      </c>
      <c r="D15">
        <v>175</v>
      </c>
      <c r="E15" s="14">
        <f t="shared" si="0"/>
        <v>0.51428571428571423</v>
      </c>
    </row>
    <row r="16" spans="1:5" x14ac:dyDescent="0.25">
      <c r="A16" s="8" t="s">
        <v>50</v>
      </c>
      <c r="B16" s="8" t="s">
        <v>19</v>
      </c>
      <c r="C16" s="8">
        <v>90</v>
      </c>
      <c r="D16">
        <v>62.5</v>
      </c>
      <c r="E16" s="14">
        <f t="shared" si="0"/>
        <v>1.44</v>
      </c>
    </row>
    <row r="17" spans="1:5" x14ac:dyDescent="0.25">
      <c r="A17" s="11" t="s">
        <v>51</v>
      </c>
      <c r="B17" s="8" t="s">
        <v>20</v>
      </c>
      <c r="C17">
        <v>30</v>
      </c>
      <c r="D17">
        <v>4</v>
      </c>
      <c r="E17" s="14">
        <f t="shared" si="0"/>
        <v>7.5</v>
      </c>
    </row>
    <row r="18" spans="1:5" x14ac:dyDescent="0.25">
      <c r="A18" t="s">
        <v>52</v>
      </c>
      <c r="B18" s="8" t="s">
        <v>21</v>
      </c>
      <c r="C18">
        <v>120</v>
      </c>
      <c r="D18">
        <v>150</v>
      </c>
      <c r="E18" s="14">
        <f t="shared" si="0"/>
        <v>0.8</v>
      </c>
    </row>
    <row r="19" spans="1:5" x14ac:dyDescent="0.25">
      <c r="A19" t="s">
        <v>53</v>
      </c>
      <c r="B19" s="8" t="s">
        <v>22</v>
      </c>
      <c r="C19">
        <v>30</v>
      </c>
      <c r="D19">
        <v>10</v>
      </c>
      <c r="E19" s="14">
        <f t="shared" si="0"/>
        <v>3</v>
      </c>
    </row>
    <row r="20" spans="1:5" x14ac:dyDescent="0.25">
      <c r="A20" t="s">
        <v>54</v>
      </c>
      <c r="B20" s="8" t="s">
        <v>23</v>
      </c>
      <c r="C20">
        <v>90</v>
      </c>
      <c r="D20">
        <v>292</v>
      </c>
      <c r="E20" s="14">
        <f t="shared" si="0"/>
        <v>0.30821917808219179</v>
      </c>
    </row>
    <row r="21" spans="1:5" x14ac:dyDescent="0.25">
      <c r="A21" s="12" t="s">
        <v>55</v>
      </c>
      <c r="B21" s="8" t="s">
        <v>24</v>
      </c>
      <c r="C21">
        <v>60</v>
      </c>
      <c r="D21">
        <v>34</v>
      </c>
      <c r="E21" s="14">
        <f t="shared" si="0"/>
        <v>1.7647058823529411</v>
      </c>
    </row>
    <row r="22" spans="1:5" x14ac:dyDescent="0.25">
      <c r="A22" s="8" t="s">
        <v>56</v>
      </c>
      <c r="B22" s="8" t="s">
        <v>25</v>
      </c>
      <c r="C22" s="8">
        <v>75</v>
      </c>
      <c r="D22">
        <v>45</v>
      </c>
      <c r="E22" s="14">
        <f t="shared" si="0"/>
        <v>1.6666666666666667</v>
      </c>
    </row>
    <row r="23" spans="1:5" x14ac:dyDescent="0.25">
      <c r="A23" s="8" t="s">
        <v>57</v>
      </c>
      <c r="B23" s="8" t="s">
        <v>26</v>
      </c>
      <c r="C23" s="8">
        <v>120</v>
      </c>
      <c r="D23">
        <v>8</v>
      </c>
      <c r="E23" s="14">
        <f t="shared" si="0"/>
        <v>15</v>
      </c>
    </row>
    <row r="24" spans="1:5" x14ac:dyDescent="0.25">
      <c r="A24" t="s">
        <v>58</v>
      </c>
      <c r="B24" s="8" t="s">
        <v>27</v>
      </c>
      <c r="C24">
        <v>60</v>
      </c>
      <c r="D24">
        <v>188</v>
      </c>
      <c r="E24" s="14">
        <f t="shared" si="0"/>
        <v>0.31914893617021278</v>
      </c>
    </row>
    <row r="25" spans="1:5" x14ac:dyDescent="0.25">
      <c r="A25" s="13" t="s">
        <v>59</v>
      </c>
      <c r="B25" s="8" t="s">
        <v>28</v>
      </c>
      <c r="C25" s="10">
        <v>60</v>
      </c>
      <c r="D25">
        <v>15</v>
      </c>
      <c r="E25" s="14">
        <f t="shared" si="0"/>
        <v>4</v>
      </c>
    </row>
    <row r="26" spans="1:5" x14ac:dyDescent="0.25">
      <c r="A26" s="13" t="s">
        <v>60</v>
      </c>
      <c r="B26" s="8" t="s">
        <v>29</v>
      </c>
      <c r="C26">
        <v>90</v>
      </c>
      <c r="D26">
        <v>50</v>
      </c>
      <c r="E26" s="14">
        <f t="shared" si="0"/>
        <v>1.8</v>
      </c>
    </row>
    <row r="27" spans="1:5" x14ac:dyDescent="0.25">
      <c r="A27" t="s">
        <v>7</v>
      </c>
      <c r="B27" s="8" t="s">
        <v>7</v>
      </c>
      <c r="C27">
        <v>90</v>
      </c>
      <c r="D27">
        <v>416</v>
      </c>
      <c r="E27" s="14">
        <f t="shared" si="0"/>
        <v>0.21634615384615385</v>
      </c>
    </row>
    <row r="28" spans="1:5" x14ac:dyDescent="0.25">
      <c r="A28" s="13" t="s">
        <v>61</v>
      </c>
      <c r="B28" s="8" t="s">
        <v>30</v>
      </c>
      <c r="C28" s="11">
        <v>60</v>
      </c>
      <c r="D28">
        <v>200</v>
      </c>
      <c r="E28" s="14">
        <f t="shared" si="0"/>
        <v>0.3</v>
      </c>
    </row>
    <row r="29" spans="1:5" x14ac:dyDescent="0.25">
      <c r="A29" t="s">
        <v>8</v>
      </c>
      <c r="B29" s="8" t="s">
        <v>8</v>
      </c>
      <c r="C29">
        <v>180</v>
      </c>
      <c r="D29">
        <v>2</v>
      </c>
      <c r="E29" s="14">
        <f t="shared" si="0"/>
        <v>90</v>
      </c>
    </row>
    <row r="30" spans="1:5" x14ac:dyDescent="0.25">
      <c r="A30" t="s">
        <v>9</v>
      </c>
      <c r="B30" s="8" t="s">
        <v>9</v>
      </c>
      <c r="C30">
        <v>60</v>
      </c>
      <c r="D30">
        <v>200</v>
      </c>
      <c r="E30" s="14">
        <f t="shared" si="0"/>
        <v>0.3</v>
      </c>
    </row>
    <row r="31" spans="1:5" x14ac:dyDescent="0.25">
      <c r="A31" t="s">
        <v>10</v>
      </c>
      <c r="B31" s="8" t="s">
        <v>10</v>
      </c>
      <c r="C31">
        <v>50</v>
      </c>
      <c r="D31">
        <v>22</v>
      </c>
      <c r="E31" s="14">
        <f t="shared" si="0"/>
        <v>2.2727272727272729</v>
      </c>
    </row>
    <row r="32" spans="1:5" x14ac:dyDescent="0.25">
      <c r="A32" t="s">
        <v>62</v>
      </c>
      <c r="B32" s="8" t="s">
        <v>31</v>
      </c>
      <c r="C32">
        <v>60</v>
      </c>
      <c r="D32">
        <v>70</v>
      </c>
      <c r="E32" s="14">
        <f t="shared" si="0"/>
        <v>0.8571428571428571</v>
      </c>
    </row>
  </sheetData>
  <conditionalFormatting sqref="E2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1B8E-91EA-4DB3-9C77-9FA3D55993BA}">
  <dimension ref="A3:C12"/>
  <sheetViews>
    <sheetView workbookViewId="0"/>
  </sheetViews>
  <sheetFormatPr baseColWidth="10" defaultRowHeight="15" x14ac:dyDescent="0.25"/>
  <cols>
    <col min="1" max="1" width="51.5703125" bestFit="1" customWidth="1"/>
    <col min="2" max="2" width="18.140625" bestFit="1" customWidth="1"/>
    <col min="3" max="3" width="16.7109375" bestFit="1" customWidth="1"/>
  </cols>
  <sheetData>
    <row r="3" spans="1:3" x14ac:dyDescent="0.25">
      <c r="A3" s="18" t="s">
        <v>1981</v>
      </c>
      <c r="B3" s="20" t="s">
        <v>1983</v>
      </c>
      <c r="C3" t="e">
        <f>SUM(GETPIVOTDATA("pre_tot2",$A$3,"NOM_CLI"," INSTITUTO DEPARTAMENTAL DE SALUD DE NARIÑO"),GETPIVOTDATA("pre_tot2",$A$3,"NOM_CLI","INSTITUTO DEPARTAMENTAL DE SALUD DE NARIÑO"))</f>
        <v>#REF!</v>
      </c>
    </row>
    <row r="4" spans="1:3" x14ac:dyDescent="0.25">
      <c r="A4" s="19" t="s">
        <v>442</v>
      </c>
      <c r="B4" s="20">
        <v>5814493</v>
      </c>
    </row>
    <row r="5" spans="1:3" x14ac:dyDescent="0.25">
      <c r="A5" s="19" t="s">
        <v>358</v>
      </c>
      <c r="B5" s="20">
        <v>6598340</v>
      </c>
    </row>
    <row r="6" spans="1:3" x14ac:dyDescent="0.25">
      <c r="A6" s="19" t="s">
        <v>618</v>
      </c>
      <c r="B6" s="20">
        <v>1088306</v>
      </c>
    </row>
    <row r="7" spans="1:3" x14ac:dyDescent="0.25">
      <c r="A7" s="19" t="s">
        <v>326</v>
      </c>
      <c r="B7" s="20">
        <v>95120</v>
      </c>
    </row>
    <row r="8" spans="1:3" x14ac:dyDescent="0.25">
      <c r="A8" s="19" t="s">
        <v>557</v>
      </c>
      <c r="B8" s="20">
        <v>804302</v>
      </c>
    </row>
    <row r="9" spans="1:3" x14ac:dyDescent="0.25">
      <c r="A9" s="19" t="s">
        <v>320</v>
      </c>
      <c r="B9" s="20">
        <v>292634057</v>
      </c>
      <c r="C9" s="20">
        <f>B9+B11</f>
        <v>320770519.39999998</v>
      </c>
    </row>
    <row r="10" spans="1:3" x14ac:dyDescent="0.25">
      <c r="A10" s="19" t="s">
        <v>238</v>
      </c>
      <c r="B10" s="20">
        <v>548605</v>
      </c>
    </row>
    <row r="11" spans="1:3" x14ac:dyDescent="0.25">
      <c r="A11" s="19" t="s">
        <v>1703</v>
      </c>
      <c r="B11" s="20">
        <v>28136462.399999999</v>
      </c>
    </row>
    <row r="12" spans="1:3" x14ac:dyDescent="0.25">
      <c r="A12" s="19" t="s">
        <v>1982</v>
      </c>
      <c r="B12" s="20">
        <v>335719685.39999998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6EF5-CA5E-41EA-B5A9-74E3DD24A23C}">
  <dimension ref="A1:M4289"/>
  <sheetViews>
    <sheetView workbookViewId="0"/>
  </sheetViews>
  <sheetFormatPr baseColWidth="10" defaultRowHeight="15" x14ac:dyDescent="0.25"/>
  <cols>
    <col min="11" max="11" width="13.7109375" bestFit="1" customWidth="1"/>
  </cols>
  <sheetData>
    <row r="1" spans="1:13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</row>
    <row r="2" spans="1:13" x14ac:dyDescent="0.25">
      <c r="A2" t="s">
        <v>80</v>
      </c>
      <c r="B2" t="s">
        <v>81</v>
      </c>
      <c r="C2" t="s">
        <v>82</v>
      </c>
      <c r="D2">
        <v>8000210375</v>
      </c>
      <c r="E2" t="s">
        <v>83</v>
      </c>
      <c r="F2" t="s">
        <v>84</v>
      </c>
      <c r="H2" s="16">
        <v>44224</v>
      </c>
      <c r="I2">
        <v>7</v>
      </c>
      <c r="J2" s="17">
        <v>17536</v>
      </c>
      <c r="K2" s="17">
        <v>122752</v>
      </c>
      <c r="L2" s="17">
        <v>94876</v>
      </c>
      <c r="M2" s="17">
        <v>695353</v>
      </c>
    </row>
    <row r="3" spans="1:13" x14ac:dyDescent="0.25">
      <c r="A3" t="s">
        <v>80</v>
      </c>
      <c r="B3" t="s">
        <v>81</v>
      </c>
      <c r="C3" t="s">
        <v>85</v>
      </c>
      <c r="D3">
        <v>8000210375</v>
      </c>
      <c r="E3" t="s">
        <v>83</v>
      </c>
      <c r="F3" t="s">
        <v>84</v>
      </c>
      <c r="H3" s="16">
        <v>44224</v>
      </c>
      <c r="I3">
        <v>1</v>
      </c>
      <c r="J3" s="17">
        <v>4756</v>
      </c>
      <c r="K3" s="17">
        <v>4756</v>
      </c>
      <c r="L3" s="17">
        <v>94876</v>
      </c>
      <c r="M3" s="17">
        <v>695353</v>
      </c>
    </row>
    <row r="4" spans="1:13" x14ac:dyDescent="0.25">
      <c r="A4" t="s">
        <v>80</v>
      </c>
      <c r="B4" t="s">
        <v>81</v>
      </c>
      <c r="C4" t="s">
        <v>86</v>
      </c>
      <c r="D4">
        <v>8000210375</v>
      </c>
      <c r="E4" t="s">
        <v>83</v>
      </c>
      <c r="F4" t="s">
        <v>84</v>
      </c>
      <c r="H4" s="16">
        <v>44224</v>
      </c>
      <c r="I4">
        <v>10</v>
      </c>
      <c r="J4" s="17">
        <v>40985</v>
      </c>
      <c r="K4" s="17">
        <v>409850</v>
      </c>
      <c r="L4" s="17">
        <v>94876</v>
      </c>
      <c r="M4" s="17">
        <v>695353</v>
      </c>
    </row>
    <row r="5" spans="1:13" x14ac:dyDescent="0.25">
      <c r="A5" t="s">
        <v>80</v>
      </c>
      <c r="B5" t="s">
        <v>81</v>
      </c>
      <c r="C5" t="s">
        <v>87</v>
      </c>
      <c r="D5">
        <v>8000210375</v>
      </c>
      <c r="E5" t="s">
        <v>83</v>
      </c>
      <c r="F5" t="s">
        <v>84</v>
      </c>
      <c r="H5" s="16">
        <v>44224</v>
      </c>
      <c r="I5">
        <v>5</v>
      </c>
      <c r="J5" s="17">
        <v>31599</v>
      </c>
      <c r="K5" s="17">
        <v>157995</v>
      </c>
      <c r="L5" s="17">
        <v>94876</v>
      </c>
      <c r="M5" s="17">
        <v>695353</v>
      </c>
    </row>
    <row r="6" spans="1:13" x14ac:dyDescent="0.25">
      <c r="A6" t="s">
        <v>80</v>
      </c>
      <c r="B6" t="s">
        <v>81</v>
      </c>
      <c r="C6" t="s">
        <v>88</v>
      </c>
      <c r="D6">
        <v>800067515</v>
      </c>
      <c r="E6" t="s">
        <v>89</v>
      </c>
      <c r="F6" t="s">
        <v>90</v>
      </c>
      <c r="H6" s="16">
        <v>44224</v>
      </c>
      <c r="I6">
        <v>100</v>
      </c>
      <c r="J6" s="17">
        <v>28147</v>
      </c>
      <c r="K6" s="17">
        <v>2814700</v>
      </c>
      <c r="L6" s="17">
        <v>43497</v>
      </c>
      <c r="M6" s="17">
        <v>4349700</v>
      </c>
    </row>
    <row r="7" spans="1:13" x14ac:dyDescent="0.25">
      <c r="A7" t="s">
        <v>80</v>
      </c>
      <c r="B7" t="s">
        <v>81</v>
      </c>
      <c r="C7" t="s">
        <v>91</v>
      </c>
      <c r="D7">
        <v>800067515</v>
      </c>
      <c r="E7" t="s">
        <v>89</v>
      </c>
      <c r="F7" t="s">
        <v>90</v>
      </c>
      <c r="H7" s="16">
        <v>44224</v>
      </c>
      <c r="I7">
        <v>100</v>
      </c>
      <c r="J7" s="17">
        <v>15350</v>
      </c>
      <c r="K7" s="17">
        <v>1535000</v>
      </c>
      <c r="L7" s="17">
        <v>43497</v>
      </c>
      <c r="M7" s="17">
        <v>4349700</v>
      </c>
    </row>
    <row r="8" spans="1:13" x14ac:dyDescent="0.25">
      <c r="A8" t="s">
        <v>80</v>
      </c>
      <c r="B8" t="s">
        <v>81</v>
      </c>
      <c r="C8" t="s">
        <v>91</v>
      </c>
      <c r="D8">
        <v>8000907494</v>
      </c>
      <c r="E8" t="s">
        <v>92</v>
      </c>
      <c r="F8" t="s">
        <v>93</v>
      </c>
      <c r="H8" s="16">
        <v>44215</v>
      </c>
      <c r="I8">
        <v>50</v>
      </c>
      <c r="J8" s="17">
        <v>15350</v>
      </c>
      <c r="K8" s="17">
        <v>767500</v>
      </c>
      <c r="L8" s="17">
        <v>15350</v>
      </c>
      <c r="M8" s="17">
        <v>767500</v>
      </c>
    </row>
    <row r="9" spans="1:13" x14ac:dyDescent="0.25">
      <c r="A9" t="s">
        <v>80</v>
      </c>
      <c r="B9" t="s">
        <v>81</v>
      </c>
      <c r="C9" t="s">
        <v>94</v>
      </c>
      <c r="D9">
        <v>800094067</v>
      </c>
      <c r="E9" t="s">
        <v>95</v>
      </c>
      <c r="F9" t="s">
        <v>96</v>
      </c>
      <c r="H9" s="16">
        <v>44224</v>
      </c>
      <c r="I9">
        <v>1</v>
      </c>
      <c r="J9" s="17">
        <v>30686</v>
      </c>
      <c r="K9" s="17">
        <v>30686</v>
      </c>
      <c r="L9" s="17">
        <v>205527</v>
      </c>
      <c r="M9" s="17">
        <v>2991991</v>
      </c>
    </row>
    <row r="10" spans="1:13" x14ac:dyDescent="0.25">
      <c r="A10" t="s">
        <v>80</v>
      </c>
      <c r="B10" t="s">
        <v>81</v>
      </c>
      <c r="C10" t="s">
        <v>82</v>
      </c>
      <c r="D10">
        <v>800094067</v>
      </c>
      <c r="E10" t="s">
        <v>95</v>
      </c>
      <c r="F10" t="s">
        <v>96</v>
      </c>
      <c r="H10" s="16">
        <v>44224</v>
      </c>
      <c r="I10">
        <v>1</v>
      </c>
      <c r="J10" s="17">
        <v>15657</v>
      </c>
      <c r="K10" s="17">
        <v>15657</v>
      </c>
      <c r="L10" s="17">
        <v>205527</v>
      </c>
      <c r="M10" s="17">
        <v>2991991</v>
      </c>
    </row>
    <row r="11" spans="1:13" x14ac:dyDescent="0.25">
      <c r="A11" t="s">
        <v>80</v>
      </c>
      <c r="B11" t="s">
        <v>81</v>
      </c>
      <c r="C11" t="s">
        <v>97</v>
      </c>
      <c r="D11">
        <v>800094067</v>
      </c>
      <c r="E11" t="s">
        <v>95</v>
      </c>
      <c r="F11" t="s">
        <v>96</v>
      </c>
      <c r="H11" s="16">
        <v>44224</v>
      </c>
      <c r="I11">
        <v>15</v>
      </c>
      <c r="J11" s="17">
        <v>11310</v>
      </c>
      <c r="K11" s="17">
        <v>169650</v>
      </c>
      <c r="L11" s="17">
        <v>205527</v>
      </c>
      <c r="M11" s="17">
        <v>2991991</v>
      </c>
    </row>
    <row r="12" spans="1:13" x14ac:dyDescent="0.25">
      <c r="A12" t="s">
        <v>80</v>
      </c>
      <c r="B12" t="s">
        <v>81</v>
      </c>
      <c r="C12" t="s">
        <v>86</v>
      </c>
      <c r="D12">
        <v>800094067</v>
      </c>
      <c r="E12" t="s">
        <v>95</v>
      </c>
      <c r="F12" t="s">
        <v>96</v>
      </c>
      <c r="H12" s="16">
        <v>44224</v>
      </c>
      <c r="I12">
        <v>19</v>
      </c>
      <c r="J12" s="17">
        <v>36594</v>
      </c>
      <c r="K12" s="17">
        <v>695286</v>
      </c>
      <c r="L12" s="17">
        <v>205527</v>
      </c>
      <c r="M12" s="17">
        <v>2991991</v>
      </c>
    </row>
    <row r="13" spans="1:13" x14ac:dyDescent="0.25">
      <c r="A13" t="s">
        <v>80</v>
      </c>
      <c r="B13" t="s">
        <v>81</v>
      </c>
      <c r="C13" t="s">
        <v>98</v>
      </c>
      <c r="D13">
        <v>800094067</v>
      </c>
      <c r="E13" t="s">
        <v>95</v>
      </c>
      <c r="F13" t="s">
        <v>96</v>
      </c>
      <c r="H13" s="16">
        <v>44224</v>
      </c>
      <c r="I13">
        <v>18</v>
      </c>
      <c r="J13" s="17">
        <v>72444</v>
      </c>
      <c r="K13" s="17">
        <v>1303992</v>
      </c>
      <c r="L13" s="17">
        <v>205527</v>
      </c>
      <c r="M13" s="17">
        <v>2991991</v>
      </c>
    </row>
    <row r="14" spans="1:13" x14ac:dyDescent="0.25">
      <c r="A14" t="s">
        <v>80</v>
      </c>
      <c r="B14" t="s">
        <v>81</v>
      </c>
      <c r="C14" t="s">
        <v>88</v>
      </c>
      <c r="D14">
        <v>800094067</v>
      </c>
      <c r="E14" t="s">
        <v>95</v>
      </c>
      <c r="F14" t="s">
        <v>96</v>
      </c>
      <c r="H14" s="16">
        <v>44224</v>
      </c>
      <c r="I14">
        <v>20</v>
      </c>
      <c r="J14" s="17">
        <v>25131</v>
      </c>
      <c r="K14" s="17">
        <v>502620</v>
      </c>
      <c r="L14" s="17">
        <v>205527</v>
      </c>
      <c r="M14" s="17">
        <v>2991991</v>
      </c>
    </row>
    <row r="15" spans="1:13" x14ac:dyDescent="0.25">
      <c r="A15" t="s">
        <v>80</v>
      </c>
      <c r="B15" t="s">
        <v>81</v>
      </c>
      <c r="C15" t="s">
        <v>91</v>
      </c>
      <c r="D15">
        <v>800094067</v>
      </c>
      <c r="E15" t="s">
        <v>95</v>
      </c>
      <c r="F15" t="s">
        <v>96</v>
      </c>
      <c r="H15" s="16">
        <v>44224</v>
      </c>
      <c r="I15">
        <v>20</v>
      </c>
      <c r="J15" s="17">
        <v>13705</v>
      </c>
      <c r="K15" s="17">
        <v>274100</v>
      </c>
      <c r="L15" s="17">
        <v>205527</v>
      </c>
      <c r="M15" s="17">
        <v>2991991</v>
      </c>
    </row>
    <row r="16" spans="1:13" x14ac:dyDescent="0.25">
      <c r="A16" t="s">
        <v>80</v>
      </c>
      <c r="B16" t="s">
        <v>81</v>
      </c>
      <c r="C16" t="s">
        <v>87</v>
      </c>
      <c r="D16">
        <v>800149695</v>
      </c>
      <c r="E16" t="s">
        <v>99</v>
      </c>
      <c r="F16" t="s">
        <v>100</v>
      </c>
      <c r="H16" s="16">
        <v>44201</v>
      </c>
      <c r="I16">
        <v>801</v>
      </c>
      <c r="J16" s="17">
        <v>31599</v>
      </c>
      <c r="K16" s="17">
        <v>25310799</v>
      </c>
      <c r="L16" s="17">
        <v>58129</v>
      </c>
      <c r="M16" s="17">
        <v>31598409</v>
      </c>
    </row>
    <row r="17" spans="1:13" x14ac:dyDescent="0.25">
      <c r="A17" t="s">
        <v>80</v>
      </c>
      <c r="B17" t="s">
        <v>81</v>
      </c>
      <c r="C17" t="s">
        <v>101</v>
      </c>
      <c r="D17">
        <v>800149695</v>
      </c>
      <c r="E17" t="s">
        <v>99</v>
      </c>
      <c r="F17" t="s">
        <v>100</v>
      </c>
      <c r="H17" s="16">
        <v>44201</v>
      </c>
      <c r="I17">
        <v>237</v>
      </c>
      <c r="J17" s="17">
        <v>26530</v>
      </c>
      <c r="K17" s="17">
        <v>6287610</v>
      </c>
      <c r="L17" s="17">
        <v>58129</v>
      </c>
      <c r="M17" s="17">
        <v>31598409</v>
      </c>
    </row>
    <row r="18" spans="1:13" x14ac:dyDescent="0.25">
      <c r="A18" t="s">
        <v>80</v>
      </c>
      <c r="B18" t="s">
        <v>81</v>
      </c>
      <c r="C18" t="s">
        <v>94</v>
      </c>
      <c r="D18">
        <v>800162035</v>
      </c>
      <c r="E18" t="s">
        <v>102</v>
      </c>
      <c r="F18" t="s">
        <v>103</v>
      </c>
      <c r="H18" s="16">
        <v>44222</v>
      </c>
      <c r="I18">
        <v>5</v>
      </c>
      <c r="J18" s="17">
        <v>34368</v>
      </c>
      <c r="K18" s="17">
        <v>171840</v>
      </c>
      <c r="L18" s="17">
        <v>103500</v>
      </c>
      <c r="M18" s="17">
        <v>2808740</v>
      </c>
    </row>
    <row r="19" spans="1:13" x14ac:dyDescent="0.25">
      <c r="A19" t="s">
        <v>80</v>
      </c>
      <c r="B19" t="s">
        <v>81</v>
      </c>
      <c r="C19" t="s">
        <v>86</v>
      </c>
      <c r="D19">
        <v>800162035</v>
      </c>
      <c r="E19" t="s">
        <v>102</v>
      </c>
      <c r="F19" t="s">
        <v>103</v>
      </c>
      <c r="H19" s="16">
        <v>44222</v>
      </c>
      <c r="I19">
        <v>30</v>
      </c>
      <c r="J19" s="17">
        <v>40985</v>
      </c>
      <c r="K19" s="17">
        <v>1229550</v>
      </c>
      <c r="L19" s="17">
        <v>103500</v>
      </c>
      <c r="M19" s="17">
        <v>2808740</v>
      </c>
    </row>
    <row r="20" spans="1:13" x14ac:dyDescent="0.25">
      <c r="A20" t="s">
        <v>80</v>
      </c>
      <c r="B20" t="s">
        <v>81</v>
      </c>
      <c r="C20" t="s">
        <v>88</v>
      </c>
      <c r="D20">
        <v>800162035</v>
      </c>
      <c r="E20" t="s">
        <v>102</v>
      </c>
      <c r="F20" t="s">
        <v>103</v>
      </c>
      <c r="H20" s="16">
        <v>44222</v>
      </c>
      <c r="I20">
        <v>50</v>
      </c>
      <c r="J20" s="17">
        <v>28147</v>
      </c>
      <c r="K20" s="17">
        <v>1407350</v>
      </c>
      <c r="L20" s="17">
        <v>103500</v>
      </c>
      <c r="M20" s="17">
        <v>2808740</v>
      </c>
    </row>
    <row r="21" spans="1:13" x14ac:dyDescent="0.25">
      <c r="A21" t="s">
        <v>80</v>
      </c>
      <c r="B21" t="s">
        <v>81</v>
      </c>
      <c r="C21" t="s">
        <v>86</v>
      </c>
      <c r="D21">
        <v>8001854499</v>
      </c>
      <c r="E21" t="s">
        <v>104</v>
      </c>
      <c r="F21" t="s">
        <v>105</v>
      </c>
      <c r="H21" s="16">
        <v>44201</v>
      </c>
      <c r="I21">
        <v>200</v>
      </c>
      <c r="J21" s="17">
        <v>40985</v>
      </c>
      <c r="K21" s="17">
        <v>8197000</v>
      </c>
      <c r="L21" s="17">
        <v>40985</v>
      </c>
      <c r="M21" s="17">
        <v>8197000</v>
      </c>
    </row>
    <row r="22" spans="1:13" x14ac:dyDescent="0.25">
      <c r="A22" t="s">
        <v>80</v>
      </c>
      <c r="B22" t="s">
        <v>81</v>
      </c>
      <c r="C22" t="s">
        <v>85</v>
      </c>
      <c r="D22">
        <v>800197111</v>
      </c>
      <c r="E22" t="s">
        <v>106</v>
      </c>
      <c r="F22" t="s">
        <v>107</v>
      </c>
      <c r="H22" s="16">
        <v>44215</v>
      </c>
      <c r="I22">
        <v>1152</v>
      </c>
      <c r="J22" s="17">
        <v>4247</v>
      </c>
      <c r="K22" s="17">
        <v>4892544</v>
      </c>
      <c r="L22" s="17">
        <v>351054</v>
      </c>
      <c r="M22" s="17">
        <v>80164434</v>
      </c>
    </row>
    <row r="23" spans="1:13" x14ac:dyDescent="0.25">
      <c r="A23" t="s">
        <v>80</v>
      </c>
      <c r="B23" t="s">
        <v>81</v>
      </c>
      <c r="C23" t="s">
        <v>86</v>
      </c>
      <c r="D23">
        <v>800197111</v>
      </c>
      <c r="E23" t="s">
        <v>106</v>
      </c>
      <c r="F23" t="s">
        <v>107</v>
      </c>
      <c r="H23" s="16">
        <v>44215</v>
      </c>
      <c r="I23">
        <v>45</v>
      </c>
      <c r="J23" s="17">
        <v>36594</v>
      </c>
      <c r="K23" s="17">
        <v>1646730</v>
      </c>
      <c r="L23" s="17">
        <v>351054</v>
      </c>
      <c r="M23" s="17">
        <v>80164434</v>
      </c>
    </row>
    <row r="24" spans="1:13" x14ac:dyDescent="0.25">
      <c r="A24" t="s">
        <v>80</v>
      </c>
      <c r="B24" t="s">
        <v>81</v>
      </c>
      <c r="C24" t="s">
        <v>98</v>
      </c>
      <c r="D24">
        <v>800197111</v>
      </c>
      <c r="E24" t="s">
        <v>106</v>
      </c>
      <c r="F24" t="s">
        <v>107</v>
      </c>
      <c r="H24" s="16">
        <v>44215</v>
      </c>
      <c r="I24">
        <v>60</v>
      </c>
      <c r="J24" s="17">
        <v>72444</v>
      </c>
      <c r="K24" s="17">
        <v>4346640</v>
      </c>
      <c r="L24" s="17">
        <v>351054</v>
      </c>
      <c r="M24" s="17">
        <v>80164434</v>
      </c>
    </row>
    <row r="25" spans="1:13" x14ac:dyDescent="0.25">
      <c r="A25" t="s">
        <v>80</v>
      </c>
      <c r="B25" t="s">
        <v>81</v>
      </c>
      <c r="C25" t="s">
        <v>87</v>
      </c>
      <c r="D25">
        <v>800197111</v>
      </c>
      <c r="E25" t="s">
        <v>106</v>
      </c>
      <c r="F25" t="s">
        <v>107</v>
      </c>
      <c r="H25" s="16">
        <v>44215</v>
      </c>
      <c r="I25">
        <v>22</v>
      </c>
      <c r="J25" s="17">
        <v>28213</v>
      </c>
      <c r="K25" s="17">
        <v>620686</v>
      </c>
      <c r="L25" s="17">
        <v>351054</v>
      </c>
      <c r="M25" s="17">
        <v>80164434</v>
      </c>
    </row>
    <row r="26" spans="1:13" x14ac:dyDescent="0.25">
      <c r="A26" t="s">
        <v>80</v>
      </c>
      <c r="B26" t="s">
        <v>81</v>
      </c>
      <c r="C26" t="s">
        <v>87</v>
      </c>
      <c r="D26">
        <v>800197111</v>
      </c>
      <c r="E26" t="s">
        <v>106</v>
      </c>
      <c r="F26" t="s">
        <v>107</v>
      </c>
      <c r="H26" s="16">
        <v>44215</v>
      </c>
      <c r="I26">
        <v>378</v>
      </c>
      <c r="J26" s="17">
        <v>28213</v>
      </c>
      <c r="K26" s="17">
        <v>10664514</v>
      </c>
      <c r="L26" s="17">
        <v>351054</v>
      </c>
      <c r="M26" s="17">
        <v>80164434</v>
      </c>
    </row>
    <row r="27" spans="1:13" x14ac:dyDescent="0.25">
      <c r="A27" t="s">
        <v>80</v>
      </c>
      <c r="B27" t="s">
        <v>81</v>
      </c>
      <c r="C27" t="s">
        <v>108</v>
      </c>
      <c r="D27">
        <v>800197111</v>
      </c>
      <c r="E27" t="s">
        <v>106</v>
      </c>
      <c r="F27" t="s">
        <v>107</v>
      </c>
      <c r="H27" s="16">
        <v>44215</v>
      </c>
      <c r="I27">
        <v>500</v>
      </c>
      <c r="J27" s="17">
        <v>55832</v>
      </c>
      <c r="K27" s="17">
        <v>27916000</v>
      </c>
      <c r="L27" s="17">
        <v>351054</v>
      </c>
      <c r="M27" s="17">
        <v>80164434</v>
      </c>
    </row>
    <row r="28" spans="1:13" x14ac:dyDescent="0.25">
      <c r="A28" t="s">
        <v>80</v>
      </c>
      <c r="B28" t="s">
        <v>81</v>
      </c>
      <c r="C28" t="s">
        <v>109</v>
      </c>
      <c r="D28">
        <v>800197111</v>
      </c>
      <c r="E28" t="s">
        <v>106</v>
      </c>
      <c r="F28" t="s">
        <v>107</v>
      </c>
      <c r="H28" s="16">
        <v>44215</v>
      </c>
      <c r="I28">
        <v>500</v>
      </c>
      <c r="J28" s="17">
        <v>25674</v>
      </c>
      <c r="K28" s="17">
        <v>12837000</v>
      </c>
      <c r="L28" s="17">
        <v>351054</v>
      </c>
      <c r="M28" s="17">
        <v>80164434</v>
      </c>
    </row>
    <row r="29" spans="1:13" x14ac:dyDescent="0.25">
      <c r="A29" t="s">
        <v>80</v>
      </c>
      <c r="B29" t="s">
        <v>81</v>
      </c>
      <c r="C29" t="s">
        <v>98</v>
      </c>
      <c r="D29">
        <v>800197111</v>
      </c>
      <c r="E29" t="s">
        <v>106</v>
      </c>
      <c r="F29" t="s">
        <v>110</v>
      </c>
      <c r="H29" s="16">
        <v>44222</v>
      </c>
      <c r="I29">
        <v>30</v>
      </c>
      <c r="J29" s="17">
        <v>72444</v>
      </c>
      <c r="K29" s="17">
        <v>2173320</v>
      </c>
      <c r="L29" s="17">
        <v>351054</v>
      </c>
      <c r="M29" s="17">
        <v>80164434</v>
      </c>
    </row>
    <row r="30" spans="1:13" x14ac:dyDescent="0.25">
      <c r="A30" t="s">
        <v>80</v>
      </c>
      <c r="B30" t="s">
        <v>81</v>
      </c>
      <c r="C30" t="s">
        <v>111</v>
      </c>
      <c r="D30">
        <v>800197111</v>
      </c>
      <c r="E30" t="s">
        <v>106</v>
      </c>
      <c r="F30" t="s">
        <v>110</v>
      </c>
      <c r="H30" s="16">
        <v>44222</v>
      </c>
      <c r="I30">
        <v>500</v>
      </c>
      <c r="J30" s="17">
        <v>13688</v>
      </c>
      <c r="K30" s="17">
        <v>6844000</v>
      </c>
      <c r="L30" s="17">
        <v>351054</v>
      </c>
      <c r="M30" s="17">
        <v>80164434</v>
      </c>
    </row>
    <row r="31" spans="1:13" x14ac:dyDescent="0.25">
      <c r="A31" t="s">
        <v>80</v>
      </c>
      <c r="B31" t="s">
        <v>81</v>
      </c>
      <c r="C31" t="s">
        <v>91</v>
      </c>
      <c r="D31">
        <v>800197111</v>
      </c>
      <c r="E31" t="s">
        <v>106</v>
      </c>
      <c r="F31" t="s">
        <v>110</v>
      </c>
      <c r="H31" s="16">
        <v>44222</v>
      </c>
      <c r="I31">
        <v>600</v>
      </c>
      <c r="J31" s="17">
        <v>13705</v>
      </c>
      <c r="K31" s="17">
        <v>8223000</v>
      </c>
      <c r="L31" s="17">
        <v>351054</v>
      </c>
      <c r="M31" s="17">
        <v>80164434</v>
      </c>
    </row>
    <row r="32" spans="1:13" x14ac:dyDescent="0.25">
      <c r="A32" t="s">
        <v>80</v>
      </c>
      <c r="B32" t="s">
        <v>81</v>
      </c>
      <c r="C32" t="s">
        <v>87</v>
      </c>
      <c r="D32">
        <v>800227072</v>
      </c>
      <c r="E32" t="s">
        <v>112</v>
      </c>
      <c r="F32" t="s">
        <v>113</v>
      </c>
      <c r="H32" s="16">
        <v>44203</v>
      </c>
      <c r="I32">
        <v>2</v>
      </c>
      <c r="J32" s="17">
        <v>31599</v>
      </c>
      <c r="K32" s="17">
        <v>63198</v>
      </c>
      <c r="L32" s="17">
        <v>122302</v>
      </c>
      <c r="M32" s="17">
        <v>2334684</v>
      </c>
    </row>
    <row r="33" spans="1:13" x14ac:dyDescent="0.25">
      <c r="A33" t="s">
        <v>80</v>
      </c>
      <c r="B33" t="s">
        <v>81</v>
      </c>
      <c r="C33" t="s">
        <v>94</v>
      </c>
      <c r="D33">
        <v>800227072</v>
      </c>
      <c r="E33" t="s">
        <v>112</v>
      </c>
      <c r="F33" t="s">
        <v>114</v>
      </c>
      <c r="H33" s="16">
        <v>44217</v>
      </c>
      <c r="I33">
        <v>2</v>
      </c>
      <c r="J33" s="17">
        <v>34368</v>
      </c>
      <c r="K33" s="17">
        <v>68736</v>
      </c>
      <c r="L33" s="17">
        <v>122302</v>
      </c>
      <c r="M33" s="17">
        <v>2334684</v>
      </c>
    </row>
    <row r="34" spans="1:13" x14ac:dyDescent="0.25">
      <c r="A34" t="s">
        <v>80</v>
      </c>
      <c r="B34" t="s">
        <v>81</v>
      </c>
      <c r="C34" t="s">
        <v>86</v>
      </c>
      <c r="D34">
        <v>800227072</v>
      </c>
      <c r="E34" t="s">
        <v>112</v>
      </c>
      <c r="F34" t="s">
        <v>114</v>
      </c>
      <c r="H34" s="16">
        <v>44217</v>
      </c>
      <c r="I34">
        <v>50</v>
      </c>
      <c r="J34" s="17">
        <v>40985</v>
      </c>
      <c r="K34" s="17">
        <v>2049250</v>
      </c>
      <c r="L34" s="17">
        <v>122302</v>
      </c>
      <c r="M34" s="17">
        <v>2334684</v>
      </c>
    </row>
    <row r="35" spans="1:13" x14ac:dyDescent="0.25">
      <c r="A35" t="s">
        <v>80</v>
      </c>
      <c r="B35" t="s">
        <v>81</v>
      </c>
      <c r="C35" t="s">
        <v>91</v>
      </c>
      <c r="D35">
        <v>800227072</v>
      </c>
      <c r="E35" t="s">
        <v>112</v>
      </c>
      <c r="F35" t="s">
        <v>114</v>
      </c>
      <c r="H35" s="16">
        <v>44217</v>
      </c>
      <c r="I35">
        <v>10</v>
      </c>
      <c r="J35" s="17">
        <v>15350</v>
      </c>
      <c r="K35" s="17">
        <v>153500</v>
      </c>
      <c r="L35" s="17">
        <v>122302</v>
      </c>
      <c r="M35" s="17">
        <v>2334684</v>
      </c>
    </row>
    <row r="36" spans="1:13" x14ac:dyDescent="0.25">
      <c r="A36" t="s">
        <v>80</v>
      </c>
      <c r="B36" t="s">
        <v>81</v>
      </c>
      <c r="C36" t="s">
        <v>111</v>
      </c>
      <c r="D36">
        <v>800254132</v>
      </c>
      <c r="E36" t="s">
        <v>115</v>
      </c>
      <c r="F36" t="s">
        <v>116</v>
      </c>
      <c r="H36" s="16">
        <v>44210</v>
      </c>
      <c r="I36">
        <v>50</v>
      </c>
      <c r="J36" s="17">
        <v>15330</v>
      </c>
      <c r="K36" s="17">
        <v>766500</v>
      </c>
      <c r="L36" s="17">
        <v>53731</v>
      </c>
      <c r="M36" s="17">
        <v>1688020</v>
      </c>
    </row>
    <row r="37" spans="1:13" x14ac:dyDescent="0.25">
      <c r="A37" t="s">
        <v>80</v>
      </c>
      <c r="B37" t="s">
        <v>81</v>
      </c>
      <c r="C37" t="s">
        <v>88</v>
      </c>
      <c r="D37">
        <v>800254132</v>
      </c>
      <c r="E37" t="s">
        <v>115</v>
      </c>
      <c r="F37" t="s">
        <v>116</v>
      </c>
      <c r="H37" s="16">
        <v>44210</v>
      </c>
      <c r="I37">
        <v>20</v>
      </c>
      <c r="J37" s="17">
        <v>23051</v>
      </c>
      <c r="K37" s="17">
        <v>461020</v>
      </c>
      <c r="L37" s="17">
        <v>53731</v>
      </c>
      <c r="M37" s="17">
        <v>1688020</v>
      </c>
    </row>
    <row r="38" spans="1:13" x14ac:dyDescent="0.25">
      <c r="A38" t="s">
        <v>80</v>
      </c>
      <c r="B38" t="s">
        <v>81</v>
      </c>
      <c r="C38" t="s">
        <v>91</v>
      </c>
      <c r="D38">
        <v>800254132</v>
      </c>
      <c r="E38" t="s">
        <v>115</v>
      </c>
      <c r="F38" t="s">
        <v>116</v>
      </c>
      <c r="H38" s="16">
        <v>44210</v>
      </c>
      <c r="I38">
        <v>30</v>
      </c>
      <c r="J38" s="17">
        <v>15350</v>
      </c>
      <c r="K38" s="17">
        <v>460500</v>
      </c>
      <c r="L38" s="17">
        <v>53731</v>
      </c>
      <c r="M38" s="17">
        <v>1688020</v>
      </c>
    </row>
    <row r="39" spans="1:13" x14ac:dyDescent="0.25">
      <c r="A39" t="s">
        <v>80</v>
      </c>
      <c r="B39" t="s">
        <v>81</v>
      </c>
      <c r="C39" t="s">
        <v>91</v>
      </c>
      <c r="D39">
        <v>811007832</v>
      </c>
      <c r="E39" t="s">
        <v>117</v>
      </c>
      <c r="F39" t="s">
        <v>118</v>
      </c>
      <c r="H39" s="16">
        <v>44222</v>
      </c>
      <c r="I39">
        <v>1</v>
      </c>
      <c r="J39" s="17">
        <v>15350</v>
      </c>
      <c r="K39" s="17">
        <v>15350</v>
      </c>
      <c r="L39" s="17">
        <v>15350</v>
      </c>
      <c r="M39" s="17">
        <v>15350</v>
      </c>
    </row>
    <row r="40" spans="1:13" x14ac:dyDescent="0.25">
      <c r="A40" t="s">
        <v>80</v>
      </c>
      <c r="B40" t="s">
        <v>81</v>
      </c>
      <c r="C40" t="s">
        <v>119</v>
      </c>
      <c r="D40">
        <v>812007194</v>
      </c>
      <c r="E40" t="s">
        <v>120</v>
      </c>
      <c r="F40" t="s">
        <v>121</v>
      </c>
      <c r="H40" s="16">
        <v>44222</v>
      </c>
      <c r="I40">
        <v>15</v>
      </c>
      <c r="J40" s="17">
        <v>9960</v>
      </c>
      <c r="K40" s="17">
        <v>149400</v>
      </c>
      <c r="L40" s="17">
        <v>204166</v>
      </c>
      <c r="M40" s="17">
        <v>11929155</v>
      </c>
    </row>
    <row r="41" spans="1:13" x14ac:dyDescent="0.25">
      <c r="A41" t="s">
        <v>80</v>
      </c>
      <c r="B41" t="s">
        <v>81</v>
      </c>
      <c r="C41" t="s">
        <v>111</v>
      </c>
      <c r="D41">
        <v>812007194</v>
      </c>
      <c r="E41" t="s">
        <v>120</v>
      </c>
      <c r="F41" t="s">
        <v>121</v>
      </c>
      <c r="H41" s="16">
        <v>44222</v>
      </c>
      <c r="I41">
        <v>120</v>
      </c>
      <c r="J41" s="17">
        <v>15330</v>
      </c>
      <c r="K41" s="17">
        <v>1839600</v>
      </c>
      <c r="L41" s="17">
        <v>204166</v>
      </c>
      <c r="M41" s="17">
        <v>11929155</v>
      </c>
    </row>
    <row r="42" spans="1:13" x14ac:dyDescent="0.25">
      <c r="A42" t="s">
        <v>80</v>
      </c>
      <c r="B42" t="s">
        <v>81</v>
      </c>
      <c r="C42" t="s">
        <v>87</v>
      </c>
      <c r="D42">
        <v>812007194</v>
      </c>
      <c r="E42" t="s">
        <v>120</v>
      </c>
      <c r="F42" t="s">
        <v>121</v>
      </c>
      <c r="H42" s="16">
        <v>44222</v>
      </c>
      <c r="I42">
        <v>5</v>
      </c>
      <c r="J42" s="17">
        <v>31599</v>
      </c>
      <c r="K42" s="17">
        <v>157995</v>
      </c>
      <c r="L42" s="17">
        <v>204166</v>
      </c>
      <c r="M42" s="17">
        <v>11929155</v>
      </c>
    </row>
    <row r="43" spans="1:13" x14ac:dyDescent="0.25">
      <c r="A43" t="s">
        <v>80</v>
      </c>
      <c r="B43" t="s">
        <v>81</v>
      </c>
      <c r="C43" t="s">
        <v>108</v>
      </c>
      <c r="D43">
        <v>812007194</v>
      </c>
      <c r="E43" t="s">
        <v>120</v>
      </c>
      <c r="F43" t="s">
        <v>121</v>
      </c>
      <c r="H43" s="16">
        <v>44222</v>
      </c>
      <c r="I43">
        <v>5</v>
      </c>
      <c r="J43" s="17">
        <v>62532</v>
      </c>
      <c r="K43" s="17">
        <v>312660</v>
      </c>
      <c r="L43" s="17">
        <v>204166</v>
      </c>
      <c r="M43" s="17">
        <v>11929155</v>
      </c>
    </row>
    <row r="44" spans="1:13" x14ac:dyDescent="0.25">
      <c r="A44" t="s">
        <v>80</v>
      </c>
      <c r="B44" t="s">
        <v>81</v>
      </c>
      <c r="C44" t="s">
        <v>109</v>
      </c>
      <c r="D44">
        <v>812007194</v>
      </c>
      <c r="E44" t="s">
        <v>120</v>
      </c>
      <c r="F44" t="s">
        <v>121</v>
      </c>
      <c r="H44" s="16">
        <v>44222</v>
      </c>
      <c r="I44">
        <v>100</v>
      </c>
      <c r="J44" s="17">
        <v>28755</v>
      </c>
      <c r="K44" s="17">
        <v>2875500</v>
      </c>
      <c r="L44" s="17">
        <v>204166</v>
      </c>
      <c r="M44" s="17">
        <v>11929155</v>
      </c>
    </row>
    <row r="45" spans="1:13" x14ac:dyDescent="0.25">
      <c r="A45" t="s">
        <v>80</v>
      </c>
      <c r="B45" t="s">
        <v>81</v>
      </c>
      <c r="C45" t="s">
        <v>91</v>
      </c>
      <c r="D45">
        <v>812007194</v>
      </c>
      <c r="E45" t="s">
        <v>120</v>
      </c>
      <c r="F45" t="s">
        <v>121</v>
      </c>
      <c r="H45" s="16">
        <v>44222</v>
      </c>
      <c r="I45">
        <v>150</v>
      </c>
      <c r="J45" s="17">
        <v>15350</v>
      </c>
      <c r="K45" s="17">
        <v>2302500</v>
      </c>
      <c r="L45" s="17">
        <v>204166</v>
      </c>
      <c r="M45" s="17">
        <v>11929155</v>
      </c>
    </row>
    <row r="46" spans="1:13" x14ac:dyDescent="0.25">
      <c r="A46" t="s">
        <v>80</v>
      </c>
      <c r="B46" t="s">
        <v>81</v>
      </c>
      <c r="C46" t="s">
        <v>119</v>
      </c>
      <c r="D46">
        <v>812007194</v>
      </c>
      <c r="E46" t="s">
        <v>120</v>
      </c>
      <c r="F46" t="s">
        <v>122</v>
      </c>
      <c r="H46" s="16">
        <v>44226</v>
      </c>
      <c r="I46">
        <v>15</v>
      </c>
      <c r="J46" s="17">
        <v>9960</v>
      </c>
      <c r="K46" s="17">
        <v>149400</v>
      </c>
      <c r="L46" s="17">
        <v>204166</v>
      </c>
      <c r="M46" s="17">
        <v>11929155</v>
      </c>
    </row>
    <row r="47" spans="1:13" x14ac:dyDescent="0.25">
      <c r="A47" t="s">
        <v>80</v>
      </c>
      <c r="B47" t="s">
        <v>81</v>
      </c>
      <c r="C47" t="s">
        <v>111</v>
      </c>
      <c r="D47">
        <v>812007194</v>
      </c>
      <c r="E47" t="s">
        <v>120</v>
      </c>
      <c r="F47" t="s">
        <v>122</v>
      </c>
      <c r="H47" s="16">
        <v>44226</v>
      </c>
      <c r="I47">
        <v>120</v>
      </c>
      <c r="J47" s="17">
        <v>15330</v>
      </c>
      <c r="K47" s="17">
        <v>1839600</v>
      </c>
      <c r="L47" s="17">
        <v>204166</v>
      </c>
      <c r="M47" s="17">
        <v>11929155</v>
      </c>
    </row>
    <row r="48" spans="1:13" x14ac:dyDescent="0.25">
      <c r="A48" t="s">
        <v>80</v>
      </c>
      <c r="B48" t="s">
        <v>81</v>
      </c>
      <c r="C48" t="s">
        <v>91</v>
      </c>
      <c r="D48">
        <v>812007194</v>
      </c>
      <c r="E48" t="s">
        <v>120</v>
      </c>
      <c r="F48" t="s">
        <v>122</v>
      </c>
      <c r="H48" s="16">
        <v>44226</v>
      </c>
      <c r="I48">
        <v>150</v>
      </c>
      <c r="J48" s="17">
        <v>15350</v>
      </c>
      <c r="K48" s="17">
        <v>2302500</v>
      </c>
      <c r="L48" s="17">
        <v>204166</v>
      </c>
      <c r="M48" s="17">
        <v>11929155</v>
      </c>
    </row>
    <row r="49" spans="1:13" x14ac:dyDescent="0.25">
      <c r="A49" t="s">
        <v>80</v>
      </c>
      <c r="B49" t="s">
        <v>81</v>
      </c>
      <c r="C49" t="s">
        <v>94</v>
      </c>
      <c r="D49">
        <v>813012546</v>
      </c>
      <c r="E49" t="s">
        <v>123</v>
      </c>
      <c r="F49" t="s">
        <v>124</v>
      </c>
      <c r="H49" s="16">
        <v>44222</v>
      </c>
      <c r="I49">
        <v>5</v>
      </c>
      <c r="J49" s="17">
        <v>34368</v>
      </c>
      <c r="K49" s="17">
        <v>171840</v>
      </c>
      <c r="L49" s="17">
        <v>34368</v>
      </c>
      <c r="M49" s="17">
        <v>171840</v>
      </c>
    </row>
    <row r="50" spans="1:13" x14ac:dyDescent="0.25">
      <c r="A50" t="s">
        <v>80</v>
      </c>
      <c r="B50" t="s">
        <v>81</v>
      </c>
      <c r="C50" t="s">
        <v>85</v>
      </c>
      <c r="D50">
        <v>816001182</v>
      </c>
      <c r="E50" t="s">
        <v>125</v>
      </c>
      <c r="F50" t="s">
        <v>126</v>
      </c>
      <c r="H50" s="16">
        <v>44210</v>
      </c>
      <c r="I50">
        <v>146</v>
      </c>
      <c r="J50" s="17">
        <v>4756</v>
      </c>
      <c r="K50" s="17">
        <v>694376</v>
      </c>
      <c r="L50" s="17">
        <v>503226</v>
      </c>
      <c r="M50" s="17">
        <v>74479806</v>
      </c>
    </row>
    <row r="51" spans="1:13" x14ac:dyDescent="0.25">
      <c r="A51" t="s">
        <v>80</v>
      </c>
      <c r="B51" t="s">
        <v>81</v>
      </c>
      <c r="C51" t="s">
        <v>119</v>
      </c>
      <c r="D51">
        <v>816001182</v>
      </c>
      <c r="E51" t="s">
        <v>125</v>
      </c>
      <c r="F51" t="s">
        <v>126</v>
      </c>
      <c r="H51" s="16">
        <v>44210</v>
      </c>
      <c r="I51">
        <v>481</v>
      </c>
      <c r="J51" s="17">
        <v>9960</v>
      </c>
      <c r="K51" s="17">
        <v>4790760</v>
      </c>
      <c r="L51" s="17">
        <v>503226</v>
      </c>
      <c r="M51" s="17">
        <v>74479806</v>
      </c>
    </row>
    <row r="52" spans="1:13" x14ac:dyDescent="0.25">
      <c r="A52" t="s">
        <v>80</v>
      </c>
      <c r="B52" t="s">
        <v>81</v>
      </c>
      <c r="C52" t="s">
        <v>108</v>
      </c>
      <c r="D52">
        <v>816001182</v>
      </c>
      <c r="E52" t="s">
        <v>125</v>
      </c>
      <c r="F52" t="s">
        <v>126</v>
      </c>
      <c r="H52" s="16">
        <v>44210</v>
      </c>
      <c r="I52">
        <v>11</v>
      </c>
      <c r="J52" s="17">
        <v>62532</v>
      </c>
      <c r="K52" s="17">
        <v>687852</v>
      </c>
      <c r="L52" s="17">
        <v>503226</v>
      </c>
      <c r="M52" s="17">
        <v>74479806</v>
      </c>
    </row>
    <row r="53" spans="1:13" x14ac:dyDescent="0.25">
      <c r="A53" t="s">
        <v>80</v>
      </c>
      <c r="B53" t="s">
        <v>81</v>
      </c>
      <c r="C53" t="s">
        <v>127</v>
      </c>
      <c r="D53">
        <v>816001182</v>
      </c>
      <c r="E53" t="s">
        <v>125</v>
      </c>
      <c r="F53" t="s">
        <v>126</v>
      </c>
      <c r="H53" s="16">
        <v>44210</v>
      </c>
      <c r="I53">
        <v>74</v>
      </c>
      <c r="J53" s="17">
        <v>31296</v>
      </c>
      <c r="K53" s="17">
        <v>2315904</v>
      </c>
      <c r="L53" s="17">
        <v>503226</v>
      </c>
      <c r="M53" s="17">
        <v>74479806</v>
      </c>
    </row>
    <row r="54" spans="1:13" x14ac:dyDescent="0.25">
      <c r="A54" t="s">
        <v>80</v>
      </c>
      <c r="B54" t="s">
        <v>81</v>
      </c>
      <c r="C54" t="s">
        <v>97</v>
      </c>
      <c r="D54">
        <v>816001182</v>
      </c>
      <c r="E54" t="s">
        <v>125</v>
      </c>
      <c r="F54" t="s">
        <v>128</v>
      </c>
      <c r="H54" s="16">
        <v>44222</v>
      </c>
      <c r="I54">
        <v>69</v>
      </c>
      <c r="J54" s="17">
        <v>12667</v>
      </c>
      <c r="K54" s="17">
        <v>874023</v>
      </c>
      <c r="L54" s="17">
        <v>503226</v>
      </c>
      <c r="M54" s="17">
        <v>74479806</v>
      </c>
    </row>
    <row r="55" spans="1:13" x14ac:dyDescent="0.25">
      <c r="A55" t="s">
        <v>80</v>
      </c>
      <c r="B55" t="s">
        <v>81</v>
      </c>
      <c r="C55" t="s">
        <v>85</v>
      </c>
      <c r="D55">
        <v>816001182</v>
      </c>
      <c r="E55" t="s">
        <v>125</v>
      </c>
      <c r="F55" t="s">
        <v>128</v>
      </c>
      <c r="H55" s="16">
        <v>44222</v>
      </c>
      <c r="I55">
        <v>811</v>
      </c>
      <c r="J55" s="17">
        <v>4756</v>
      </c>
      <c r="K55" s="17">
        <v>3857116</v>
      </c>
      <c r="L55" s="17">
        <v>503226</v>
      </c>
      <c r="M55" s="17">
        <v>74479806</v>
      </c>
    </row>
    <row r="56" spans="1:13" x14ac:dyDescent="0.25">
      <c r="A56" t="s">
        <v>80</v>
      </c>
      <c r="B56" t="s">
        <v>81</v>
      </c>
      <c r="C56" t="s">
        <v>119</v>
      </c>
      <c r="D56">
        <v>816001182</v>
      </c>
      <c r="E56" t="s">
        <v>125</v>
      </c>
      <c r="F56" t="s">
        <v>128</v>
      </c>
      <c r="H56" s="16">
        <v>44222</v>
      </c>
      <c r="I56">
        <v>156</v>
      </c>
      <c r="J56" s="17">
        <v>9960</v>
      </c>
      <c r="K56" s="17">
        <v>1553760</v>
      </c>
      <c r="L56" s="17">
        <v>503226</v>
      </c>
      <c r="M56" s="17">
        <v>74479806</v>
      </c>
    </row>
    <row r="57" spans="1:13" x14ac:dyDescent="0.25">
      <c r="A57" t="s">
        <v>80</v>
      </c>
      <c r="B57" t="s">
        <v>81</v>
      </c>
      <c r="C57" t="s">
        <v>119</v>
      </c>
      <c r="D57">
        <v>816001182</v>
      </c>
      <c r="E57" t="s">
        <v>125</v>
      </c>
      <c r="F57" t="s">
        <v>128</v>
      </c>
      <c r="H57" s="16">
        <v>44222</v>
      </c>
      <c r="I57">
        <v>525</v>
      </c>
      <c r="J57" s="17">
        <v>9960</v>
      </c>
      <c r="K57" s="17">
        <v>5229000</v>
      </c>
      <c r="L57" s="17">
        <v>503226</v>
      </c>
      <c r="M57" s="17">
        <v>74479806</v>
      </c>
    </row>
    <row r="58" spans="1:13" x14ac:dyDescent="0.25">
      <c r="A58" t="s">
        <v>80</v>
      </c>
      <c r="B58" t="s">
        <v>81</v>
      </c>
      <c r="C58" t="s">
        <v>108</v>
      </c>
      <c r="D58">
        <v>816001182</v>
      </c>
      <c r="E58" t="s">
        <v>125</v>
      </c>
      <c r="F58" t="s">
        <v>128</v>
      </c>
      <c r="H58" s="16">
        <v>44222</v>
      </c>
      <c r="I58">
        <v>26</v>
      </c>
      <c r="J58" s="17">
        <v>62532</v>
      </c>
      <c r="K58" s="17">
        <v>1625832</v>
      </c>
      <c r="L58" s="17">
        <v>503226</v>
      </c>
      <c r="M58" s="17">
        <v>74479806</v>
      </c>
    </row>
    <row r="59" spans="1:13" x14ac:dyDescent="0.25">
      <c r="A59" t="s">
        <v>80</v>
      </c>
      <c r="B59" t="s">
        <v>81</v>
      </c>
      <c r="C59" t="s">
        <v>101</v>
      </c>
      <c r="D59">
        <v>816001182</v>
      </c>
      <c r="E59" t="s">
        <v>125</v>
      </c>
      <c r="F59" t="s">
        <v>128</v>
      </c>
      <c r="H59" s="16">
        <v>44222</v>
      </c>
      <c r="I59">
        <v>209</v>
      </c>
      <c r="J59" s="17">
        <v>26530</v>
      </c>
      <c r="K59" s="17">
        <v>5544770</v>
      </c>
      <c r="L59" s="17">
        <v>503226</v>
      </c>
      <c r="M59" s="17">
        <v>74479806</v>
      </c>
    </row>
    <row r="60" spans="1:13" x14ac:dyDescent="0.25">
      <c r="A60" t="s">
        <v>80</v>
      </c>
      <c r="B60" t="s">
        <v>81</v>
      </c>
      <c r="C60" t="s">
        <v>91</v>
      </c>
      <c r="D60">
        <v>816001182</v>
      </c>
      <c r="E60" t="s">
        <v>125</v>
      </c>
      <c r="F60" t="s">
        <v>128</v>
      </c>
      <c r="H60" s="16">
        <v>44222</v>
      </c>
      <c r="I60">
        <v>829</v>
      </c>
      <c r="J60" s="17">
        <v>15350</v>
      </c>
      <c r="K60" s="17">
        <v>12725150</v>
      </c>
      <c r="L60" s="17">
        <v>503226</v>
      </c>
      <c r="M60" s="17">
        <v>74479806</v>
      </c>
    </row>
    <row r="61" spans="1:13" x14ac:dyDescent="0.25">
      <c r="A61" t="s">
        <v>80</v>
      </c>
      <c r="B61" t="s">
        <v>81</v>
      </c>
      <c r="C61" t="s">
        <v>127</v>
      </c>
      <c r="D61">
        <v>816001182</v>
      </c>
      <c r="E61" t="s">
        <v>125</v>
      </c>
      <c r="F61" t="s">
        <v>128</v>
      </c>
      <c r="H61" s="16">
        <v>44222</v>
      </c>
      <c r="I61">
        <v>58</v>
      </c>
      <c r="J61" s="17">
        <v>31296</v>
      </c>
      <c r="K61" s="17">
        <v>1815168</v>
      </c>
      <c r="L61" s="17">
        <v>503226</v>
      </c>
      <c r="M61" s="17">
        <v>74479806</v>
      </c>
    </row>
    <row r="62" spans="1:13" x14ac:dyDescent="0.25">
      <c r="A62" t="s">
        <v>80</v>
      </c>
      <c r="B62" t="s">
        <v>81</v>
      </c>
      <c r="C62" t="s">
        <v>97</v>
      </c>
      <c r="D62">
        <v>816001182</v>
      </c>
      <c r="E62" t="s">
        <v>125</v>
      </c>
      <c r="F62" t="s">
        <v>129</v>
      </c>
      <c r="H62" s="16">
        <v>44224</v>
      </c>
      <c r="I62">
        <v>77</v>
      </c>
      <c r="J62" s="17">
        <v>12667</v>
      </c>
      <c r="K62" s="17">
        <v>975359</v>
      </c>
      <c r="L62" s="17">
        <v>503226</v>
      </c>
      <c r="M62" s="17">
        <v>74479806</v>
      </c>
    </row>
    <row r="63" spans="1:13" x14ac:dyDescent="0.25">
      <c r="A63" t="s">
        <v>80</v>
      </c>
      <c r="B63" t="s">
        <v>81</v>
      </c>
      <c r="C63" t="s">
        <v>85</v>
      </c>
      <c r="D63">
        <v>816001182</v>
      </c>
      <c r="E63" t="s">
        <v>125</v>
      </c>
      <c r="F63" t="s">
        <v>129</v>
      </c>
      <c r="H63" s="16">
        <v>44224</v>
      </c>
      <c r="I63">
        <v>589</v>
      </c>
      <c r="J63" s="17">
        <v>4756</v>
      </c>
      <c r="K63" s="17">
        <v>2801284</v>
      </c>
      <c r="L63" s="17">
        <v>503226</v>
      </c>
      <c r="M63" s="17">
        <v>74479806</v>
      </c>
    </row>
    <row r="64" spans="1:13" x14ac:dyDescent="0.25">
      <c r="A64" t="s">
        <v>80</v>
      </c>
      <c r="B64" t="s">
        <v>81</v>
      </c>
      <c r="C64" t="s">
        <v>86</v>
      </c>
      <c r="D64">
        <v>816001182</v>
      </c>
      <c r="E64" t="s">
        <v>125</v>
      </c>
      <c r="F64" t="s">
        <v>129</v>
      </c>
      <c r="H64" s="16">
        <v>44224</v>
      </c>
      <c r="I64">
        <v>2</v>
      </c>
      <c r="J64" s="17">
        <v>40985</v>
      </c>
      <c r="K64" s="17">
        <v>81970</v>
      </c>
      <c r="L64" s="17">
        <v>503226</v>
      </c>
      <c r="M64" s="17">
        <v>74479806</v>
      </c>
    </row>
    <row r="65" spans="1:13" x14ac:dyDescent="0.25">
      <c r="A65" t="s">
        <v>80</v>
      </c>
      <c r="B65" t="s">
        <v>81</v>
      </c>
      <c r="C65" t="s">
        <v>119</v>
      </c>
      <c r="D65">
        <v>816001182</v>
      </c>
      <c r="E65" t="s">
        <v>125</v>
      </c>
      <c r="F65" t="s">
        <v>129</v>
      </c>
      <c r="H65" s="16">
        <v>44224</v>
      </c>
      <c r="I65">
        <v>291</v>
      </c>
      <c r="J65" s="17">
        <v>9960</v>
      </c>
      <c r="K65" s="17">
        <v>2898360</v>
      </c>
      <c r="L65" s="17">
        <v>503226</v>
      </c>
      <c r="M65" s="17">
        <v>74479806</v>
      </c>
    </row>
    <row r="66" spans="1:13" x14ac:dyDescent="0.25">
      <c r="A66" t="s">
        <v>80</v>
      </c>
      <c r="B66" t="s">
        <v>81</v>
      </c>
      <c r="C66" t="s">
        <v>111</v>
      </c>
      <c r="D66">
        <v>816001182</v>
      </c>
      <c r="E66" t="s">
        <v>125</v>
      </c>
      <c r="F66" t="s">
        <v>129</v>
      </c>
      <c r="H66" s="16">
        <v>44224</v>
      </c>
      <c r="I66">
        <v>1167</v>
      </c>
      <c r="J66" s="17">
        <v>15330</v>
      </c>
      <c r="K66" s="17">
        <v>17890110</v>
      </c>
      <c r="L66" s="17">
        <v>503226</v>
      </c>
      <c r="M66" s="17">
        <v>74479806</v>
      </c>
    </row>
    <row r="67" spans="1:13" x14ac:dyDescent="0.25">
      <c r="A67" t="s">
        <v>80</v>
      </c>
      <c r="B67" t="s">
        <v>81</v>
      </c>
      <c r="C67" t="s">
        <v>108</v>
      </c>
      <c r="D67">
        <v>816001182</v>
      </c>
      <c r="E67" t="s">
        <v>125</v>
      </c>
      <c r="F67" t="s">
        <v>129</v>
      </c>
      <c r="H67" s="16">
        <v>44224</v>
      </c>
      <c r="I67">
        <v>14</v>
      </c>
      <c r="J67" s="17">
        <v>62532</v>
      </c>
      <c r="K67" s="17">
        <v>875448</v>
      </c>
      <c r="L67" s="17">
        <v>503226</v>
      </c>
      <c r="M67" s="17">
        <v>74479806</v>
      </c>
    </row>
    <row r="68" spans="1:13" x14ac:dyDescent="0.25">
      <c r="A68" t="s">
        <v>80</v>
      </c>
      <c r="B68" t="s">
        <v>81</v>
      </c>
      <c r="C68" t="s">
        <v>109</v>
      </c>
      <c r="D68">
        <v>816001182</v>
      </c>
      <c r="E68" t="s">
        <v>125</v>
      </c>
      <c r="F68" t="s">
        <v>129</v>
      </c>
      <c r="H68" s="16">
        <v>44224</v>
      </c>
      <c r="I68">
        <v>136</v>
      </c>
      <c r="J68" s="17">
        <v>28755</v>
      </c>
      <c r="K68" s="17">
        <v>3910680</v>
      </c>
      <c r="L68" s="17">
        <v>503226</v>
      </c>
      <c r="M68" s="17">
        <v>74479806</v>
      </c>
    </row>
    <row r="69" spans="1:13" x14ac:dyDescent="0.25">
      <c r="A69" t="s">
        <v>80</v>
      </c>
      <c r="B69" t="s">
        <v>81</v>
      </c>
      <c r="C69" t="s">
        <v>91</v>
      </c>
      <c r="D69">
        <v>816001182</v>
      </c>
      <c r="E69" t="s">
        <v>125</v>
      </c>
      <c r="F69" t="s">
        <v>129</v>
      </c>
      <c r="H69" s="16">
        <v>44224</v>
      </c>
      <c r="I69">
        <v>158</v>
      </c>
      <c r="J69" s="17">
        <v>15350</v>
      </c>
      <c r="K69" s="17">
        <v>2425300</v>
      </c>
      <c r="L69" s="17">
        <v>503226</v>
      </c>
      <c r="M69" s="17">
        <v>74479806</v>
      </c>
    </row>
    <row r="70" spans="1:13" x14ac:dyDescent="0.25">
      <c r="A70" t="s">
        <v>80</v>
      </c>
      <c r="B70" t="s">
        <v>81</v>
      </c>
      <c r="C70" t="s">
        <v>127</v>
      </c>
      <c r="D70">
        <v>816001182</v>
      </c>
      <c r="E70" t="s">
        <v>125</v>
      </c>
      <c r="F70" t="s">
        <v>129</v>
      </c>
      <c r="H70" s="16">
        <v>44224</v>
      </c>
      <c r="I70">
        <v>29</v>
      </c>
      <c r="J70" s="17">
        <v>31296</v>
      </c>
      <c r="K70" s="17">
        <v>907584</v>
      </c>
      <c r="L70" s="17">
        <v>503226</v>
      </c>
      <c r="M70" s="17">
        <v>74479806</v>
      </c>
    </row>
    <row r="71" spans="1:13" x14ac:dyDescent="0.25">
      <c r="A71" t="s">
        <v>80</v>
      </c>
      <c r="B71" t="s">
        <v>81</v>
      </c>
      <c r="C71" t="s">
        <v>94</v>
      </c>
      <c r="D71">
        <v>817004260</v>
      </c>
      <c r="E71" t="s">
        <v>130</v>
      </c>
      <c r="F71" t="s">
        <v>131</v>
      </c>
      <c r="H71" s="16">
        <v>44210</v>
      </c>
      <c r="I71">
        <v>40</v>
      </c>
      <c r="J71" s="17">
        <v>34368</v>
      </c>
      <c r="K71" s="17">
        <v>1374720</v>
      </c>
      <c r="L71" s="17">
        <v>201207</v>
      </c>
      <c r="M71" s="17">
        <v>4462256</v>
      </c>
    </row>
    <row r="72" spans="1:13" x14ac:dyDescent="0.25">
      <c r="A72" t="s">
        <v>80</v>
      </c>
      <c r="B72" t="s">
        <v>81</v>
      </c>
      <c r="C72" t="s">
        <v>97</v>
      </c>
      <c r="D72">
        <v>817004260</v>
      </c>
      <c r="E72" t="s">
        <v>130</v>
      </c>
      <c r="F72" t="s">
        <v>131</v>
      </c>
      <c r="H72" s="16">
        <v>44210</v>
      </c>
      <c r="I72">
        <v>30</v>
      </c>
      <c r="J72" s="17">
        <v>12667</v>
      </c>
      <c r="K72" s="17">
        <v>380010</v>
      </c>
      <c r="L72" s="17">
        <v>201207</v>
      </c>
      <c r="M72" s="17">
        <v>4462256</v>
      </c>
    </row>
    <row r="73" spans="1:13" x14ac:dyDescent="0.25">
      <c r="A73" t="s">
        <v>80</v>
      </c>
      <c r="B73" t="s">
        <v>81</v>
      </c>
      <c r="C73" t="s">
        <v>85</v>
      </c>
      <c r="D73">
        <v>817004260</v>
      </c>
      <c r="E73" t="s">
        <v>130</v>
      </c>
      <c r="F73" t="s">
        <v>131</v>
      </c>
      <c r="H73" s="16">
        <v>44210</v>
      </c>
      <c r="I73">
        <v>150</v>
      </c>
      <c r="J73" s="17">
        <v>4756</v>
      </c>
      <c r="K73" s="17">
        <v>713400</v>
      </c>
      <c r="L73" s="17">
        <v>201207</v>
      </c>
      <c r="M73" s="17">
        <v>4462256</v>
      </c>
    </row>
    <row r="74" spans="1:13" x14ac:dyDescent="0.25">
      <c r="A74" t="s">
        <v>80</v>
      </c>
      <c r="B74" t="s">
        <v>81</v>
      </c>
      <c r="C74" t="s">
        <v>87</v>
      </c>
      <c r="D74">
        <v>817004260</v>
      </c>
      <c r="E74" t="s">
        <v>130</v>
      </c>
      <c r="F74" t="s">
        <v>131</v>
      </c>
      <c r="H74" s="16">
        <v>44210</v>
      </c>
      <c r="I74">
        <v>2</v>
      </c>
      <c r="J74" s="17">
        <v>31599</v>
      </c>
      <c r="K74" s="17">
        <v>63198</v>
      </c>
      <c r="L74" s="17">
        <v>201207</v>
      </c>
      <c r="M74" s="17">
        <v>4462256</v>
      </c>
    </row>
    <row r="75" spans="1:13" x14ac:dyDescent="0.25">
      <c r="A75" t="s">
        <v>80</v>
      </c>
      <c r="B75" t="s">
        <v>81</v>
      </c>
      <c r="C75" t="s">
        <v>108</v>
      </c>
      <c r="D75">
        <v>817004260</v>
      </c>
      <c r="E75" t="s">
        <v>130</v>
      </c>
      <c r="F75" t="s">
        <v>131</v>
      </c>
      <c r="H75" s="16">
        <v>44210</v>
      </c>
      <c r="I75">
        <v>4</v>
      </c>
      <c r="J75" s="17">
        <v>62532</v>
      </c>
      <c r="K75" s="17">
        <v>250128</v>
      </c>
      <c r="L75" s="17">
        <v>201207</v>
      </c>
      <c r="M75" s="17">
        <v>4462256</v>
      </c>
    </row>
    <row r="76" spans="1:13" x14ac:dyDescent="0.25">
      <c r="A76" t="s">
        <v>80</v>
      </c>
      <c r="B76" t="s">
        <v>81</v>
      </c>
      <c r="C76" t="s">
        <v>101</v>
      </c>
      <c r="D76">
        <v>817004260</v>
      </c>
      <c r="E76" t="s">
        <v>130</v>
      </c>
      <c r="F76" t="s">
        <v>131</v>
      </c>
      <c r="H76" s="16">
        <v>44210</v>
      </c>
      <c r="I76">
        <v>20</v>
      </c>
      <c r="J76" s="17">
        <v>26530</v>
      </c>
      <c r="K76" s="17">
        <v>530600</v>
      </c>
      <c r="L76" s="17">
        <v>201207</v>
      </c>
      <c r="M76" s="17">
        <v>4462256</v>
      </c>
    </row>
    <row r="77" spans="1:13" x14ac:dyDescent="0.25">
      <c r="A77" t="s">
        <v>80</v>
      </c>
      <c r="B77" t="s">
        <v>81</v>
      </c>
      <c r="C77" t="s">
        <v>109</v>
      </c>
      <c r="D77">
        <v>817004260</v>
      </c>
      <c r="E77" t="s">
        <v>130</v>
      </c>
      <c r="F77" t="s">
        <v>131</v>
      </c>
      <c r="H77" s="16">
        <v>44210</v>
      </c>
      <c r="I77">
        <v>40</v>
      </c>
      <c r="J77" s="17">
        <v>28755</v>
      </c>
      <c r="K77" s="17">
        <v>1150200</v>
      </c>
      <c r="L77" s="17">
        <v>201207</v>
      </c>
      <c r="M77" s="17">
        <v>4462256</v>
      </c>
    </row>
    <row r="78" spans="1:13" x14ac:dyDescent="0.25">
      <c r="A78" t="s">
        <v>80</v>
      </c>
      <c r="B78" t="s">
        <v>81</v>
      </c>
      <c r="C78" t="s">
        <v>97</v>
      </c>
      <c r="D78">
        <v>819002176</v>
      </c>
      <c r="E78" t="s">
        <v>132</v>
      </c>
      <c r="F78" t="s">
        <v>133</v>
      </c>
      <c r="H78" s="16">
        <v>44224</v>
      </c>
      <c r="I78">
        <v>1</v>
      </c>
      <c r="J78" s="17">
        <v>12667</v>
      </c>
      <c r="K78" s="17">
        <v>12667</v>
      </c>
      <c r="L78" s="17">
        <v>125904</v>
      </c>
      <c r="M78" s="17">
        <v>815577</v>
      </c>
    </row>
    <row r="79" spans="1:13" x14ac:dyDescent="0.25">
      <c r="A79" t="s">
        <v>80</v>
      </c>
      <c r="B79" t="s">
        <v>81</v>
      </c>
      <c r="C79" t="s">
        <v>86</v>
      </c>
      <c r="D79">
        <v>819002176</v>
      </c>
      <c r="E79" t="s">
        <v>132</v>
      </c>
      <c r="F79" t="s">
        <v>133</v>
      </c>
      <c r="H79" s="16">
        <v>44224</v>
      </c>
      <c r="I79">
        <v>5</v>
      </c>
      <c r="J79" s="17">
        <v>40985</v>
      </c>
      <c r="K79" s="17">
        <v>204925</v>
      </c>
      <c r="L79" s="17">
        <v>125904</v>
      </c>
      <c r="M79" s="17">
        <v>815577</v>
      </c>
    </row>
    <row r="80" spans="1:13" x14ac:dyDescent="0.25">
      <c r="A80" t="s">
        <v>80</v>
      </c>
      <c r="B80" t="s">
        <v>81</v>
      </c>
      <c r="C80" t="s">
        <v>88</v>
      </c>
      <c r="D80">
        <v>819002176</v>
      </c>
      <c r="E80" t="s">
        <v>132</v>
      </c>
      <c r="F80" t="s">
        <v>133</v>
      </c>
      <c r="H80" s="16">
        <v>44224</v>
      </c>
      <c r="I80">
        <v>10</v>
      </c>
      <c r="J80" s="17">
        <v>28147</v>
      </c>
      <c r="K80" s="17">
        <v>281470</v>
      </c>
      <c r="L80" s="17">
        <v>125904</v>
      </c>
      <c r="M80" s="17">
        <v>815577</v>
      </c>
    </row>
    <row r="81" spans="1:13" x14ac:dyDescent="0.25">
      <c r="A81" t="s">
        <v>80</v>
      </c>
      <c r="B81" t="s">
        <v>81</v>
      </c>
      <c r="C81" t="s">
        <v>109</v>
      </c>
      <c r="D81">
        <v>819002176</v>
      </c>
      <c r="E81" t="s">
        <v>132</v>
      </c>
      <c r="F81" t="s">
        <v>133</v>
      </c>
      <c r="H81" s="16">
        <v>44224</v>
      </c>
      <c r="I81">
        <v>3</v>
      </c>
      <c r="J81" s="17">
        <v>28755</v>
      </c>
      <c r="K81" s="17">
        <v>86265</v>
      </c>
      <c r="L81" s="17">
        <v>125904</v>
      </c>
      <c r="M81" s="17">
        <v>815577</v>
      </c>
    </row>
    <row r="82" spans="1:13" x14ac:dyDescent="0.25">
      <c r="A82" t="s">
        <v>80</v>
      </c>
      <c r="B82" t="s">
        <v>81</v>
      </c>
      <c r="C82" t="s">
        <v>91</v>
      </c>
      <c r="D82">
        <v>819002176</v>
      </c>
      <c r="E82" t="s">
        <v>132</v>
      </c>
      <c r="F82" t="s">
        <v>133</v>
      </c>
      <c r="H82" s="16">
        <v>44224</v>
      </c>
      <c r="I82">
        <v>15</v>
      </c>
      <c r="J82" s="17">
        <v>15350</v>
      </c>
      <c r="K82" s="17">
        <v>230250</v>
      </c>
      <c r="L82" s="17">
        <v>125904</v>
      </c>
      <c r="M82" s="17">
        <v>815577</v>
      </c>
    </row>
    <row r="83" spans="1:13" x14ac:dyDescent="0.25">
      <c r="A83" t="s">
        <v>80</v>
      </c>
      <c r="B83" t="s">
        <v>81</v>
      </c>
      <c r="C83" t="s">
        <v>85</v>
      </c>
      <c r="D83">
        <v>828002423</v>
      </c>
      <c r="E83" t="s">
        <v>134</v>
      </c>
      <c r="F83" t="s">
        <v>135</v>
      </c>
      <c r="H83" s="16">
        <v>44222</v>
      </c>
      <c r="I83">
        <v>180</v>
      </c>
      <c r="J83" s="17">
        <v>4756</v>
      </c>
      <c r="K83" s="17">
        <v>856080</v>
      </c>
      <c r="L83" s="17">
        <v>4756</v>
      </c>
      <c r="M83" s="17">
        <v>856080</v>
      </c>
    </row>
    <row r="84" spans="1:13" x14ac:dyDescent="0.25">
      <c r="A84" t="s">
        <v>80</v>
      </c>
      <c r="B84" t="s">
        <v>81</v>
      </c>
      <c r="C84" t="s">
        <v>85</v>
      </c>
      <c r="D84">
        <v>829001256</v>
      </c>
      <c r="E84" t="s">
        <v>136</v>
      </c>
      <c r="F84" t="s">
        <v>137</v>
      </c>
      <c r="H84" s="16">
        <v>44224</v>
      </c>
      <c r="I84">
        <v>100</v>
      </c>
      <c r="J84" s="17">
        <v>4756</v>
      </c>
      <c r="K84" s="17">
        <v>475600</v>
      </c>
      <c r="L84" s="17">
        <v>20106</v>
      </c>
      <c r="M84" s="17">
        <v>537000</v>
      </c>
    </row>
    <row r="85" spans="1:13" x14ac:dyDescent="0.25">
      <c r="A85" t="s">
        <v>80</v>
      </c>
      <c r="B85" t="s">
        <v>81</v>
      </c>
      <c r="C85" t="s">
        <v>91</v>
      </c>
      <c r="D85">
        <v>829001256</v>
      </c>
      <c r="E85" t="s">
        <v>136</v>
      </c>
      <c r="F85" t="s">
        <v>137</v>
      </c>
      <c r="H85" s="16">
        <v>44224</v>
      </c>
      <c r="I85">
        <v>4</v>
      </c>
      <c r="J85" s="17">
        <v>15350</v>
      </c>
      <c r="K85" s="17">
        <v>61400</v>
      </c>
      <c r="L85" s="17">
        <v>20106</v>
      </c>
      <c r="M85" s="17">
        <v>537000</v>
      </c>
    </row>
    <row r="86" spans="1:13" x14ac:dyDescent="0.25">
      <c r="A86" t="s">
        <v>80</v>
      </c>
      <c r="B86" t="s">
        <v>81</v>
      </c>
      <c r="C86" t="s">
        <v>85</v>
      </c>
      <c r="D86">
        <v>830007229</v>
      </c>
      <c r="E86" t="s">
        <v>138</v>
      </c>
      <c r="F86" t="s">
        <v>139</v>
      </c>
      <c r="H86" s="16">
        <v>44217</v>
      </c>
      <c r="I86">
        <v>9</v>
      </c>
      <c r="J86" s="17">
        <v>4756</v>
      </c>
      <c r="K86" s="17">
        <v>42804</v>
      </c>
      <c r="L86" s="17">
        <v>137299</v>
      </c>
      <c r="M86" s="17">
        <v>4115586</v>
      </c>
    </row>
    <row r="87" spans="1:13" x14ac:dyDescent="0.25">
      <c r="A87" t="s">
        <v>80</v>
      </c>
      <c r="B87" t="s">
        <v>81</v>
      </c>
      <c r="C87" t="s">
        <v>119</v>
      </c>
      <c r="D87">
        <v>830007229</v>
      </c>
      <c r="E87" t="s">
        <v>138</v>
      </c>
      <c r="F87" t="s">
        <v>139</v>
      </c>
      <c r="H87" s="16">
        <v>44217</v>
      </c>
      <c r="I87">
        <v>122</v>
      </c>
      <c r="J87" s="17">
        <v>9960</v>
      </c>
      <c r="K87" s="17">
        <v>1215120</v>
      </c>
      <c r="L87" s="17">
        <v>137299</v>
      </c>
      <c r="M87" s="17">
        <v>4115586</v>
      </c>
    </row>
    <row r="88" spans="1:13" x14ac:dyDescent="0.25">
      <c r="A88" t="s">
        <v>80</v>
      </c>
      <c r="B88" t="s">
        <v>81</v>
      </c>
      <c r="C88" t="s">
        <v>108</v>
      </c>
      <c r="D88">
        <v>830007229</v>
      </c>
      <c r="E88" t="s">
        <v>138</v>
      </c>
      <c r="F88" t="s">
        <v>139</v>
      </c>
      <c r="H88" s="16">
        <v>44217</v>
      </c>
      <c r="I88">
        <v>3</v>
      </c>
      <c r="J88" s="17">
        <v>62532</v>
      </c>
      <c r="K88" s="17">
        <v>187596</v>
      </c>
      <c r="L88" s="17">
        <v>137299</v>
      </c>
      <c r="M88" s="17">
        <v>4115586</v>
      </c>
    </row>
    <row r="89" spans="1:13" x14ac:dyDescent="0.25">
      <c r="A89" t="s">
        <v>80</v>
      </c>
      <c r="B89" t="s">
        <v>81</v>
      </c>
      <c r="C89" t="s">
        <v>109</v>
      </c>
      <c r="D89">
        <v>830007229</v>
      </c>
      <c r="E89" t="s">
        <v>138</v>
      </c>
      <c r="F89" t="s">
        <v>139</v>
      </c>
      <c r="H89" s="16">
        <v>44217</v>
      </c>
      <c r="I89">
        <v>70</v>
      </c>
      <c r="J89" s="17">
        <v>28755</v>
      </c>
      <c r="K89" s="17">
        <v>2012850</v>
      </c>
      <c r="L89" s="17">
        <v>137299</v>
      </c>
      <c r="M89" s="17">
        <v>4115586</v>
      </c>
    </row>
    <row r="90" spans="1:13" x14ac:dyDescent="0.25">
      <c r="A90" t="s">
        <v>80</v>
      </c>
      <c r="B90" t="s">
        <v>81</v>
      </c>
      <c r="C90" t="s">
        <v>127</v>
      </c>
      <c r="D90">
        <v>830007229</v>
      </c>
      <c r="E90" t="s">
        <v>138</v>
      </c>
      <c r="F90" t="s">
        <v>139</v>
      </c>
      <c r="H90" s="16">
        <v>44217</v>
      </c>
      <c r="I90">
        <v>21</v>
      </c>
      <c r="J90" s="17">
        <v>31296</v>
      </c>
      <c r="K90" s="17">
        <v>657216</v>
      </c>
      <c r="L90" s="17">
        <v>137299</v>
      </c>
      <c r="M90" s="17">
        <v>4115586</v>
      </c>
    </row>
    <row r="91" spans="1:13" x14ac:dyDescent="0.25">
      <c r="A91" t="s">
        <v>80</v>
      </c>
      <c r="B91" t="s">
        <v>81</v>
      </c>
      <c r="C91" t="s">
        <v>101</v>
      </c>
      <c r="D91">
        <v>830039670</v>
      </c>
      <c r="E91" t="s">
        <v>140</v>
      </c>
      <c r="F91" t="s">
        <v>141</v>
      </c>
      <c r="H91" s="16">
        <v>44203</v>
      </c>
      <c r="I91">
        <v>12</v>
      </c>
      <c r="J91" s="17">
        <v>26530</v>
      </c>
      <c r="K91" s="17">
        <v>318360</v>
      </c>
      <c r="L91" s="17">
        <v>26530</v>
      </c>
      <c r="M91" s="17">
        <v>318360</v>
      </c>
    </row>
    <row r="92" spans="1:13" x14ac:dyDescent="0.25">
      <c r="A92" t="s">
        <v>80</v>
      </c>
      <c r="B92" t="s">
        <v>81</v>
      </c>
      <c r="C92" t="s">
        <v>91</v>
      </c>
      <c r="D92">
        <v>830095842</v>
      </c>
      <c r="E92" t="s">
        <v>142</v>
      </c>
      <c r="F92" t="s">
        <v>143</v>
      </c>
      <c r="H92" s="16">
        <v>44222</v>
      </c>
      <c r="I92">
        <v>30</v>
      </c>
      <c r="J92" s="17">
        <v>15350</v>
      </c>
      <c r="K92" s="17">
        <v>460500</v>
      </c>
      <c r="L92" s="17">
        <v>46030</v>
      </c>
      <c r="M92" s="17">
        <v>2147400</v>
      </c>
    </row>
    <row r="93" spans="1:13" x14ac:dyDescent="0.25">
      <c r="A93" t="s">
        <v>80</v>
      </c>
      <c r="B93" t="s">
        <v>81</v>
      </c>
      <c r="C93" t="s">
        <v>111</v>
      </c>
      <c r="D93">
        <v>830095842</v>
      </c>
      <c r="E93" t="s">
        <v>142</v>
      </c>
      <c r="F93" t="s">
        <v>144</v>
      </c>
      <c r="H93" s="16">
        <v>44224</v>
      </c>
      <c r="I93">
        <v>80</v>
      </c>
      <c r="J93" s="17">
        <v>15330</v>
      </c>
      <c r="K93" s="17">
        <v>1226400</v>
      </c>
      <c r="L93" s="17">
        <v>46030</v>
      </c>
      <c r="M93" s="17">
        <v>2147400</v>
      </c>
    </row>
    <row r="94" spans="1:13" x14ac:dyDescent="0.25">
      <c r="A94" t="s">
        <v>80</v>
      </c>
      <c r="B94" t="s">
        <v>81</v>
      </c>
      <c r="C94" t="s">
        <v>91</v>
      </c>
      <c r="D94">
        <v>830095842</v>
      </c>
      <c r="E94" t="s">
        <v>142</v>
      </c>
      <c r="F94" t="s">
        <v>144</v>
      </c>
      <c r="H94" s="16">
        <v>44224</v>
      </c>
      <c r="I94">
        <v>30</v>
      </c>
      <c r="J94" s="17">
        <v>15350</v>
      </c>
      <c r="K94" s="17">
        <v>460500</v>
      </c>
      <c r="L94" s="17">
        <v>46030</v>
      </c>
      <c r="M94" s="17">
        <v>2147400</v>
      </c>
    </row>
    <row r="95" spans="1:13" x14ac:dyDescent="0.25">
      <c r="A95" t="s">
        <v>80</v>
      </c>
      <c r="B95" t="s">
        <v>81</v>
      </c>
      <c r="C95" t="s">
        <v>111</v>
      </c>
      <c r="D95">
        <v>830128856</v>
      </c>
      <c r="E95" t="s">
        <v>145</v>
      </c>
      <c r="F95" t="s">
        <v>146</v>
      </c>
      <c r="H95" s="16">
        <v>44224</v>
      </c>
      <c r="I95">
        <v>5</v>
      </c>
      <c r="J95" s="17">
        <v>15330</v>
      </c>
      <c r="K95" s="17">
        <v>76650</v>
      </c>
      <c r="L95" s="17">
        <v>58827</v>
      </c>
      <c r="M95" s="17">
        <v>163644</v>
      </c>
    </row>
    <row r="96" spans="1:13" x14ac:dyDescent="0.25">
      <c r="A96" t="s">
        <v>80</v>
      </c>
      <c r="B96" t="s">
        <v>81</v>
      </c>
      <c r="C96" t="s">
        <v>88</v>
      </c>
      <c r="D96">
        <v>830128856</v>
      </c>
      <c r="E96" t="s">
        <v>145</v>
      </c>
      <c r="F96" t="s">
        <v>146</v>
      </c>
      <c r="H96" s="16">
        <v>44224</v>
      </c>
      <c r="I96">
        <v>2</v>
      </c>
      <c r="J96" s="17">
        <v>28147</v>
      </c>
      <c r="K96" s="17">
        <v>56294</v>
      </c>
      <c r="L96" s="17">
        <v>58827</v>
      </c>
      <c r="M96" s="17">
        <v>163644</v>
      </c>
    </row>
    <row r="97" spans="1:13" x14ac:dyDescent="0.25">
      <c r="A97" t="s">
        <v>80</v>
      </c>
      <c r="B97" t="s">
        <v>81</v>
      </c>
      <c r="C97" t="s">
        <v>91</v>
      </c>
      <c r="D97">
        <v>830128856</v>
      </c>
      <c r="E97" t="s">
        <v>145</v>
      </c>
      <c r="F97" t="s">
        <v>146</v>
      </c>
      <c r="H97" s="16">
        <v>44224</v>
      </c>
      <c r="I97">
        <v>2</v>
      </c>
      <c r="J97" s="17">
        <v>15350</v>
      </c>
      <c r="K97" s="17">
        <v>30700</v>
      </c>
      <c r="L97" s="17">
        <v>58827</v>
      </c>
      <c r="M97" s="17">
        <v>163644</v>
      </c>
    </row>
    <row r="98" spans="1:13" x14ac:dyDescent="0.25">
      <c r="A98" t="s">
        <v>80</v>
      </c>
      <c r="B98" t="s">
        <v>81</v>
      </c>
      <c r="C98" t="s">
        <v>98</v>
      </c>
      <c r="D98">
        <v>830507718</v>
      </c>
      <c r="E98" t="s">
        <v>147</v>
      </c>
      <c r="F98" t="s">
        <v>148</v>
      </c>
      <c r="H98" s="16">
        <v>44203</v>
      </c>
      <c r="I98">
        <v>100</v>
      </c>
      <c r="J98" s="17">
        <v>81137</v>
      </c>
      <c r="K98" s="17">
        <v>8113700</v>
      </c>
      <c r="L98" s="17">
        <v>139828</v>
      </c>
      <c r="M98" s="17">
        <v>19076896</v>
      </c>
    </row>
    <row r="99" spans="1:13" x14ac:dyDescent="0.25">
      <c r="A99" t="s">
        <v>80</v>
      </c>
      <c r="B99" t="s">
        <v>81</v>
      </c>
      <c r="C99" t="s">
        <v>87</v>
      </c>
      <c r="D99">
        <v>830507718</v>
      </c>
      <c r="E99" t="s">
        <v>147</v>
      </c>
      <c r="F99" t="s">
        <v>148</v>
      </c>
      <c r="H99" s="16">
        <v>44203</v>
      </c>
      <c r="I99">
        <v>4</v>
      </c>
      <c r="J99" s="17">
        <v>31599</v>
      </c>
      <c r="K99" s="17">
        <v>126396</v>
      </c>
      <c r="L99" s="17">
        <v>139828</v>
      </c>
      <c r="M99" s="17">
        <v>19076896</v>
      </c>
    </row>
    <row r="100" spans="1:13" x14ac:dyDescent="0.25">
      <c r="A100" t="s">
        <v>80</v>
      </c>
      <c r="B100" t="s">
        <v>81</v>
      </c>
      <c r="C100" t="s">
        <v>149</v>
      </c>
      <c r="D100">
        <v>830507718</v>
      </c>
      <c r="E100" t="s">
        <v>147</v>
      </c>
      <c r="F100" t="s">
        <v>150</v>
      </c>
      <c r="H100" s="16">
        <v>44203</v>
      </c>
      <c r="I100">
        <v>400</v>
      </c>
      <c r="J100" s="17">
        <v>27092</v>
      </c>
      <c r="K100" s="17">
        <v>10836800</v>
      </c>
      <c r="L100" s="17">
        <v>139828</v>
      </c>
      <c r="M100" s="17">
        <v>19076896</v>
      </c>
    </row>
    <row r="101" spans="1:13" x14ac:dyDescent="0.25">
      <c r="A101" t="s">
        <v>80</v>
      </c>
      <c r="B101" t="s">
        <v>81</v>
      </c>
      <c r="C101" t="s">
        <v>88</v>
      </c>
      <c r="D101">
        <v>832003167</v>
      </c>
      <c r="E101" t="s">
        <v>151</v>
      </c>
      <c r="F101" t="s">
        <v>152</v>
      </c>
      <c r="H101" s="16">
        <v>44208</v>
      </c>
      <c r="I101">
        <v>10</v>
      </c>
      <c r="J101" s="17">
        <v>28147</v>
      </c>
      <c r="K101" s="17">
        <v>281470</v>
      </c>
      <c r="L101" s="17">
        <v>59746</v>
      </c>
      <c r="M101" s="17">
        <v>1134643</v>
      </c>
    </row>
    <row r="102" spans="1:13" x14ac:dyDescent="0.25">
      <c r="A102" t="s">
        <v>80</v>
      </c>
      <c r="B102" t="s">
        <v>81</v>
      </c>
      <c r="C102" t="s">
        <v>87</v>
      </c>
      <c r="D102">
        <v>832003167</v>
      </c>
      <c r="E102" t="s">
        <v>151</v>
      </c>
      <c r="F102" t="s">
        <v>152</v>
      </c>
      <c r="H102" s="16">
        <v>44208</v>
      </c>
      <c r="I102">
        <v>27</v>
      </c>
      <c r="J102" s="17">
        <v>31599</v>
      </c>
      <c r="K102" s="17">
        <v>853173</v>
      </c>
      <c r="L102" s="17">
        <v>59746</v>
      </c>
      <c r="M102" s="17">
        <v>1134643</v>
      </c>
    </row>
    <row r="103" spans="1:13" x14ac:dyDescent="0.25">
      <c r="A103" t="s">
        <v>80</v>
      </c>
      <c r="B103" t="s">
        <v>81</v>
      </c>
      <c r="C103" t="s">
        <v>98</v>
      </c>
      <c r="D103">
        <v>832010436</v>
      </c>
      <c r="E103" t="s">
        <v>153</v>
      </c>
      <c r="F103" t="s">
        <v>154</v>
      </c>
      <c r="H103" s="16">
        <v>44222</v>
      </c>
      <c r="I103">
        <v>2</v>
      </c>
      <c r="J103" s="17">
        <v>81137</v>
      </c>
      <c r="K103" s="17">
        <v>162274</v>
      </c>
      <c r="L103" s="17">
        <v>124634</v>
      </c>
      <c r="M103" s="17">
        <v>384865</v>
      </c>
    </row>
    <row r="104" spans="1:13" x14ac:dyDescent="0.25">
      <c r="A104" t="s">
        <v>80</v>
      </c>
      <c r="B104" t="s">
        <v>81</v>
      </c>
      <c r="C104" t="s">
        <v>88</v>
      </c>
      <c r="D104">
        <v>832010436</v>
      </c>
      <c r="E104" t="s">
        <v>153</v>
      </c>
      <c r="F104" t="s">
        <v>154</v>
      </c>
      <c r="H104" s="16">
        <v>44222</v>
      </c>
      <c r="I104">
        <v>3</v>
      </c>
      <c r="J104" s="17">
        <v>28147</v>
      </c>
      <c r="K104" s="17">
        <v>84441</v>
      </c>
      <c r="L104" s="17">
        <v>124634</v>
      </c>
      <c r="M104" s="17">
        <v>384865</v>
      </c>
    </row>
    <row r="105" spans="1:13" x14ac:dyDescent="0.25">
      <c r="A105" t="s">
        <v>80</v>
      </c>
      <c r="B105" t="s">
        <v>81</v>
      </c>
      <c r="C105" t="s">
        <v>91</v>
      </c>
      <c r="D105">
        <v>832010436</v>
      </c>
      <c r="E105" t="s">
        <v>153</v>
      </c>
      <c r="F105" t="s">
        <v>154</v>
      </c>
      <c r="H105" s="16">
        <v>44222</v>
      </c>
      <c r="I105">
        <v>9</v>
      </c>
      <c r="J105" s="17">
        <v>15350</v>
      </c>
      <c r="K105" s="17">
        <v>138150</v>
      </c>
      <c r="L105" s="17">
        <v>124634</v>
      </c>
      <c r="M105" s="17">
        <v>384865</v>
      </c>
    </row>
    <row r="106" spans="1:13" x14ac:dyDescent="0.25">
      <c r="A106" t="s">
        <v>80</v>
      </c>
      <c r="B106" t="s">
        <v>81</v>
      </c>
      <c r="C106" t="s">
        <v>91</v>
      </c>
      <c r="D106">
        <v>846003067</v>
      </c>
      <c r="E106" t="s">
        <v>155</v>
      </c>
      <c r="F106" t="s">
        <v>156</v>
      </c>
      <c r="H106" s="16">
        <v>44224</v>
      </c>
      <c r="I106">
        <v>20</v>
      </c>
      <c r="J106" s="17">
        <v>15350</v>
      </c>
      <c r="K106" s="17">
        <v>307000</v>
      </c>
      <c r="L106" s="17">
        <v>15350</v>
      </c>
      <c r="M106" s="17">
        <v>307000</v>
      </c>
    </row>
    <row r="107" spans="1:13" x14ac:dyDescent="0.25">
      <c r="A107" t="s">
        <v>80</v>
      </c>
      <c r="B107" t="s">
        <v>81</v>
      </c>
      <c r="C107" t="s">
        <v>87</v>
      </c>
      <c r="D107">
        <v>860001475</v>
      </c>
      <c r="E107" t="s">
        <v>157</v>
      </c>
      <c r="F107" t="s">
        <v>158</v>
      </c>
      <c r="H107" s="16">
        <v>44215</v>
      </c>
      <c r="I107">
        <v>10</v>
      </c>
      <c r="J107" s="17">
        <v>31599</v>
      </c>
      <c r="K107" s="17">
        <v>315990</v>
      </c>
      <c r="L107" s="17">
        <v>31599</v>
      </c>
      <c r="M107" s="17">
        <v>315990</v>
      </c>
    </row>
    <row r="108" spans="1:13" x14ac:dyDescent="0.25">
      <c r="A108" t="s">
        <v>80</v>
      </c>
      <c r="B108" t="s">
        <v>81</v>
      </c>
      <c r="C108" t="s">
        <v>87</v>
      </c>
      <c r="D108">
        <v>860002541</v>
      </c>
      <c r="E108" t="s">
        <v>159</v>
      </c>
      <c r="F108" t="s">
        <v>160</v>
      </c>
      <c r="H108" s="16">
        <v>44217</v>
      </c>
      <c r="I108">
        <v>20</v>
      </c>
      <c r="J108" s="17">
        <v>31599</v>
      </c>
      <c r="K108" s="17">
        <v>631980</v>
      </c>
      <c r="L108" s="17">
        <v>46949</v>
      </c>
      <c r="M108" s="17">
        <v>1245980</v>
      </c>
    </row>
    <row r="109" spans="1:13" x14ac:dyDescent="0.25">
      <c r="A109" t="s">
        <v>80</v>
      </c>
      <c r="B109" t="s">
        <v>81</v>
      </c>
      <c r="C109" t="s">
        <v>91</v>
      </c>
      <c r="D109">
        <v>860002541</v>
      </c>
      <c r="E109" t="s">
        <v>159</v>
      </c>
      <c r="F109" t="s">
        <v>161</v>
      </c>
      <c r="H109" s="16">
        <v>44222</v>
      </c>
      <c r="I109">
        <v>40</v>
      </c>
      <c r="J109" s="17">
        <v>15350</v>
      </c>
      <c r="K109" s="17">
        <v>614000</v>
      </c>
      <c r="L109" s="17">
        <v>46949</v>
      </c>
      <c r="M109" s="17">
        <v>1245980</v>
      </c>
    </row>
    <row r="110" spans="1:13" x14ac:dyDescent="0.25">
      <c r="A110" t="s">
        <v>80</v>
      </c>
      <c r="B110" t="s">
        <v>81</v>
      </c>
      <c r="C110" t="s">
        <v>94</v>
      </c>
      <c r="D110">
        <v>860005114</v>
      </c>
      <c r="E110" t="s">
        <v>162</v>
      </c>
      <c r="F110" t="s">
        <v>163</v>
      </c>
      <c r="H110" s="16">
        <v>44222</v>
      </c>
      <c r="I110">
        <v>10</v>
      </c>
      <c r="J110" s="17">
        <v>34368</v>
      </c>
      <c r="K110" s="17">
        <v>343680</v>
      </c>
      <c r="L110" s="17">
        <v>56995</v>
      </c>
      <c r="M110" s="17">
        <v>696620</v>
      </c>
    </row>
    <row r="111" spans="1:13" x14ac:dyDescent="0.25">
      <c r="A111" t="s">
        <v>80</v>
      </c>
      <c r="B111" t="s">
        <v>81</v>
      </c>
      <c r="C111" t="s">
        <v>97</v>
      </c>
      <c r="D111">
        <v>860005114</v>
      </c>
      <c r="E111" t="s">
        <v>162</v>
      </c>
      <c r="F111" t="s">
        <v>163</v>
      </c>
      <c r="H111" s="16">
        <v>44222</v>
      </c>
      <c r="I111">
        <v>20</v>
      </c>
      <c r="J111" s="17">
        <v>12667</v>
      </c>
      <c r="K111" s="17">
        <v>253340</v>
      </c>
      <c r="L111" s="17">
        <v>56995</v>
      </c>
      <c r="M111" s="17">
        <v>696620</v>
      </c>
    </row>
    <row r="112" spans="1:13" x14ac:dyDescent="0.25">
      <c r="A112" t="s">
        <v>80</v>
      </c>
      <c r="B112" t="s">
        <v>81</v>
      </c>
      <c r="C112" t="s">
        <v>119</v>
      </c>
      <c r="D112">
        <v>860005114</v>
      </c>
      <c r="E112" t="s">
        <v>162</v>
      </c>
      <c r="F112" t="s">
        <v>163</v>
      </c>
      <c r="H112" s="16">
        <v>44222</v>
      </c>
      <c r="I112">
        <v>10</v>
      </c>
      <c r="J112" s="17">
        <v>9960</v>
      </c>
      <c r="K112" s="17">
        <v>99600</v>
      </c>
      <c r="L112" s="17">
        <v>56995</v>
      </c>
      <c r="M112" s="17">
        <v>696620</v>
      </c>
    </row>
    <row r="113" spans="1:13" x14ac:dyDescent="0.25">
      <c r="A113" t="s">
        <v>80</v>
      </c>
      <c r="B113" t="s">
        <v>81</v>
      </c>
      <c r="C113" t="s">
        <v>101</v>
      </c>
      <c r="D113">
        <v>860006656</v>
      </c>
      <c r="E113" t="s">
        <v>164</v>
      </c>
      <c r="F113" t="s">
        <v>165</v>
      </c>
      <c r="H113" s="16">
        <v>44215</v>
      </c>
      <c r="I113">
        <v>1</v>
      </c>
      <c r="J113" s="17">
        <v>26530</v>
      </c>
      <c r="K113" s="17">
        <v>26530</v>
      </c>
      <c r="L113" s="17">
        <v>158820</v>
      </c>
      <c r="M113" s="17">
        <v>13951726</v>
      </c>
    </row>
    <row r="114" spans="1:13" x14ac:dyDescent="0.25">
      <c r="A114" t="s">
        <v>80</v>
      </c>
      <c r="B114" t="s">
        <v>81</v>
      </c>
      <c r="C114" t="s">
        <v>109</v>
      </c>
      <c r="D114">
        <v>860006656</v>
      </c>
      <c r="E114" t="s">
        <v>164</v>
      </c>
      <c r="F114" t="s">
        <v>165</v>
      </c>
      <c r="H114" s="16">
        <v>44215</v>
      </c>
      <c r="I114">
        <v>12</v>
      </c>
      <c r="J114" s="17">
        <v>28755</v>
      </c>
      <c r="K114" s="17">
        <v>345060</v>
      </c>
      <c r="L114" s="17">
        <v>158820</v>
      </c>
      <c r="M114" s="17">
        <v>13951726</v>
      </c>
    </row>
    <row r="115" spans="1:13" x14ac:dyDescent="0.25">
      <c r="A115" t="s">
        <v>80</v>
      </c>
      <c r="B115" t="s">
        <v>81</v>
      </c>
      <c r="C115" t="s">
        <v>127</v>
      </c>
      <c r="D115">
        <v>860006656</v>
      </c>
      <c r="E115" t="s">
        <v>164</v>
      </c>
      <c r="F115" t="s">
        <v>165</v>
      </c>
      <c r="H115" s="16">
        <v>44215</v>
      </c>
      <c r="I115">
        <v>1</v>
      </c>
      <c r="J115" s="17">
        <v>31296</v>
      </c>
      <c r="K115" s="17">
        <v>31296</v>
      </c>
      <c r="L115" s="17">
        <v>158820</v>
      </c>
      <c r="M115" s="17">
        <v>13951726</v>
      </c>
    </row>
    <row r="116" spans="1:13" x14ac:dyDescent="0.25">
      <c r="A116" t="s">
        <v>80</v>
      </c>
      <c r="B116" t="s">
        <v>81</v>
      </c>
      <c r="C116" t="s">
        <v>119</v>
      </c>
      <c r="D116">
        <v>860006656</v>
      </c>
      <c r="E116" t="s">
        <v>164</v>
      </c>
      <c r="F116" t="s">
        <v>166</v>
      </c>
      <c r="H116" s="16">
        <v>44217</v>
      </c>
      <c r="I116">
        <v>15</v>
      </c>
      <c r="J116" s="17">
        <v>9960</v>
      </c>
      <c r="K116" s="17">
        <v>149400</v>
      </c>
      <c r="L116" s="17">
        <v>158820</v>
      </c>
      <c r="M116" s="17">
        <v>13951726</v>
      </c>
    </row>
    <row r="117" spans="1:13" x14ac:dyDescent="0.25">
      <c r="A117" t="s">
        <v>80</v>
      </c>
      <c r="B117" t="s">
        <v>81</v>
      </c>
      <c r="C117" t="s">
        <v>91</v>
      </c>
      <c r="D117">
        <v>860006656</v>
      </c>
      <c r="E117" t="s">
        <v>164</v>
      </c>
      <c r="F117" t="s">
        <v>166</v>
      </c>
      <c r="H117" s="16">
        <v>44217</v>
      </c>
      <c r="I117">
        <v>300</v>
      </c>
      <c r="J117" s="17">
        <v>15350</v>
      </c>
      <c r="K117" s="17">
        <v>4605000</v>
      </c>
      <c r="L117" s="17">
        <v>158820</v>
      </c>
      <c r="M117" s="17">
        <v>13951726</v>
      </c>
    </row>
    <row r="118" spans="1:13" x14ac:dyDescent="0.25">
      <c r="A118" t="s">
        <v>80</v>
      </c>
      <c r="B118" t="s">
        <v>81</v>
      </c>
      <c r="C118" t="s">
        <v>111</v>
      </c>
      <c r="D118">
        <v>860006656</v>
      </c>
      <c r="E118" t="s">
        <v>164</v>
      </c>
      <c r="F118" t="s">
        <v>167</v>
      </c>
      <c r="H118" s="16">
        <v>44224</v>
      </c>
      <c r="I118">
        <v>450</v>
      </c>
      <c r="J118" s="17">
        <v>15330</v>
      </c>
      <c r="K118" s="17">
        <v>6898500</v>
      </c>
      <c r="L118" s="17">
        <v>158820</v>
      </c>
      <c r="M118" s="17">
        <v>13951726</v>
      </c>
    </row>
    <row r="119" spans="1:13" x14ac:dyDescent="0.25">
      <c r="A119" t="s">
        <v>80</v>
      </c>
      <c r="B119" t="s">
        <v>81</v>
      </c>
      <c r="C119" t="s">
        <v>87</v>
      </c>
      <c r="D119">
        <v>860006656</v>
      </c>
      <c r="E119" t="s">
        <v>164</v>
      </c>
      <c r="F119" t="s">
        <v>167</v>
      </c>
      <c r="H119" s="16">
        <v>44224</v>
      </c>
      <c r="I119">
        <v>60</v>
      </c>
      <c r="J119" s="17">
        <v>31599</v>
      </c>
      <c r="K119" s="17">
        <v>1895940</v>
      </c>
      <c r="L119" s="17">
        <v>158820</v>
      </c>
      <c r="M119" s="17">
        <v>13951726</v>
      </c>
    </row>
    <row r="120" spans="1:13" x14ac:dyDescent="0.25">
      <c r="A120" t="s">
        <v>80</v>
      </c>
      <c r="B120" t="s">
        <v>81</v>
      </c>
      <c r="C120" t="s">
        <v>111</v>
      </c>
      <c r="D120">
        <v>860006745</v>
      </c>
      <c r="E120" t="s">
        <v>168</v>
      </c>
      <c r="F120" t="s">
        <v>169</v>
      </c>
      <c r="H120" s="16">
        <v>44208</v>
      </c>
      <c r="I120">
        <v>40</v>
      </c>
      <c r="J120" s="17">
        <v>15330</v>
      </c>
      <c r="K120" s="17">
        <v>613200</v>
      </c>
      <c r="L120" s="17">
        <v>147004</v>
      </c>
      <c r="M120" s="17">
        <v>44373770</v>
      </c>
    </row>
    <row r="121" spans="1:13" x14ac:dyDescent="0.25">
      <c r="A121" t="s">
        <v>80</v>
      </c>
      <c r="B121" t="s">
        <v>81</v>
      </c>
      <c r="C121" t="s">
        <v>109</v>
      </c>
      <c r="D121">
        <v>860006745</v>
      </c>
      <c r="E121" t="s">
        <v>168</v>
      </c>
      <c r="F121" t="s">
        <v>169</v>
      </c>
      <c r="H121" s="16">
        <v>44208</v>
      </c>
      <c r="I121">
        <v>4</v>
      </c>
      <c r="J121" s="17">
        <v>28755</v>
      </c>
      <c r="K121" s="17">
        <v>115020</v>
      </c>
      <c r="L121" s="17">
        <v>147004</v>
      </c>
      <c r="M121" s="17">
        <v>44373770</v>
      </c>
    </row>
    <row r="122" spans="1:13" x14ac:dyDescent="0.25">
      <c r="A122" t="s">
        <v>80</v>
      </c>
      <c r="B122" t="s">
        <v>81</v>
      </c>
      <c r="C122" t="s">
        <v>91</v>
      </c>
      <c r="D122">
        <v>860006745</v>
      </c>
      <c r="E122" t="s">
        <v>168</v>
      </c>
      <c r="F122" t="s">
        <v>169</v>
      </c>
      <c r="H122" s="16">
        <v>44208</v>
      </c>
      <c r="I122">
        <v>80</v>
      </c>
      <c r="J122" s="17">
        <v>15350</v>
      </c>
      <c r="K122" s="17">
        <v>1228000</v>
      </c>
      <c r="L122" s="17">
        <v>147004</v>
      </c>
      <c r="M122" s="17">
        <v>44373770</v>
      </c>
    </row>
    <row r="123" spans="1:13" x14ac:dyDescent="0.25">
      <c r="A123" t="s">
        <v>80</v>
      </c>
      <c r="B123" t="s">
        <v>81</v>
      </c>
      <c r="C123" t="s">
        <v>119</v>
      </c>
      <c r="D123">
        <v>860006745</v>
      </c>
      <c r="E123" t="s">
        <v>168</v>
      </c>
      <c r="F123" t="s">
        <v>170</v>
      </c>
      <c r="H123" s="16">
        <v>44222</v>
      </c>
      <c r="I123">
        <v>5</v>
      </c>
      <c r="J123" s="17">
        <v>9960</v>
      </c>
      <c r="K123" s="17">
        <v>49800</v>
      </c>
      <c r="L123" s="17">
        <v>147004</v>
      </c>
      <c r="M123" s="17">
        <v>44373770</v>
      </c>
    </row>
    <row r="124" spans="1:13" x14ac:dyDescent="0.25">
      <c r="A124" t="s">
        <v>80</v>
      </c>
      <c r="B124" t="s">
        <v>81</v>
      </c>
      <c r="C124" t="s">
        <v>111</v>
      </c>
      <c r="D124">
        <v>860006745</v>
      </c>
      <c r="E124" t="s">
        <v>168</v>
      </c>
      <c r="F124" t="s">
        <v>170</v>
      </c>
      <c r="H124" s="16">
        <v>44222</v>
      </c>
      <c r="I124">
        <v>2000</v>
      </c>
      <c r="J124" s="17">
        <v>15330</v>
      </c>
      <c r="K124" s="17">
        <v>30660000</v>
      </c>
      <c r="L124" s="17">
        <v>147004</v>
      </c>
      <c r="M124" s="17">
        <v>44373770</v>
      </c>
    </row>
    <row r="125" spans="1:13" x14ac:dyDescent="0.25">
      <c r="A125" t="s">
        <v>80</v>
      </c>
      <c r="B125" t="s">
        <v>81</v>
      </c>
      <c r="C125" t="s">
        <v>111</v>
      </c>
      <c r="D125">
        <v>860006745</v>
      </c>
      <c r="E125" t="s">
        <v>168</v>
      </c>
      <c r="F125" t="s">
        <v>171</v>
      </c>
      <c r="H125" s="16">
        <v>44222</v>
      </c>
      <c r="I125">
        <v>160</v>
      </c>
      <c r="J125" s="17">
        <v>15330</v>
      </c>
      <c r="K125" s="17">
        <v>2452800</v>
      </c>
      <c r="L125" s="17">
        <v>147004</v>
      </c>
      <c r="M125" s="17">
        <v>44373770</v>
      </c>
    </row>
    <row r="126" spans="1:13" x14ac:dyDescent="0.25">
      <c r="A126" t="s">
        <v>80</v>
      </c>
      <c r="B126" t="s">
        <v>81</v>
      </c>
      <c r="C126" t="s">
        <v>87</v>
      </c>
      <c r="D126">
        <v>860006745</v>
      </c>
      <c r="E126" t="s">
        <v>168</v>
      </c>
      <c r="F126" t="s">
        <v>170</v>
      </c>
      <c r="H126" s="16">
        <v>44222</v>
      </c>
      <c r="I126">
        <v>50</v>
      </c>
      <c r="J126" s="17">
        <v>31599</v>
      </c>
      <c r="K126" s="17">
        <v>1579950</v>
      </c>
      <c r="L126" s="17">
        <v>147004</v>
      </c>
      <c r="M126" s="17">
        <v>44373770</v>
      </c>
    </row>
    <row r="127" spans="1:13" x14ac:dyDescent="0.25">
      <c r="A127" t="s">
        <v>80</v>
      </c>
      <c r="B127" t="s">
        <v>81</v>
      </c>
      <c r="C127" t="s">
        <v>91</v>
      </c>
      <c r="D127">
        <v>860006745</v>
      </c>
      <c r="E127" t="s">
        <v>168</v>
      </c>
      <c r="F127" t="s">
        <v>170</v>
      </c>
      <c r="H127" s="16">
        <v>44222</v>
      </c>
      <c r="I127">
        <v>500</v>
      </c>
      <c r="J127" s="17">
        <v>15350</v>
      </c>
      <c r="K127" s="17">
        <v>7675000</v>
      </c>
      <c r="L127" s="17">
        <v>147004</v>
      </c>
      <c r="M127" s="17">
        <v>44373770</v>
      </c>
    </row>
    <row r="128" spans="1:13" x14ac:dyDescent="0.25">
      <c r="A128" t="s">
        <v>80</v>
      </c>
      <c r="B128" t="s">
        <v>81</v>
      </c>
      <c r="C128" t="s">
        <v>94</v>
      </c>
      <c r="D128">
        <v>860007336</v>
      </c>
      <c r="E128" t="s">
        <v>172</v>
      </c>
      <c r="F128" t="s">
        <v>173</v>
      </c>
      <c r="H128" s="16">
        <v>44203</v>
      </c>
      <c r="I128">
        <v>50</v>
      </c>
      <c r="J128" s="17">
        <v>30686</v>
      </c>
      <c r="K128" s="17">
        <v>1534300</v>
      </c>
      <c r="L128" s="17">
        <v>882497</v>
      </c>
      <c r="M128" s="17">
        <v>97021194</v>
      </c>
    </row>
    <row r="129" spans="1:13" x14ac:dyDescent="0.25">
      <c r="A129" t="s">
        <v>80</v>
      </c>
      <c r="B129" t="s">
        <v>81</v>
      </c>
      <c r="C129" t="s">
        <v>82</v>
      </c>
      <c r="D129">
        <v>860007336</v>
      </c>
      <c r="E129" t="s">
        <v>172</v>
      </c>
      <c r="F129" t="s">
        <v>173</v>
      </c>
      <c r="H129" s="16">
        <v>44203</v>
      </c>
      <c r="I129">
        <v>110</v>
      </c>
      <c r="J129" s="17">
        <v>15657</v>
      </c>
      <c r="K129" s="17">
        <v>1722270</v>
      </c>
      <c r="L129" s="17">
        <v>882497</v>
      </c>
      <c r="M129" s="17">
        <v>97021194</v>
      </c>
    </row>
    <row r="130" spans="1:13" x14ac:dyDescent="0.25">
      <c r="A130" t="s">
        <v>80</v>
      </c>
      <c r="B130" t="s">
        <v>81</v>
      </c>
      <c r="C130" t="s">
        <v>97</v>
      </c>
      <c r="D130">
        <v>860007336</v>
      </c>
      <c r="E130" t="s">
        <v>172</v>
      </c>
      <c r="F130" t="s">
        <v>173</v>
      </c>
      <c r="H130" s="16">
        <v>44203</v>
      </c>
      <c r="I130">
        <v>309</v>
      </c>
      <c r="J130" s="17">
        <v>11310</v>
      </c>
      <c r="K130" s="17">
        <v>3494790</v>
      </c>
      <c r="L130" s="17">
        <v>882497</v>
      </c>
      <c r="M130" s="17">
        <v>97021194</v>
      </c>
    </row>
    <row r="131" spans="1:13" x14ac:dyDescent="0.25">
      <c r="A131" t="s">
        <v>80</v>
      </c>
      <c r="B131" t="s">
        <v>81</v>
      </c>
      <c r="C131" t="s">
        <v>97</v>
      </c>
      <c r="D131">
        <v>860007336</v>
      </c>
      <c r="E131" t="s">
        <v>172</v>
      </c>
      <c r="F131" t="s">
        <v>173</v>
      </c>
      <c r="H131" s="16">
        <v>44203</v>
      </c>
      <c r="I131">
        <v>141</v>
      </c>
      <c r="J131" s="17">
        <v>11310</v>
      </c>
      <c r="K131" s="17">
        <v>1594710</v>
      </c>
      <c r="L131" s="17">
        <v>882497</v>
      </c>
      <c r="M131" s="17">
        <v>97021194</v>
      </c>
    </row>
    <row r="132" spans="1:13" x14ac:dyDescent="0.25">
      <c r="A132" t="s">
        <v>80</v>
      </c>
      <c r="B132" t="s">
        <v>81</v>
      </c>
      <c r="C132" t="s">
        <v>174</v>
      </c>
      <c r="D132">
        <v>860007336</v>
      </c>
      <c r="E132" t="s">
        <v>172</v>
      </c>
      <c r="F132" t="s">
        <v>173</v>
      </c>
      <c r="H132" s="16">
        <v>44203</v>
      </c>
      <c r="I132">
        <v>20</v>
      </c>
      <c r="J132" s="17">
        <v>181249</v>
      </c>
      <c r="K132" s="17">
        <v>3624980</v>
      </c>
      <c r="L132" s="17">
        <v>882497</v>
      </c>
      <c r="M132" s="17">
        <v>97021194</v>
      </c>
    </row>
    <row r="133" spans="1:13" x14ac:dyDescent="0.25">
      <c r="A133" t="s">
        <v>80</v>
      </c>
      <c r="B133" t="s">
        <v>81</v>
      </c>
      <c r="C133" t="s">
        <v>175</v>
      </c>
      <c r="D133">
        <v>860007336</v>
      </c>
      <c r="E133" t="s">
        <v>172</v>
      </c>
      <c r="F133" t="s">
        <v>173</v>
      </c>
      <c r="H133" s="16">
        <v>44203</v>
      </c>
      <c r="I133">
        <v>20</v>
      </c>
      <c r="J133" s="17">
        <v>349448</v>
      </c>
      <c r="K133" s="17">
        <v>6988960</v>
      </c>
      <c r="L133" s="17">
        <v>882497</v>
      </c>
      <c r="M133" s="17">
        <v>97021194</v>
      </c>
    </row>
    <row r="134" spans="1:13" x14ac:dyDescent="0.25">
      <c r="A134" t="s">
        <v>80</v>
      </c>
      <c r="B134" t="s">
        <v>81</v>
      </c>
      <c r="C134" t="s">
        <v>109</v>
      </c>
      <c r="D134">
        <v>860007336</v>
      </c>
      <c r="E134" t="s">
        <v>172</v>
      </c>
      <c r="F134" t="s">
        <v>173</v>
      </c>
      <c r="H134" s="16">
        <v>44203</v>
      </c>
      <c r="I134">
        <v>2000</v>
      </c>
      <c r="J134" s="17">
        <v>25674</v>
      </c>
      <c r="K134" s="17">
        <v>51348000</v>
      </c>
      <c r="L134" s="17">
        <v>882497</v>
      </c>
      <c r="M134" s="17">
        <v>97021194</v>
      </c>
    </row>
    <row r="135" spans="1:13" x14ac:dyDescent="0.25">
      <c r="A135" t="s">
        <v>80</v>
      </c>
      <c r="B135" t="s">
        <v>81</v>
      </c>
      <c r="C135" t="s">
        <v>127</v>
      </c>
      <c r="D135">
        <v>860007336</v>
      </c>
      <c r="E135" t="s">
        <v>172</v>
      </c>
      <c r="F135" t="s">
        <v>173</v>
      </c>
      <c r="H135" s="16">
        <v>44203</v>
      </c>
      <c r="I135">
        <v>300</v>
      </c>
      <c r="J135" s="17">
        <v>27942</v>
      </c>
      <c r="K135" s="17">
        <v>8382600</v>
      </c>
      <c r="L135" s="17">
        <v>882497</v>
      </c>
      <c r="M135" s="17">
        <v>97021194</v>
      </c>
    </row>
    <row r="136" spans="1:13" x14ac:dyDescent="0.25">
      <c r="A136" t="s">
        <v>80</v>
      </c>
      <c r="B136" t="s">
        <v>81</v>
      </c>
      <c r="C136" t="s">
        <v>119</v>
      </c>
      <c r="D136">
        <v>860007336</v>
      </c>
      <c r="E136" t="s">
        <v>172</v>
      </c>
      <c r="F136" t="s">
        <v>176</v>
      </c>
      <c r="H136" s="16">
        <v>44210</v>
      </c>
      <c r="I136">
        <v>17</v>
      </c>
      <c r="J136" s="17">
        <v>9960</v>
      </c>
      <c r="K136" s="17">
        <v>169320</v>
      </c>
      <c r="L136" s="17">
        <v>882497</v>
      </c>
      <c r="M136" s="17">
        <v>97021194</v>
      </c>
    </row>
    <row r="137" spans="1:13" x14ac:dyDescent="0.25">
      <c r="A137" t="s">
        <v>80</v>
      </c>
      <c r="B137" t="s">
        <v>81</v>
      </c>
      <c r="C137" t="s">
        <v>87</v>
      </c>
      <c r="D137">
        <v>860007336</v>
      </c>
      <c r="E137" t="s">
        <v>172</v>
      </c>
      <c r="F137" t="s">
        <v>176</v>
      </c>
      <c r="H137" s="16">
        <v>44210</v>
      </c>
      <c r="I137">
        <v>30</v>
      </c>
      <c r="J137" s="17">
        <v>31599</v>
      </c>
      <c r="K137" s="17">
        <v>947970</v>
      </c>
      <c r="L137" s="17">
        <v>882497</v>
      </c>
      <c r="M137" s="17">
        <v>97021194</v>
      </c>
    </row>
    <row r="138" spans="1:13" x14ac:dyDescent="0.25">
      <c r="A138" t="s">
        <v>80</v>
      </c>
      <c r="B138" t="s">
        <v>81</v>
      </c>
      <c r="C138" t="s">
        <v>82</v>
      </c>
      <c r="D138">
        <v>860007336</v>
      </c>
      <c r="E138" t="s">
        <v>172</v>
      </c>
      <c r="F138" t="s">
        <v>177</v>
      </c>
      <c r="H138" s="16">
        <v>44224</v>
      </c>
      <c r="I138">
        <v>2</v>
      </c>
      <c r="J138" s="17">
        <v>17536</v>
      </c>
      <c r="K138" s="17">
        <v>35072</v>
      </c>
      <c r="L138" s="17">
        <v>882497</v>
      </c>
      <c r="M138" s="17">
        <v>97021194</v>
      </c>
    </row>
    <row r="139" spans="1:13" x14ac:dyDescent="0.25">
      <c r="A139" t="s">
        <v>80</v>
      </c>
      <c r="B139" t="s">
        <v>81</v>
      </c>
      <c r="C139" t="s">
        <v>86</v>
      </c>
      <c r="D139">
        <v>860007336</v>
      </c>
      <c r="E139" t="s">
        <v>172</v>
      </c>
      <c r="F139" t="s">
        <v>177</v>
      </c>
      <c r="H139" s="16">
        <v>44224</v>
      </c>
      <c r="I139">
        <v>26</v>
      </c>
      <c r="J139" s="17">
        <v>40985</v>
      </c>
      <c r="K139" s="17">
        <v>1065610</v>
      </c>
      <c r="L139" s="17">
        <v>882497</v>
      </c>
      <c r="M139" s="17">
        <v>97021194</v>
      </c>
    </row>
    <row r="140" spans="1:13" x14ac:dyDescent="0.25">
      <c r="A140" t="s">
        <v>80</v>
      </c>
      <c r="B140" t="s">
        <v>81</v>
      </c>
      <c r="C140" t="s">
        <v>119</v>
      </c>
      <c r="D140">
        <v>860007336</v>
      </c>
      <c r="E140" t="s">
        <v>172</v>
      </c>
      <c r="F140" t="s">
        <v>177</v>
      </c>
      <c r="H140" s="16">
        <v>44224</v>
      </c>
      <c r="I140">
        <v>6</v>
      </c>
      <c r="J140" s="17">
        <v>9960</v>
      </c>
      <c r="K140" s="17">
        <v>59760</v>
      </c>
      <c r="L140" s="17">
        <v>882497</v>
      </c>
      <c r="M140" s="17">
        <v>97021194</v>
      </c>
    </row>
    <row r="141" spans="1:13" x14ac:dyDescent="0.25">
      <c r="A141" t="s">
        <v>80</v>
      </c>
      <c r="B141" t="s">
        <v>81</v>
      </c>
      <c r="C141" t="s">
        <v>111</v>
      </c>
      <c r="D141">
        <v>860007336</v>
      </c>
      <c r="E141" t="s">
        <v>172</v>
      </c>
      <c r="F141" t="s">
        <v>177</v>
      </c>
      <c r="H141" s="16">
        <v>44224</v>
      </c>
      <c r="I141">
        <v>830</v>
      </c>
      <c r="J141" s="17">
        <v>15330</v>
      </c>
      <c r="K141" s="17">
        <v>12723900</v>
      </c>
      <c r="L141" s="17">
        <v>882497</v>
      </c>
      <c r="M141" s="17">
        <v>97021194</v>
      </c>
    </row>
    <row r="142" spans="1:13" x14ac:dyDescent="0.25">
      <c r="A142" t="s">
        <v>80</v>
      </c>
      <c r="B142" t="s">
        <v>81</v>
      </c>
      <c r="C142" t="s">
        <v>88</v>
      </c>
      <c r="D142">
        <v>860007336</v>
      </c>
      <c r="E142" t="s">
        <v>172</v>
      </c>
      <c r="F142" t="s">
        <v>177</v>
      </c>
      <c r="H142" s="16">
        <v>44224</v>
      </c>
      <c r="I142">
        <v>16</v>
      </c>
      <c r="J142" s="17">
        <v>28147</v>
      </c>
      <c r="K142" s="17">
        <v>450352</v>
      </c>
      <c r="L142" s="17">
        <v>882497</v>
      </c>
      <c r="M142" s="17">
        <v>97021194</v>
      </c>
    </row>
    <row r="143" spans="1:13" x14ac:dyDescent="0.25">
      <c r="A143" t="s">
        <v>80</v>
      </c>
      <c r="B143" t="s">
        <v>81</v>
      </c>
      <c r="C143" t="s">
        <v>87</v>
      </c>
      <c r="D143">
        <v>860007336</v>
      </c>
      <c r="E143" t="s">
        <v>172</v>
      </c>
      <c r="F143" t="s">
        <v>177</v>
      </c>
      <c r="H143" s="16">
        <v>44224</v>
      </c>
      <c r="I143">
        <v>10</v>
      </c>
      <c r="J143" s="17">
        <v>31599</v>
      </c>
      <c r="K143" s="17">
        <v>315990</v>
      </c>
      <c r="L143" s="17">
        <v>882497</v>
      </c>
      <c r="M143" s="17">
        <v>97021194</v>
      </c>
    </row>
    <row r="144" spans="1:13" x14ac:dyDescent="0.25">
      <c r="A144" t="s">
        <v>80</v>
      </c>
      <c r="B144" t="s">
        <v>81</v>
      </c>
      <c r="C144" t="s">
        <v>109</v>
      </c>
      <c r="D144">
        <v>860007336</v>
      </c>
      <c r="E144" t="s">
        <v>172</v>
      </c>
      <c r="F144" t="s">
        <v>177</v>
      </c>
      <c r="H144" s="16">
        <v>44224</v>
      </c>
      <c r="I144">
        <v>32</v>
      </c>
      <c r="J144" s="17">
        <v>28755</v>
      </c>
      <c r="K144" s="17">
        <v>920160</v>
      </c>
      <c r="L144" s="17">
        <v>882497</v>
      </c>
      <c r="M144" s="17">
        <v>97021194</v>
      </c>
    </row>
    <row r="145" spans="1:13" x14ac:dyDescent="0.25">
      <c r="A145" t="s">
        <v>80</v>
      </c>
      <c r="B145" t="s">
        <v>81</v>
      </c>
      <c r="C145" t="s">
        <v>91</v>
      </c>
      <c r="D145">
        <v>860007336</v>
      </c>
      <c r="E145" t="s">
        <v>172</v>
      </c>
      <c r="F145" t="s">
        <v>177</v>
      </c>
      <c r="H145" s="16">
        <v>44224</v>
      </c>
      <c r="I145">
        <v>107</v>
      </c>
      <c r="J145" s="17">
        <v>15350</v>
      </c>
      <c r="K145" s="17">
        <v>1642450</v>
      </c>
      <c r="L145" s="17">
        <v>882497</v>
      </c>
      <c r="M145" s="17">
        <v>97021194</v>
      </c>
    </row>
    <row r="146" spans="1:13" x14ac:dyDescent="0.25">
      <c r="A146" t="s">
        <v>80</v>
      </c>
      <c r="B146" t="s">
        <v>81</v>
      </c>
      <c r="C146" t="s">
        <v>109</v>
      </c>
      <c r="D146">
        <v>860007373</v>
      </c>
      <c r="E146" t="s">
        <v>178</v>
      </c>
      <c r="F146" t="s">
        <v>179</v>
      </c>
      <c r="H146" s="16">
        <v>44217</v>
      </c>
      <c r="I146">
        <v>50</v>
      </c>
      <c r="J146" s="17">
        <v>28755</v>
      </c>
      <c r="K146" s="17">
        <v>1437750</v>
      </c>
      <c r="L146" s="17">
        <v>28755</v>
      </c>
      <c r="M146" s="17">
        <v>1437750</v>
      </c>
    </row>
    <row r="147" spans="1:13" x14ac:dyDescent="0.25">
      <c r="A147" t="s">
        <v>80</v>
      </c>
      <c r="B147" t="s">
        <v>81</v>
      </c>
      <c r="C147" t="s">
        <v>119</v>
      </c>
      <c r="D147">
        <v>860010783</v>
      </c>
      <c r="E147" t="s">
        <v>180</v>
      </c>
      <c r="F147" t="s">
        <v>181</v>
      </c>
      <c r="H147" s="16">
        <v>44210</v>
      </c>
      <c r="I147">
        <v>20</v>
      </c>
      <c r="J147" s="17">
        <v>9960</v>
      </c>
      <c r="K147" s="17">
        <v>199200</v>
      </c>
      <c r="L147" s="17">
        <v>56889</v>
      </c>
      <c r="M147" s="17">
        <v>11404185</v>
      </c>
    </row>
    <row r="148" spans="1:13" x14ac:dyDescent="0.25">
      <c r="A148" t="s">
        <v>80</v>
      </c>
      <c r="B148" t="s">
        <v>81</v>
      </c>
      <c r="C148" t="s">
        <v>87</v>
      </c>
      <c r="D148">
        <v>860010783</v>
      </c>
      <c r="E148" t="s">
        <v>180</v>
      </c>
      <c r="F148" t="s">
        <v>181</v>
      </c>
      <c r="H148" s="16">
        <v>44210</v>
      </c>
      <c r="I148">
        <v>15</v>
      </c>
      <c r="J148" s="17">
        <v>31599</v>
      </c>
      <c r="K148" s="17">
        <v>473985</v>
      </c>
      <c r="L148" s="17">
        <v>56889</v>
      </c>
      <c r="M148" s="17">
        <v>11404185</v>
      </c>
    </row>
    <row r="149" spans="1:13" x14ac:dyDescent="0.25">
      <c r="A149" t="s">
        <v>80</v>
      </c>
      <c r="B149" t="s">
        <v>81</v>
      </c>
      <c r="C149" t="s">
        <v>111</v>
      </c>
      <c r="D149">
        <v>860010783</v>
      </c>
      <c r="E149" t="s">
        <v>180</v>
      </c>
      <c r="F149" t="s">
        <v>182</v>
      </c>
      <c r="H149" s="16">
        <v>44222</v>
      </c>
      <c r="I149">
        <v>700</v>
      </c>
      <c r="J149" s="17">
        <v>15330</v>
      </c>
      <c r="K149" s="17">
        <v>10731000</v>
      </c>
      <c r="L149" s="17">
        <v>56889</v>
      </c>
      <c r="M149" s="17">
        <v>11404185</v>
      </c>
    </row>
    <row r="150" spans="1:13" x14ac:dyDescent="0.25">
      <c r="A150" t="s">
        <v>80</v>
      </c>
      <c r="B150" t="s">
        <v>81</v>
      </c>
      <c r="C150" t="s">
        <v>87</v>
      </c>
      <c r="D150">
        <v>860013570</v>
      </c>
      <c r="E150" t="s">
        <v>183</v>
      </c>
      <c r="F150" t="s">
        <v>184</v>
      </c>
      <c r="H150" s="16">
        <v>44210</v>
      </c>
      <c r="I150">
        <v>150</v>
      </c>
      <c r="J150" s="17">
        <v>31599</v>
      </c>
      <c r="K150" s="17">
        <v>4739850</v>
      </c>
      <c r="L150" s="17">
        <v>60354</v>
      </c>
      <c r="M150" s="17">
        <v>21992850</v>
      </c>
    </row>
    <row r="151" spans="1:13" x14ac:dyDescent="0.25">
      <c r="A151" t="s">
        <v>80</v>
      </c>
      <c r="B151" t="s">
        <v>81</v>
      </c>
      <c r="C151" t="s">
        <v>109</v>
      </c>
      <c r="D151">
        <v>860013570</v>
      </c>
      <c r="E151" t="s">
        <v>183</v>
      </c>
      <c r="F151" t="s">
        <v>184</v>
      </c>
      <c r="H151" s="16">
        <v>44210</v>
      </c>
      <c r="I151">
        <v>600</v>
      </c>
      <c r="J151" s="17">
        <v>28755</v>
      </c>
      <c r="K151" s="17">
        <v>17253000</v>
      </c>
      <c r="L151" s="17">
        <v>60354</v>
      </c>
      <c r="M151" s="17">
        <v>21992850</v>
      </c>
    </row>
    <row r="152" spans="1:13" x14ac:dyDescent="0.25">
      <c r="A152" t="s">
        <v>80</v>
      </c>
      <c r="B152" t="s">
        <v>81</v>
      </c>
      <c r="C152" t="s">
        <v>82</v>
      </c>
      <c r="D152">
        <v>860013874</v>
      </c>
      <c r="E152" t="s">
        <v>185</v>
      </c>
      <c r="F152" t="s">
        <v>186</v>
      </c>
      <c r="H152" s="16">
        <v>44222</v>
      </c>
      <c r="I152">
        <v>7</v>
      </c>
      <c r="J152" s="17">
        <v>17536</v>
      </c>
      <c r="K152" s="17">
        <v>122752</v>
      </c>
      <c r="L152" s="17">
        <v>79815</v>
      </c>
      <c r="M152" s="17">
        <v>1508147</v>
      </c>
    </row>
    <row r="153" spans="1:13" x14ac:dyDescent="0.25">
      <c r="A153" t="s">
        <v>80</v>
      </c>
      <c r="B153" t="s">
        <v>81</v>
      </c>
      <c r="C153" t="s">
        <v>111</v>
      </c>
      <c r="D153">
        <v>860013874</v>
      </c>
      <c r="E153" t="s">
        <v>185</v>
      </c>
      <c r="F153" t="s">
        <v>187</v>
      </c>
      <c r="H153" s="16">
        <v>44222</v>
      </c>
      <c r="I153">
        <v>30</v>
      </c>
      <c r="J153" s="17">
        <v>15330</v>
      </c>
      <c r="K153" s="17">
        <v>459900</v>
      </c>
      <c r="L153" s="17">
        <v>79815</v>
      </c>
      <c r="M153" s="17">
        <v>1508147</v>
      </c>
    </row>
    <row r="154" spans="1:13" x14ac:dyDescent="0.25">
      <c r="A154" t="s">
        <v>80</v>
      </c>
      <c r="B154" t="s">
        <v>81</v>
      </c>
      <c r="C154" t="s">
        <v>87</v>
      </c>
      <c r="D154">
        <v>860013874</v>
      </c>
      <c r="E154" t="s">
        <v>185</v>
      </c>
      <c r="F154" t="s">
        <v>188</v>
      </c>
      <c r="H154" s="16">
        <v>44222</v>
      </c>
      <c r="I154">
        <v>5</v>
      </c>
      <c r="J154" s="17">
        <v>31599</v>
      </c>
      <c r="K154" s="17">
        <v>157995</v>
      </c>
      <c r="L154" s="17">
        <v>79815</v>
      </c>
      <c r="M154" s="17">
        <v>1508147</v>
      </c>
    </row>
    <row r="155" spans="1:13" x14ac:dyDescent="0.25">
      <c r="A155" t="s">
        <v>80</v>
      </c>
      <c r="B155" t="s">
        <v>81</v>
      </c>
      <c r="C155" t="s">
        <v>91</v>
      </c>
      <c r="D155">
        <v>860013874</v>
      </c>
      <c r="E155" t="s">
        <v>185</v>
      </c>
      <c r="F155" t="s">
        <v>187</v>
      </c>
      <c r="H155" s="16">
        <v>44222</v>
      </c>
      <c r="I155">
        <v>50</v>
      </c>
      <c r="J155" s="17">
        <v>15350</v>
      </c>
      <c r="K155" s="17">
        <v>767500</v>
      </c>
      <c r="L155" s="17">
        <v>79815</v>
      </c>
      <c r="M155" s="17">
        <v>1508147</v>
      </c>
    </row>
    <row r="156" spans="1:13" x14ac:dyDescent="0.25">
      <c r="A156" t="s">
        <v>80</v>
      </c>
      <c r="B156" t="s">
        <v>81</v>
      </c>
      <c r="C156" t="s">
        <v>82</v>
      </c>
      <c r="D156">
        <v>860015536</v>
      </c>
      <c r="E156" t="s">
        <v>189</v>
      </c>
      <c r="F156" t="s">
        <v>190</v>
      </c>
      <c r="H156" s="16">
        <v>44217</v>
      </c>
      <c r="I156">
        <v>2</v>
      </c>
      <c r="J156" s="17">
        <v>17536</v>
      </c>
      <c r="K156" s="17">
        <v>35072</v>
      </c>
      <c r="L156" s="17">
        <v>133860</v>
      </c>
      <c r="M156" s="17">
        <v>28117407</v>
      </c>
    </row>
    <row r="157" spans="1:13" x14ac:dyDescent="0.25">
      <c r="A157" t="s">
        <v>80</v>
      </c>
      <c r="B157" t="s">
        <v>81</v>
      </c>
      <c r="C157" t="s">
        <v>119</v>
      </c>
      <c r="D157">
        <v>860015536</v>
      </c>
      <c r="E157" t="s">
        <v>189</v>
      </c>
      <c r="F157" t="s">
        <v>190</v>
      </c>
      <c r="H157" s="16">
        <v>44217</v>
      </c>
      <c r="I157">
        <v>10</v>
      </c>
      <c r="J157" s="17">
        <v>9960</v>
      </c>
      <c r="K157" s="17">
        <v>99600</v>
      </c>
      <c r="L157" s="17">
        <v>133860</v>
      </c>
      <c r="M157" s="17">
        <v>28117407</v>
      </c>
    </row>
    <row r="158" spans="1:13" x14ac:dyDescent="0.25">
      <c r="A158" t="s">
        <v>80</v>
      </c>
      <c r="B158" t="s">
        <v>81</v>
      </c>
      <c r="C158" t="s">
        <v>87</v>
      </c>
      <c r="D158">
        <v>860015536</v>
      </c>
      <c r="E158" t="s">
        <v>189</v>
      </c>
      <c r="F158" t="s">
        <v>190</v>
      </c>
      <c r="H158" s="16">
        <v>44217</v>
      </c>
      <c r="I158">
        <v>15</v>
      </c>
      <c r="J158" s="17">
        <v>31599</v>
      </c>
      <c r="K158" s="17">
        <v>473985</v>
      </c>
      <c r="L158" s="17">
        <v>133860</v>
      </c>
      <c r="M158" s="17">
        <v>28117407</v>
      </c>
    </row>
    <row r="159" spans="1:13" x14ac:dyDescent="0.25">
      <c r="A159" t="s">
        <v>80</v>
      </c>
      <c r="B159" t="s">
        <v>81</v>
      </c>
      <c r="C159" t="s">
        <v>109</v>
      </c>
      <c r="D159">
        <v>860015536</v>
      </c>
      <c r="E159" t="s">
        <v>189</v>
      </c>
      <c r="F159" t="s">
        <v>190</v>
      </c>
      <c r="H159" s="16">
        <v>44217</v>
      </c>
      <c r="I159">
        <v>50</v>
      </c>
      <c r="J159" s="17">
        <v>28755</v>
      </c>
      <c r="K159" s="17">
        <v>1437750</v>
      </c>
      <c r="L159" s="17">
        <v>133860</v>
      </c>
      <c r="M159" s="17">
        <v>28117407</v>
      </c>
    </row>
    <row r="160" spans="1:13" x14ac:dyDescent="0.25">
      <c r="A160" t="s">
        <v>80</v>
      </c>
      <c r="B160" t="s">
        <v>81</v>
      </c>
      <c r="C160" t="s">
        <v>111</v>
      </c>
      <c r="D160">
        <v>860015536</v>
      </c>
      <c r="E160" t="s">
        <v>189</v>
      </c>
      <c r="F160" t="s">
        <v>191</v>
      </c>
      <c r="H160" s="16">
        <v>44224</v>
      </c>
      <c r="I160">
        <v>926</v>
      </c>
      <c r="J160" s="17">
        <v>15330</v>
      </c>
      <c r="K160" s="17">
        <v>14195580</v>
      </c>
      <c r="L160" s="17">
        <v>133860</v>
      </c>
      <c r="M160" s="17">
        <v>28117407</v>
      </c>
    </row>
    <row r="161" spans="1:13" x14ac:dyDescent="0.25">
      <c r="A161" t="s">
        <v>80</v>
      </c>
      <c r="B161" t="s">
        <v>81</v>
      </c>
      <c r="C161" t="s">
        <v>111</v>
      </c>
      <c r="D161">
        <v>860015536</v>
      </c>
      <c r="E161" t="s">
        <v>189</v>
      </c>
      <c r="F161" t="s">
        <v>191</v>
      </c>
      <c r="H161" s="16">
        <v>44224</v>
      </c>
      <c r="I161">
        <v>274</v>
      </c>
      <c r="J161" s="17">
        <v>15330</v>
      </c>
      <c r="K161" s="17">
        <v>4200420</v>
      </c>
      <c r="L161" s="17">
        <v>133860</v>
      </c>
      <c r="M161" s="17">
        <v>28117407</v>
      </c>
    </row>
    <row r="162" spans="1:13" x14ac:dyDescent="0.25">
      <c r="A162" t="s">
        <v>80</v>
      </c>
      <c r="B162" t="s">
        <v>81</v>
      </c>
      <c r="C162" t="s">
        <v>91</v>
      </c>
      <c r="D162">
        <v>860015536</v>
      </c>
      <c r="E162" t="s">
        <v>189</v>
      </c>
      <c r="F162" t="s">
        <v>191</v>
      </c>
      <c r="H162" s="16">
        <v>44224</v>
      </c>
      <c r="I162">
        <v>500</v>
      </c>
      <c r="J162" s="17">
        <v>15350</v>
      </c>
      <c r="K162" s="17">
        <v>7675000</v>
      </c>
      <c r="L162" s="17">
        <v>133860</v>
      </c>
      <c r="M162" s="17">
        <v>28117407</v>
      </c>
    </row>
    <row r="163" spans="1:13" x14ac:dyDescent="0.25">
      <c r="A163" t="s">
        <v>80</v>
      </c>
      <c r="B163" t="s">
        <v>81</v>
      </c>
      <c r="C163" t="s">
        <v>119</v>
      </c>
      <c r="D163">
        <v>860015888</v>
      </c>
      <c r="E163" t="s">
        <v>192</v>
      </c>
      <c r="F163" t="s">
        <v>193</v>
      </c>
      <c r="H163" s="16">
        <v>44210</v>
      </c>
      <c r="I163">
        <v>15</v>
      </c>
      <c r="J163" s="17">
        <v>9960</v>
      </c>
      <c r="K163" s="17">
        <v>149400</v>
      </c>
      <c r="L163" s="17">
        <v>96798</v>
      </c>
      <c r="M163" s="17">
        <v>40117530</v>
      </c>
    </row>
    <row r="164" spans="1:13" x14ac:dyDescent="0.25">
      <c r="A164" t="s">
        <v>80</v>
      </c>
      <c r="B164" t="s">
        <v>81</v>
      </c>
      <c r="C164" t="s">
        <v>88</v>
      </c>
      <c r="D164">
        <v>860015888</v>
      </c>
      <c r="E164" t="s">
        <v>192</v>
      </c>
      <c r="F164" t="s">
        <v>193</v>
      </c>
      <c r="H164" s="16">
        <v>44210</v>
      </c>
      <c r="I164">
        <v>50</v>
      </c>
      <c r="J164" s="17">
        <v>28147</v>
      </c>
      <c r="K164" s="17">
        <v>1407350</v>
      </c>
      <c r="L164" s="17">
        <v>96798</v>
      </c>
      <c r="M164" s="17">
        <v>40117530</v>
      </c>
    </row>
    <row r="165" spans="1:13" x14ac:dyDescent="0.25">
      <c r="A165" t="s">
        <v>80</v>
      </c>
      <c r="B165" t="s">
        <v>81</v>
      </c>
      <c r="C165" t="s">
        <v>87</v>
      </c>
      <c r="D165">
        <v>860015888</v>
      </c>
      <c r="E165" t="s">
        <v>192</v>
      </c>
      <c r="F165" t="s">
        <v>193</v>
      </c>
      <c r="H165" s="16">
        <v>44210</v>
      </c>
      <c r="I165">
        <v>20</v>
      </c>
      <c r="J165" s="17">
        <v>31599</v>
      </c>
      <c r="K165" s="17">
        <v>631980</v>
      </c>
      <c r="L165" s="17">
        <v>96798</v>
      </c>
      <c r="M165" s="17">
        <v>40117530</v>
      </c>
    </row>
    <row r="166" spans="1:13" x14ac:dyDescent="0.25">
      <c r="A166" t="s">
        <v>80</v>
      </c>
      <c r="B166" t="s">
        <v>81</v>
      </c>
      <c r="C166" t="s">
        <v>149</v>
      </c>
      <c r="D166">
        <v>860015888</v>
      </c>
      <c r="E166" t="s">
        <v>192</v>
      </c>
      <c r="F166" t="s">
        <v>193</v>
      </c>
      <c r="H166" s="16">
        <v>44210</v>
      </c>
      <c r="I166">
        <v>1400</v>
      </c>
      <c r="J166" s="17">
        <v>27092</v>
      </c>
      <c r="K166" s="17">
        <v>37928800</v>
      </c>
      <c r="L166" s="17">
        <v>96798</v>
      </c>
      <c r="M166" s="17">
        <v>40117530</v>
      </c>
    </row>
    <row r="167" spans="1:13" x14ac:dyDescent="0.25">
      <c r="A167" t="s">
        <v>80</v>
      </c>
      <c r="B167" t="s">
        <v>81</v>
      </c>
      <c r="C167" t="s">
        <v>97</v>
      </c>
      <c r="D167">
        <v>860015905</v>
      </c>
      <c r="E167" t="s">
        <v>194</v>
      </c>
      <c r="F167" t="s">
        <v>195</v>
      </c>
      <c r="H167" s="16">
        <v>44208</v>
      </c>
      <c r="I167">
        <v>1</v>
      </c>
      <c r="J167" s="17">
        <v>12667</v>
      </c>
      <c r="K167" s="17">
        <v>12667</v>
      </c>
      <c r="L167" s="17">
        <v>28017</v>
      </c>
      <c r="M167" s="17">
        <v>43367</v>
      </c>
    </row>
    <row r="168" spans="1:13" x14ac:dyDescent="0.25">
      <c r="A168" t="s">
        <v>80</v>
      </c>
      <c r="B168" t="s">
        <v>81</v>
      </c>
      <c r="C168" t="s">
        <v>91</v>
      </c>
      <c r="D168">
        <v>860015905</v>
      </c>
      <c r="E168" t="s">
        <v>194</v>
      </c>
      <c r="F168" t="s">
        <v>196</v>
      </c>
      <c r="H168" s="16">
        <v>44222</v>
      </c>
      <c r="I168">
        <v>2</v>
      </c>
      <c r="J168" s="17">
        <v>15350</v>
      </c>
      <c r="K168" s="17">
        <v>30700</v>
      </c>
      <c r="L168" s="17">
        <v>28017</v>
      </c>
      <c r="M168" s="17">
        <v>43367</v>
      </c>
    </row>
    <row r="169" spans="1:13" x14ac:dyDescent="0.25">
      <c r="A169" t="s">
        <v>80</v>
      </c>
      <c r="B169" t="s">
        <v>81</v>
      </c>
      <c r="C169" t="s">
        <v>109</v>
      </c>
      <c r="D169">
        <v>860035992</v>
      </c>
      <c r="E169" t="s">
        <v>197</v>
      </c>
      <c r="F169" t="s">
        <v>198</v>
      </c>
      <c r="H169" s="16">
        <v>44203</v>
      </c>
      <c r="I169">
        <v>84</v>
      </c>
      <c r="J169" s="17">
        <v>28755</v>
      </c>
      <c r="K169" s="17">
        <v>2415420</v>
      </c>
      <c r="L169" s="17">
        <v>86507</v>
      </c>
      <c r="M169" s="17">
        <v>10055320</v>
      </c>
    </row>
    <row r="170" spans="1:13" x14ac:dyDescent="0.25">
      <c r="A170" t="s">
        <v>80</v>
      </c>
      <c r="B170" t="s">
        <v>81</v>
      </c>
      <c r="C170" t="s">
        <v>149</v>
      </c>
      <c r="D170">
        <v>860035992</v>
      </c>
      <c r="E170" t="s">
        <v>197</v>
      </c>
      <c r="F170" t="s">
        <v>198</v>
      </c>
      <c r="H170" s="16">
        <v>44203</v>
      </c>
      <c r="I170">
        <v>50</v>
      </c>
      <c r="J170" s="17">
        <v>27092</v>
      </c>
      <c r="K170" s="17">
        <v>1354600</v>
      </c>
      <c r="L170" s="17">
        <v>86507</v>
      </c>
      <c r="M170" s="17">
        <v>10055320</v>
      </c>
    </row>
    <row r="171" spans="1:13" x14ac:dyDescent="0.25">
      <c r="A171" t="s">
        <v>80</v>
      </c>
      <c r="B171" t="s">
        <v>81</v>
      </c>
      <c r="C171" t="s">
        <v>111</v>
      </c>
      <c r="D171">
        <v>860035992</v>
      </c>
      <c r="E171" t="s">
        <v>197</v>
      </c>
      <c r="F171" t="s">
        <v>199</v>
      </c>
      <c r="H171" s="16">
        <v>44222</v>
      </c>
      <c r="I171">
        <v>21</v>
      </c>
      <c r="J171" s="17">
        <v>15330</v>
      </c>
      <c r="K171" s="17">
        <v>321930</v>
      </c>
      <c r="L171" s="17">
        <v>86507</v>
      </c>
      <c r="M171" s="17">
        <v>10055320</v>
      </c>
    </row>
    <row r="172" spans="1:13" x14ac:dyDescent="0.25">
      <c r="A172" t="s">
        <v>80</v>
      </c>
      <c r="B172" t="s">
        <v>81</v>
      </c>
      <c r="C172" t="s">
        <v>111</v>
      </c>
      <c r="D172">
        <v>860035992</v>
      </c>
      <c r="E172" t="s">
        <v>197</v>
      </c>
      <c r="F172" t="s">
        <v>199</v>
      </c>
      <c r="H172" s="16">
        <v>44222</v>
      </c>
      <c r="I172">
        <v>389</v>
      </c>
      <c r="J172" s="17">
        <v>15330</v>
      </c>
      <c r="K172" s="17">
        <v>5963370</v>
      </c>
      <c r="L172" s="17">
        <v>86507</v>
      </c>
      <c r="M172" s="17">
        <v>10055320</v>
      </c>
    </row>
    <row r="173" spans="1:13" x14ac:dyDescent="0.25">
      <c r="A173" t="s">
        <v>80</v>
      </c>
      <c r="B173" t="s">
        <v>81</v>
      </c>
      <c r="C173" t="s">
        <v>86</v>
      </c>
      <c r="D173">
        <v>860037950</v>
      </c>
      <c r="E173" t="s">
        <v>200</v>
      </c>
      <c r="F173" t="s">
        <v>201</v>
      </c>
      <c r="H173" s="16">
        <v>44208</v>
      </c>
      <c r="I173">
        <v>2</v>
      </c>
      <c r="J173" s="17">
        <v>40985</v>
      </c>
      <c r="K173" s="17">
        <v>81970</v>
      </c>
      <c r="L173" s="17">
        <v>230103</v>
      </c>
      <c r="M173" s="17">
        <v>3625348</v>
      </c>
    </row>
    <row r="174" spans="1:13" x14ac:dyDescent="0.25">
      <c r="A174" t="s">
        <v>80</v>
      </c>
      <c r="B174" t="s">
        <v>81</v>
      </c>
      <c r="C174" t="s">
        <v>87</v>
      </c>
      <c r="D174">
        <v>860037950</v>
      </c>
      <c r="E174" t="s">
        <v>200</v>
      </c>
      <c r="F174" t="s">
        <v>201</v>
      </c>
      <c r="H174" s="16">
        <v>44208</v>
      </c>
      <c r="I174">
        <v>25</v>
      </c>
      <c r="J174" s="17">
        <v>31599</v>
      </c>
      <c r="K174" s="17">
        <v>789975</v>
      </c>
      <c r="L174" s="17">
        <v>230103</v>
      </c>
      <c r="M174" s="17">
        <v>3625348</v>
      </c>
    </row>
    <row r="175" spans="1:13" x14ac:dyDescent="0.25">
      <c r="A175" t="s">
        <v>80</v>
      </c>
      <c r="B175" t="s">
        <v>81</v>
      </c>
      <c r="C175" t="s">
        <v>101</v>
      </c>
      <c r="D175">
        <v>860037950</v>
      </c>
      <c r="E175" t="s">
        <v>200</v>
      </c>
      <c r="F175" t="s">
        <v>201</v>
      </c>
      <c r="H175" s="16">
        <v>44208</v>
      </c>
      <c r="I175">
        <v>2</v>
      </c>
      <c r="J175" s="17">
        <v>26530</v>
      </c>
      <c r="K175" s="17">
        <v>53060</v>
      </c>
      <c r="L175" s="17">
        <v>230103</v>
      </c>
      <c r="M175" s="17">
        <v>3625348</v>
      </c>
    </row>
    <row r="176" spans="1:13" x14ac:dyDescent="0.25">
      <c r="A176" t="s">
        <v>80</v>
      </c>
      <c r="B176" t="s">
        <v>81</v>
      </c>
      <c r="C176" t="s">
        <v>109</v>
      </c>
      <c r="D176">
        <v>860037950</v>
      </c>
      <c r="E176" t="s">
        <v>200</v>
      </c>
      <c r="F176" t="s">
        <v>201</v>
      </c>
      <c r="H176" s="16">
        <v>44208</v>
      </c>
      <c r="I176">
        <v>10</v>
      </c>
      <c r="J176" s="17">
        <v>28755</v>
      </c>
      <c r="K176" s="17">
        <v>287550</v>
      </c>
      <c r="L176" s="17">
        <v>230103</v>
      </c>
      <c r="M176" s="17">
        <v>3625348</v>
      </c>
    </row>
    <row r="177" spans="1:13" x14ac:dyDescent="0.25">
      <c r="A177" t="s">
        <v>80</v>
      </c>
      <c r="B177" t="s">
        <v>81</v>
      </c>
      <c r="C177" t="s">
        <v>87</v>
      </c>
      <c r="D177">
        <v>860037950</v>
      </c>
      <c r="E177" t="s">
        <v>200</v>
      </c>
      <c r="F177" t="s">
        <v>202</v>
      </c>
      <c r="H177" s="16">
        <v>44215</v>
      </c>
      <c r="I177">
        <v>17</v>
      </c>
      <c r="J177" s="17">
        <v>31599</v>
      </c>
      <c r="K177" s="17">
        <v>537183</v>
      </c>
      <c r="L177" s="17">
        <v>230103</v>
      </c>
      <c r="M177" s="17">
        <v>3625348</v>
      </c>
    </row>
    <row r="178" spans="1:13" x14ac:dyDescent="0.25">
      <c r="A178" t="s">
        <v>80</v>
      </c>
      <c r="B178" t="s">
        <v>81</v>
      </c>
      <c r="C178" t="s">
        <v>101</v>
      </c>
      <c r="D178">
        <v>860037950</v>
      </c>
      <c r="E178" t="s">
        <v>200</v>
      </c>
      <c r="F178" t="s">
        <v>202</v>
      </c>
      <c r="H178" s="16">
        <v>44215</v>
      </c>
      <c r="I178">
        <v>2</v>
      </c>
      <c r="J178" s="17">
        <v>26530</v>
      </c>
      <c r="K178" s="17">
        <v>53060</v>
      </c>
      <c r="L178" s="17">
        <v>230103</v>
      </c>
      <c r="M178" s="17">
        <v>3625348</v>
      </c>
    </row>
    <row r="179" spans="1:13" x14ac:dyDescent="0.25">
      <c r="A179" t="s">
        <v>80</v>
      </c>
      <c r="B179" t="s">
        <v>81</v>
      </c>
      <c r="C179" t="s">
        <v>109</v>
      </c>
      <c r="D179">
        <v>860037950</v>
      </c>
      <c r="E179" t="s">
        <v>200</v>
      </c>
      <c r="F179" t="s">
        <v>202</v>
      </c>
      <c r="H179" s="16">
        <v>44215</v>
      </c>
      <c r="I179">
        <v>10</v>
      </c>
      <c r="J179" s="17">
        <v>28755</v>
      </c>
      <c r="K179" s="17">
        <v>287550</v>
      </c>
      <c r="L179" s="17">
        <v>230103</v>
      </c>
      <c r="M179" s="17">
        <v>3625348</v>
      </c>
    </row>
    <row r="180" spans="1:13" x14ac:dyDescent="0.25">
      <c r="A180" t="s">
        <v>80</v>
      </c>
      <c r="B180" t="s">
        <v>81</v>
      </c>
      <c r="C180" t="s">
        <v>91</v>
      </c>
      <c r="D180">
        <v>860037950</v>
      </c>
      <c r="E180" t="s">
        <v>200</v>
      </c>
      <c r="F180" t="s">
        <v>203</v>
      </c>
      <c r="H180" s="16">
        <v>44222</v>
      </c>
      <c r="I180">
        <v>100</v>
      </c>
      <c r="J180" s="17">
        <v>15350</v>
      </c>
      <c r="K180" s="17">
        <v>1535000</v>
      </c>
      <c r="L180" s="17">
        <v>230103</v>
      </c>
      <c r="M180" s="17">
        <v>3625348</v>
      </c>
    </row>
    <row r="181" spans="1:13" x14ac:dyDescent="0.25">
      <c r="A181" t="s">
        <v>80</v>
      </c>
      <c r="B181" t="s">
        <v>81</v>
      </c>
      <c r="C181" t="s">
        <v>91</v>
      </c>
      <c r="D181">
        <v>860070301</v>
      </c>
      <c r="E181" t="s">
        <v>204</v>
      </c>
      <c r="F181" t="s">
        <v>205</v>
      </c>
      <c r="H181" s="16">
        <v>44215</v>
      </c>
      <c r="I181">
        <v>10</v>
      </c>
      <c r="J181" s="17">
        <v>15350</v>
      </c>
      <c r="K181" s="17">
        <v>153500</v>
      </c>
      <c r="L181" s="17">
        <v>30700</v>
      </c>
      <c r="M181" s="17">
        <v>214900</v>
      </c>
    </row>
    <row r="182" spans="1:13" x14ac:dyDescent="0.25">
      <c r="A182" t="s">
        <v>80</v>
      </c>
      <c r="B182" t="s">
        <v>81</v>
      </c>
      <c r="C182" t="s">
        <v>91</v>
      </c>
      <c r="D182">
        <v>860070301</v>
      </c>
      <c r="E182" t="s">
        <v>204</v>
      </c>
      <c r="F182" t="s">
        <v>205</v>
      </c>
      <c r="H182" s="16">
        <v>44215</v>
      </c>
      <c r="I182">
        <v>4</v>
      </c>
      <c r="J182" s="17">
        <v>15350</v>
      </c>
      <c r="K182" s="17">
        <v>61400</v>
      </c>
      <c r="L182" s="17">
        <v>30700</v>
      </c>
      <c r="M182" s="17">
        <v>214900</v>
      </c>
    </row>
    <row r="183" spans="1:13" x14ac:dyDescent="0.25">
      <c r="A183" t="s">
        <v>80</v>
      </c>
      <c r="B183" t="s">
        <v>81</v>
      </c>
      <c r="C183" t="s">
        <v>111</v>
      </c>
      <c r="D183">
        <v>860090566</v>
      </c>
      <c r="E183" t="s">
        <v>206</v>
      </c>
      <c r="F183" t="s">
        <v>207</v>
      </c>
      <c r="H183" s="16">
        <v>44224</v>
      </c>
      <c r="I183">
        <v>40</v>
      </c>
      <c r="J183" s="17">
        <v>15330</v>
      </c>
      <c r="K183" s="17">
        <v>613200</v>
      </c>
      <c r="L183" s="17">
        <v>87582</v>
      </c>
      <c r="M183" s="17">
        <v>3484720</v>
      </c>
    </row>
    <row r="184" spans="1:13" x14ac:dyDescent="0.25">
      <c r="A184" t="s">
        <v>80</v>
      </c>
      <c r="B184" t="s">
        <v>81</v>
      </c>
      <c r="C184" t="s">
        <v>88</v>
      </c>
      <c r="D184">
        <v>860090566</v>
      </c>
      <c r="E184" t="s">
        <v>206</v>
      </c>
      <c r="F184" t="s">
        <v>207</v>
      </c>
      <c r="H184" s="16">
        <v>44224</v>
      </c>
      <c r="I184">
        <v>10</v>
      </c>
      <c r="J184" s="17">
        <v>28147</v>
      </c>
      <c r="K184" s="17">
        <v>281470</v>
      </c>
      <c r="L184" s="17">
        <v>87582</v>
      </c>
      <c r="M184" s="17">
        <v>3484720</v>
      </c>
    </row>
    <row r="185" spans="1:13" x14ac:dyDescent="0.25">
      <c r="A185" t="s">
        <v>80</v>
      </c>
      <c r="B185" t="s">
        <v>81</v>
      </c>
      <c r="C185" t="s">
        <v>109</v>
      </c>
      <c r="D185">
        <v>860090566</v>
      </c>
      <c r="E185" t="s">
        <v>206</v>
      </c>
      <c r="F185" t="s">
        <v>207</v>
      </c>
      <c r="H185" s="16">
        <v>44224</v>
      </c>
      <c r="I185">
        <v>10</v>
      </c>
      <c r="J185" s="17">
        <v>28755</v>
      </c>
      <c r="K185" s="17">
        <v>287550</v>
      </c>
      <c r="L185" s="17">
        <v>87582</v>
      </c>
      <c r="M185" s="17">
        <v>3484720</v>
      </c>
    </row>
    <row r="186" spans="1:13" x14ac:dyDescent="0.25">
      <c r="A186" t="s">
        <v>80</v>
      </c>
      <c r="B186" t="s">
        <v>81</v>
      </c>
      <c r="C186" t="s">
        <v>91</v>
      </c>
      <c r="D186">
        <v>860090566</v>
      </c>
      <c r="E186" t="s">
        <v>206</v>
      </c>
      <c r="F186" t="s">
        <v>207</v>
      </c>
      <c r="H186" s="16">
        <v>44224</v>
      </c>
      <c r="I186">
        <v>150</v>
      </c>
      <c r="J186" s="17">
        <v>15350</v>
      </c>
      <c r="K186" s="17">
        <v>2302500</v>
      </c>
      <c r="L186" s="17">
        <v>87582</v>
      </c>
      <c r="M186" s="17">
        <v>3484720</v>
      </c>
    </row>
    <row r="187" spans="1:13" x14ac:dyDescent="0.25">
      <c r="A187" t="s">
        <v>80</v>
      </c>
      <c r="B187" t="s">
        <v>81</v>
      </c>
      <c r="C187" t="s">
        <v>111</v>
      </c>
      <c r="D187">
        <v>860502092</v>
      </c>
      <c r="E187" t="s">
        <v>208</v>
      </c>
      <c r="F187" t="s">
        <v>209</v>
      </c>
      <c r="H187" s="16">
        <v>44210</v>
      </c>
      <c r="I187">
        <v>2</v>
      </c>
      <c r="J187" s="17">
        <v>15330</v>
      </c>
      <c r="K187" s="17">
        <v>30660</v>
      </c>
      <c r="L187" s="17">
        <v>58827</v>
      </c>
      <c r="M187" s="17">
        <v>173948</v>
      </c>
    </row>
    <row r="188" spans="1:13" x14ac:dyDescent="0.25">
      <c r="A188" t="s">
        <v>80</v>
      </c>
      <c r="B188" t="s">
        <v>81</v>
      </c>
      <c r="C188" t="s">
        <v>88</v>
      </c>
      <c r="D188">
        <v>860502092</v>
      </c>
      <c r="E188" t="s">
        <v>208</v>
      </c>
      <c r="F188" t="s">
        <v>209</v>
      </c>
      <c r="H188" s="16">
        <v>44210</v>
      </c>
      <c r="I188">
        <v>4</v>
      </c>
      <c r="J188" s="17">
        <v>28147</v>
      </c>
      <c r="K188" s="17">
        <v>112588</v>
      </c>
      <c r="L188" s="17">
        <v>58827</v>
      </c>
      <c r="M188" s="17">
        <v>173948</v>
      </c>
    </row>
    <row r="189" spans="1:13" x14ac:dyDescent="0.25">
      <c r="A189" t="s">
        <v>80</v>
      </c>
      <c r="B189" t="s">
        <v>81</v>
      </c>
      <c r="C189" t="s">
        <v>91</v>
      </c>
      <c r="D189">
        <v>860502092</v>
      </c>
      <c r="E189" t="s">
        <v>208</v>
      </c>
      <c r="F189" t="s">
        <v>209</v>
      </c>
      <c r="H189" s="16">
        <v>44210</v>
      </c>
      <c r="I189">
        <v>2</v>
      </c>
      <c r="J189" s="17">
        <v>15350</v>
      </c>
      <c r="K189" s="17">
        <v>30700</v>
      </c>
      <c r="L189" s="17">
        <v>58827</v>
      </c>
      <c r="M189" s="17">
        <v>173948</v>
      </c>
    </row>
    <row r="190" spans="1:13" x14ac:dyDescent="0.25">
      <c r="A190" t="s">
        <v>80</v>
      </c>
      <c r="B190" t="s">
        <v>81</v>
      </c>
      <c r="C190" t="s">
        <v>94</v>
      </c>
      <c r="D190">
        <v>890399029</v>
      </c>
      <c r="E190" t="s">
        <v>210</v>
      </c>
      <c r="F190" t="s">
        <v>211</v>
      </c>
      <c r="H190" s="16">
        <v>44224</v>
      </c>
      <c r="I190">
        <v>400</v>
      </c>
      <c r="J190" s="17">
        <v>30686</v>
      </c>
      <c r="K190" s="17">
        <v>12274400</v>
      </c>
      <c r="L190" s="17">
        <v>256913</v>
      </c>
      <c r="M190" s="17">
        <v>426436392</v>
      </c>
    </row>
    <row r="191" spans="1:13" x14ac:dyDescent="0.25">
      <c r="A191" t="s">
        <v>80</v>
      </c>
      <c r="B191" t="s">
        <v>81</v>
      </c>
      <c r="C191" t="s">
        <v>86</v>
      </c>
      <c r="D191">
        <v>890399029</v>
      </c>
      <c r="E191" t="s">
        <v>210</v>
      </c>
      <c r="F191" t="s">
        <v>211</v>
      </c>
      <c r="H191" s="16">
        <v>44224</v>
      </c>
      <c r="I191">
        <v>257</v>
      </c>
      <c r="J191" s="17">
        <v>36594</v>
      </c>
      <c r="K191" s="17">
        <v>9404658</v>
      </c>
      <c r="L191" s="17">
        <v>256913</v>
      </c>
      <c r="M191" s="17">
        <v>426436392</v>
      </c>
    </row>
    <row r="192" spans="1:13" x14ac:dyDescent="0.25">
      <c r="A192" t="s">
        <v>80</v>
      </c>
      <c r="B192" t="s">
        <v>81</v>
      </c>
      <c r="C192" t="s">
        <v>111</v>
      </c>
      <c r="D192">
        <v>890399029</v>
      </c>
      <c r="E192" t="s">
        <v>210</v>
      </c>
      <c r="F192" t="s">
        <v>211</v>
      </c>
      <c r="H192" s="16">
        <v>44224</v>
      </c>
      <c r="I192">
        <v>6000</v>
      </c>
      <c r="J192" s="17">
        <v>13688</v>
      </c>
      <c r="K192" s="17">
        <v>82128000</v>
      </c>
      <c r="L192" s="17">
        <v>256913</v>
      </c>
      <c r="M192" s="17">
        <v>426436392</v>
      </c>
    </row>
    <row r="193" spans="1:13" x14ac:dyDescent="0.25">
      <c r="A193" t="s">
        <v>80</v>
      </c>
      <c r="B193" t="s">
        <v>81</v>
      </c>
      <c r="C193" t="s">
        <v>88</v>
      </c>
      <c r="D193">
        <v>890399029</v>
      </c>
      <c r="E193" t="s">
        <v>210</v>
      </c>
      <c r="F193" t="s">
        <v>211</v>
      </c>
      <c r="H193" s="16">
        <v>44224</v>
      </c>
      <c r="I193">
        <v>258</v>
      </c>
      <c r="J193" s="17">
        <v>25131</v>
      </c>
      <c r="K193" s="17">
        <v>6483798</v>
      </c>
      <c r="L193" s="17">
        <v>256913</v>
      </c>
      <c r="M193" s="17">
        <v>426436392</v>
      </c>
    </row>
    <row r="194" spans="1:13" x14ac:dyDescent="0.25">
      <c r="A194" t="s">
        <v>80</v>
      </c>
      <c r="B194" t="s">
        <v>81</v>
      </c>
      <c r="C194" t="s">
        <v>88</v>
      </c>
      <c r="D194">
        <v>890399029</v>
      </c>
      <c r="E194" t="s">
        <v>210</v>
      </c>
      <c r="F194" t="s">
        <v>211</v>
      </c>
      <c r="H194" s="16">
        <v>44224</v>
      </c>
      <c r="I194">
        <v>645</v>
      </c>
      <c r="J194" s="17">
        <v>25131</v>
      </c>
      <c r="K194" s="17">
        <v>16209495</v>
      </c>
      <c r="L194" s="17">
        <v>256913</v>
      </c>
      <c r="M194" s="17">
        <v>426436392</v>
      </c>
    </row>
    <row r="195" spans="1:13" x14ac:dyDescent="0.25">
      <c r="A195" t="s">
        <v>80</v>
      </c>
      <c r="B195" t="s">
        <v>81</v>
      </c>
      <c r="C195" t="s">
        <v>101</v>
      </c>
      <c r="D195">
        <v>890399029</v>
      </c>
      <c r="E195" t="s">
        <v>210</v>
      </c>
      <c r="F195" t="s">
        <v>211</v>
      </c>
      <c r="H195" s="16">
        <v>44224</v>
      </c>
      <c r="I195">
        <v>2799</v>
      </c>
      <c r="J195" s="17">
        <v>23687</v>
      </c>
      <c r="K195" s="17">
        <v>66299913</v>
      </c>
      <c r="L195" s="17">
        <v>256913</v>
      </c>
      <c r="M195" s="17">
        <v>426436392</v>
      </c>
    </row>
    <row r="196" spans="1:13" x14ac:dyDescent="0.25">
      <c r="A196" t="s">
        <v>80</v>
      </c>
      <c r="B196" t="s">
        <v>81</v>
      </c>
      <c r="C196" t="s">
        <v>109</v>
      </c>
      <c r="D196">
        <v>890399029</v>
      </c>
      <c r="E196" t="s">
        <v>210</v>
      </c>
      <c r="F196" t="s">
        <v>211</v>
      </c>
      <c r="H196" s="16">
        <v>44224</v>
      </c>
      <c r="I196">
        <v>1000</v>
      </c>
      <c r="J196" s="17">
        <v>25674</v>
      </c>
      <c r="K196" s="17">
        <v>25674000</v>
      </c>
      <c r="L196" s="17">
        <v>256913</v>
      </c>
      <c r="M196" s="17">
        <v>426436392</v>
      </c>
    </row>
    <row r="197" spans="1:13" x14ac:dyDescent="0.25">
      <c r="A197" t="s">
        <v>80</v>
      </c>
      <c r="B197" t="s">
        <v>81</v>
      </c>
      <c r="C197" t="s">
        <v>127</v>
      </c>
      <c r="D197">
        <v>890399029</v>
      </c>
      <c r="E197" t="s">
        <v>210</v>
      </c>
      <c r="F197" t="s">
        <v>211</v>
      </c>
      <c r="H197" s="16">
        <v>44224</v>
      </c>
      <c r="I197">
        <v>84</v>
      </c>
      <c r="J197" s="17">
        <v>27942</v>
      </c>
      <c r="K197" s="17">
        <v>2347128</v>
      </c>
      <c r="L197" s="17">
        <v>256913</v>
      </c>
      <c r="M197" s="17">
        <v>426436392</v>
      </c>
    </row>
    <row r="198" spans="1:13" x14ac:dyDescent="0.25">
      <c r="A198" t="s">
        <v>80</v>
      </c>
      <c r="B198" t="s">
        <v>81</v>
      </c>
      <c r="C198" t="s">
        <v>149</v>
      </c>
      <c r="D198">
        <v>890399029</v>
      </c>
      <c r="E198" t="s">
        <v>210</v>
      </c>
      <c r="F198" t="s">
        <v>211</v>
      </c>
      <c r="H198" s="16">
        <v>44224</v>
      </c>
      <c r="I198">
        <v>266</v>
      </c>
      <c r="J198" s="17">
        <v>24190</v>
      </c>
      <c r="K198" s="17">
        <v>6434540</v>
      </c>
      <c r="L198" s="17">
        <v>256913</v>
      </c>
      <c r="M198" s="17">
        <v>426436392</v>
      </c>
    </row>
    <row r="199" spans="1:13" x14ac:dyDescent="0.25">
      <c r="A199" t="s">
        <v>80</v>
      </c>
      <c r="B199" t="s">
        <v>81</v>
      </c>
      <c r="C199" t="s">
        <v>149</v>
      </c>
      <c r="D199">
        <v>890399029</v>
      </c>
      <c r="E199" t="s">
        <v>210</v>
      </c>
      <c r="F199" t="s">
        <v>211</v>
      </c>
      <c r="H199" s="16">
        <v>44224</v>
      </c>
      <c r="I199">
        <v>8234</v>
      </c>
      <c r="J199" s="17">
        <v>24190</v>
      </c>
      <c r="K199" s="17">
        <v>199180460</v>
      </c>
      <c r="L199" s="17">
        <v>256913</v>
      </c>
      <c r="M199" s="17">
        <v>426436392</v>
      </c>
    </row>
    <row r="200" spans="1:13" x14ac:dyDescent="0.25">
      <c r="A200" t="s">
        <v>80</v>
      </c>
      <c r="B200" t="s">
        <v>81</v>
      </c>
      <c r="C200" t="s">
        <v>85</v>
      </c>
      <c r="D200">
        <v>890680032</v>
      </c>
      <c r="E200" t="s">
        <v>212</v>
      </c>
      <c r="F200" t="s">
        <v>213</v>
      </c>
      <c r="H200" s="16">
        <v>44201</v>
      </c>
      <c r="I200">
        <v>8</v>
      </c>
      <c r="J200" s="17">
        <v>4756</v>
      </c>
      <c r="K200" s="17">
        <v>38048</v>
      </c>
      <c r="L200" s="17">
        <v>150824</v>
      </c>
      <c r="M200" s="17">
        <v>583448</v>
      </c>
    </row>
    <row r="201" spans="1:13" x14ac:dyDescent="0.25">
      <c r="A201" t="s">
        <v>80</v>
      </c>
      <c r="B201" t="s">
        <v>81</v>
      </c>
      <c r="C201" t="s">
        <v>98</v>
      </c>
      <c r="D201">
        <v>890680032</v>
      </c>
      <c r="E201" t="s">
        <v>212</v>
      </c>
      <c r="F201" t="s">
        <v>213</v>
      </c>
      <c r="H201" s="16">
        <v>44201</v>
      </c>
      <c r="I201">
        <v>1</v>
      </c>
      <c r="J201" s="17">
        <v>81137</v>
      </c>
      <c r="K201" s="17">
        <v>81137</v>
      </c>
      <c r="L201" s="17">
        <v>150824</v>
      </c>
      <c r="M201" s="17">
        <v>583448</v>
      </c>
    </row>
    <row r="202" spans="1:13" x14ac:dyDescent="0.25">
      <c r="A202" t="s">
        <v>80</v>
      </c>
      <c r="B202" t="s">
        <v>81</v>
      </c>
      <c r="C202" t="s">
        <v>88</v>
      </c>
      <c r="D202">
        <v>890680032</v>
      </c>
      <c r="E202" t="s">
        <v>212</v>
      </c>
      <c r="F202" t="s">
        <v>213</v>
      </c>
      <c r="H202" s="16">
        <v>44201</v>
      </c>
      <c r="I202">
        <v>3</v>
      </c>
      <c r="J202" s="17">
        <v>23051</v>
      </c>
      <c r="K202" s="17">
        <v>69153</v>
      </c>
      <c r="L202" s="17">
        <v>150824</v>
      </c>
      <c r="M202" s="17">
        <v>583448</v>
      </c>
    </row>
    <row r="203" spans="1:13" x14ac:dyDescent="0.25">
      <c r="A203" t="s">
        <v>80</v>
      </c>
      <c r="B203" t="s">
        <v>81</v>
      </c>
      <c r="C203" t="s">
        <v>101</v>
      </c>
      <c r="D203">
        <v>890680032</v>
      </c>
      <c r="E203" t="s">
        <v>212</v>
      </c>
      <c r="F203" t="s">
        <v>213</v>
      </c>
      <c r="H203" s="16">
        <v>44201</v>
      </c>
      <c r="I203">
        <v>12</v>
      </c>
      <c r="J203" s="17">
        <v>26530</v>
      </c>
      <c r="K203" s="17">
        <v>318360</v>
      </c>
      <c r="L203" s="17">
        <v>150824</v>
      </c>
      <c r="M203" s="17">
        <v>583448</v>
      </c>
    </row>
    <row r="204" spans="1:13" x14ac:dyDescent="0.25">
      <c r="A204" t="s">
        <v>80</v>
      </c>
      <c r="B204" t="s">
        <v>81</v>
      </c>
      <c r="C204" t="s">
        <v>91</v>
      </c>
      <c r="D204">
        <v>890680032</v>
      </c>
      <c r="E204" t="s">
        <v>212</v>
      </c>
      <c r="F204" t="s">
        <v>213</v>
      </c>
      <c r="H204" s="16">
        <v>44201</v>
      </c>
      <c r="I204">
        <v>5</v>
      </c>
      <c r="J204" s="17">
        <v>15350</v>
      </c>
      <c r="K204" s="17">
        <v>76750</v>
      </c>
      <c r="L204" s="17">
        <v>150824</v>
      </c>
      <c r="M204" s="17">
        <v>583448</v>
      </c>
    </row>
    <row r="205" spans="1:13" x14ac:dyDescent="0.25">
      <c r="A205" t="s">
        <v>80</v>
      </c>
      <c r="B205" t="s">
        <v>81</v>
      </c>
      <c r="C205" t="s">
        <v>111</v>
      </c>
      <c r="D205">
        <v>890700666</v>
      </c>
      <c r="E205" t="s">
        <v>214</v>
      </c>
      <c r="F205" t="s">
        <v>215</v>
      </c>
      <c r="H205" s="16">
        <v>44224</v>
      </c>
      <c r="I205">
        <v>3</v>
      </c>
      <c r="J205" s="17">
        <v>15330</v>
      </c>
      <c r="K205" s="17">
        <v>45990</v>
      </c>
      <c r="L205" s="17">
        <v>58827</v>
      </c>
      <c r="M205" s="17">
        <v>263475</v>
      </c>
    </row>
    <row r="206" spans="1:13" x14ac:dyDescent="0.25">
      <c r="A206" t="s">
        <v>80</v>
      </c>
      <c r="B206" t="s">
        <v>81</v>
      </c>
      <c r="C206" t="s">
        <v>88</v>
      </c>
      <c r="D206">
        <v>890700666</v>
      </c>
      <c r="E206" t="s">
        <v>214</v>
      </c>
      <c r="F206" t="s">
        <v>215</v>
      </c>
      <c r="H206" s="16">
        <v>44224</v>
      </c>
      <c r="I206">
        <v>5</v>
      </c>
      <c r="J206" s="17">
        <v>28147</v>
      </c>
      <c r="K206" s="17">
        <v>140735</v>
      </c>
      <c r="L206" s="17">
        <v>58827</v>
      </c>
      <c r="M206" s="17">
        <v>263475</v>
      </c>
    </row>
    <row r="207" spans="1:13" x14ac:dyDescent="0.25">
      <c r="A207" t="s">
        <v>80</v>
      </c>
      <c r="B207" t="s">
        <v>81</v>
      </c>
      <c r="C207" t="s">
        <v>91</v>
      </c>
      <c r="D207">
        <v>890700666</v>
      </c>
      <c r="E207" t="s">
        <v>214</v>
      </c>
      <c r="F207" t="s">
        <v>215</v>
      </c>
      <c r="H207" s="16">
        <v>44224</v>
      </c>
      <c r="I207">
        <v>5</v>
      </c>
      <c r="J207" s="17">
        <v>15350</v>
      </c>
      <c r="K207" s="17">
        <v>76750</v>
      </c>
      <c r="L207" s="17">
        <v>58827</v>
      </c>
      <c r="M207" s="17">
        <v>263475</v>
      </c>
    </row>
    <row r="208" spans="1:13" x14ac:dyDescent="0.25">
      <c r="A208" t="s">
        <v>80</v>
      </c>
      <c r="B208" t="s">
        <v>81</v>
      </c>
      <c r="C208" t="s">
        <v>119</v>
      </c>
      <c r="D208">
        <v>892300678</v>
      </c>
      <c r="E208" t="s">
        <v>216</v>
      </c>
      <c r="F208" t="s">
        <v>217</v>
      </c>
      <c r="H208" s="16">
        <v>44203</v>
      </c>
      <c r="I208">
        <v>6</v>
      </c>
      <c r="J208" s="17">
        <v>9960</v>
      </c>
      <c r="K208" s="17">
        <v>59760</v>
      </c>
      <c r="L208" s="17">
        <v>186911</v>
      </c>
      <c r="M208" s="17">
        <v>566868</v>
      </c>
    </row>
    <row r="209" spans="1:13" x14ac:dyDescent="0.25">
      <c r="A209" t="s">
        <v>80</v>
      </c>
      <c r="B209" t="s">
        <v>81</v>
      </c>
      <c r="C209" t="s">
        <v>87</v>
      </c>
      <c r="D209">
        <v>892300678</v>
      </c>
      <c r="E209" t="s">
        <v>216</v>
      </c>
      <c r="F209" t="s">
        <v>217</v>
      </c>
      <c r="H209" s="16">
        <v>44203</v>
      </c>
      <c r="I209">
        <v>4</v>
      </c>
      <c r="J209" s="17">
        <v>31599</v>
      </c>
      <c r="K209" s="17">
        <v>126396</v>
      </c>
      <c r="L209" s="17">
        <v>186911</v>
      </c>
      <c r="M209" s="17">
        <v>566868</v>
      </c>
    </row>
    <row r="210" spans="1:13" x14ac:dyDescent="0.25">
      <c r="A210" t="s">
        <v>80</v>
      </c>
      <c r="B210" t="s">
        <v>81</v>
      </c>
      <c r="C210" t="s">
        <v>108</v>
      </c>
      <c r="D210">
        <v>892300678</v>
      </c>
      <c r="E210" t="s">
        <v>216</v>
      </c>
      <c r="F210" t="s">
        <v>217</v>
      </c>
      <c r="H210" s="16">
        <v>44203</v>
      </c>
      <c r="I210">
        <v>1</v>
      </c>
      <c r="J210" s="17">
        <v>62532</v>
      </c>
      <c r="K210" s="17">
        <v>62532</v>
      </c>
      <c r="L210" s="17">
        <v>186911</v>
      </c>
      <c r="M210" s="17">
        <v>566868</v>
      </c>
    </row>
    <row r="211" spans="1:13" x14ac:dyDescent="0.25">
      <c r="A211" t="s">
        <v>80</v>
      </c>
      <c r="B211" t="s">
        <v>81</v>
      </c>
      <c r="C211" t="s">
        <v>109</v>
      </c>
      <c r="D211">
        <v>892300678</v>
      </c>
      <c r="E211" t="s">
        <v>216</v>
      </c>
      <c r="F211" t="s">
        <v>217</v>
      </c>
      <c r="H211" s="16">
        <v>44203</v>
      </c>
      <c r="I211">
        <v>2</v>
      </c>
      <c r="J211" s="17">
        <v>28755</v>
      </c>
      <c r="K211" s="17">
        <v>57510</v>
      </c>
      <c r="L211" s="17">
        <v>186911</v>
      </c>
      <c r="M211" s="17">
        <v>566868</v>
      </c>
    </row>
    <row r="212" spans="1:13" x14ac:dyDescent="0.25">
      <c r="A212" t="s">
        <v>80</v>
      </c>
      <c r="B212" t="s">
        <v>81</v>
      </c>
      <c r="C212" t="s">
        <v>119</v>
      </c>
      <c r="D212">
        <v>892300678</v>
      </c>
      <c r="E212" t="s">
        <v>216</v>
      </c>
      <c r="F212" t="s">
        <v>218</v>
      </c>
      <c r="H212" s="16">
        <v>44210</v>
      </c>
      <c r="I212">
        <v>10</v>
      </c>
      <c r="J212" s="17">
        <v>9960</v>
      </c>
      <c r="K212" s="17">
        <v>99600</v>
      </c>
      <c r="L212" s="17">
        <v>186911</v>
      </c>
      <c r="M212" s="17">
        <v>566868</v>
      </c>
    </row>
    <row r="213" spans="1:13" x14ac:dyDescent="0.25">
      <c r="A213" t="s">
        <v>80</v>
      </c>
      <c r="B213" t="s">
        <v>81</v>
      </c>
      <c r="C213" t="s">
        <v>109</v>
      </c>
      <c r="D213">
        <v>892300678</v>
      </c>
      <c r="E213" t="s">
        <v>216</v>
      </c>
      <c r="F213" t="s">
        <v>219</v>
      </c>
      <c r="H213" s="16">
        <v>44222</v>
      </c>
      <c r="I213">
        <v>4</v>
      </c>
      <c r="J213" s="17">
        <v>28755</v>
      </c>
      <c r="K213" s="17">
        <v>115020</v>
      </c>
      <c r="L213" s="17">
        <v>186911</v>
      </c>
      <c r="M213" s="17">
        <v>566868</v>
      </c>
    </row>
    <row r="214" spans="1:13" x14ac:dyDescent="0.25">
      <c r="A214" t="s">
        <v>80</v>
      </c>
      <c r="B214" t="s">
        <v>81</v>
      </c>
      <c r="C214" t="s">
        <v>91</v>
      </c>
      <c r="D214">
        <v>892300678</v>
      </c>
      <c r="E214" t="s">
        <v>216</v>
      </c>
      <c r="F214" t="s">
        <v>219</v>
      </c>
      <c r="H214" s="16">
        <v>44222</v>
      </c>
      <c r="I214">
        <v>3</v>
      </c>
      <c r="J214" s="17">
        <v>15350</v>
      </c>
      <c r="K214" s="17">
        <v>46050</v>
      </c>
      <c r="L214" s="17">
        <v>186911</v>
      </c>
      <c r="M214" s="17">
        <v>566868</v>
      </c>
    </row>
    <row r="215" spans="1:13" x14ac:dyDescent="0.25">
      <c r="A215" t="s">
        <v>80</v>
      </c>
      <c r="B215" t="s">
        <v>81</v>
      </c>
      <c r="C215" t="s">
        <v>86</v>
      </c>
      <c r="D215">
        <v>899999017</v>
      </c>
      <c r="E215" t="s">
        <v>220</v>
      </c>
      <c r="F215" t="s">
        <v>221</v>
      </c>
      <c r="H215" s="16">
        <v>44203</v>
      </c>
      <c r="I215">
        <v>5</v>
      </c>
      <c r="J215" s="17">
        <v>40985</v>
      </c>
      <c r="K215" s="17">
        <v>204925</v>
      </c>
      <c r="L215" s="17">
        <v>84456</v>
      </c>
      <c r="M215" s="17">
        <v>596831</v>
      </c>
    </row>
    <row r="216" spans="1:13" x14ac:dyDescent="0.25">
      <c r="A216" t="s">
        <v>80</v>
      </c>
      <c r="B216" t="s">
        <v>81</v>
      </c>
      <c r="C216" t="s">
        <v>109</v>
      </c>
      <c r="D216">
        <v>899999017</v>
      </c>
      <c r="E216" t="s">
        <v>220</v>
      </c>
      <c r="F216" t="s">
        <v>221</v>
      </c>
      <c r="H216" s="16">
        <v>44203</v>
      </c>
      <c r="I216">
        <v>10</v>
      </c>
      <c r="J216" s="17">
        <v>28755</v>
      </c>
      <c r="K216" s="17">
        <v>287550</v>
      </c>
      <c r="L216" s="17">
        <v>84456</v>
      </c>
      <c r="M216" s="17">
        <v>596831</v>
      </c>
    </row>
    <row r="217" spans="1:13" x14ac:dyDescent="0.25">
      <c r="A217" t="s">
        <v>80</v>
      </c>
      <c r="B217" t="s">
        <v>81</v>
      </c>
      <c r="C217" t="s">
        <v>85</v>
      </c>
      <c r="D217">
        <v>899999017</v>
      </c>
      <c r="E217" t="s">
        <v>220</v>
      </c>
      <c r="F217" t="s">
        <v>222</v>
      </c>
      <c r="H217" s="16">
        <v>44215</v>
      </c>
      <c r="I217">
        <v>1</v>
      </c>
      <c r="J217" s="17">
        <v>4756</v>
      </c>
      <c r="K217" s="17">
        <v>4756</v>
      </c>
      <c r="L217" s="17">
        <v>84456</v>
      </c>
      <c r="M217" s="17">
        <v>596831</v>
      </c>
    </row>
    <row r="218" spans="1:13" x14ac:dyDescent="0.25">
      <c r="A218" t="s">
        <v>80</v>
      </c>
      <c r="B218" t="s">
        <v>81</v>
      </c>
      <c r="C218" t="s">
        <v>119</v>
      </c>
      <c r="D218">
        <v>899999017</v>
      </c>
      <c r="E218" t="s">
        <v>220</v>
      </c>
      <c r="F218" t="s">
        <v>222</v>
      </c>
      <c r="H218" s="16">
        <v>44215</v>
      </c>
      <c r="I218">
        <v>10</v>
      </c>
      <c r="J218" s="17">
        <v>9960</v>
      </c>
      <c r="K218" s="17">
        <v>99600</v>
      </c>
      <c r="L218" s="17">
        <v>84456</v>
      </c>
      <c r="M218" s="17">
        <v>596831</v>
      </c>
    </row>
    <row r="219" spans="1:13" x14ac:dyDescent="0.25">
      <c r="A219" t="s">
        <v>80</v>
      </c>
      <c r="B219" t="s">
        <v>81</v>
      </c>
      <c r="C219" t="s">
        <v>85</v>
      </c>
      <c r="D219">
        <v>899999123</v>
      </c>
      <c r="E219" t="s">
        <v>223</v>
      </c>
      <c r="F219" t="s">
        <v>224</v>
      </c>
      <c r="H219" s="16">
        <v>44203</v>
      </c>
      <c r="I219">
        <v>5</v>
      </c>
      <c r="J219" s="17">
        <v>4756</v>
      </c>
      <c r="K219" s="17">
        <v>23780</v>
      </c>
      <c r="L219" s="17">
        <v>73758</v>
      </c>
      <c r="M219" s="17">
        <v>2927649</v>
      </c>
    </row>
    <row r="220" spans="1:13" x14ac:dyDescent="0.25">
      <c r="A220" t="s">
        <v>80</v>
      </c>
      <c r="B220" t="s">
        <v>81</v>
      </c>
      <c r="C220" t="s">
        <v>97</v>
      </c>
      <c r="D220">
        <v>899999123</v>
      </c>
      <c r="E220" t="s">
        <v>223</v>
      </c>
      <c r="F220" t="s">
        <v>225</v>
      </c>
      <c r="H220" s="16">
        <v>44224</v>
      </c>
      <c r="I220">
        <v>7</v>
      </c>
      <c r="J220" s="17">
        <v>12667</v>
      </c>
      <c r="K220" s="17">
        <v>88669</v>
      </c>
      <c r="L220" s="17">
        <v>73758</v>
      </c>
      <c r="M220" s="17">
        <v>2927649</v>
      </c>
    </row>
    <row r="221" spans="1:13" x14ac:dyDescent="0.25">
      <c r="A221" t="s">
        <v>80</v>
      </c>
      <c r="B221" t="s">
        <v>81</v>
      </c>
      <c r="C221" t="s">
        <v>86</v>
      </c>
      <c r="D221">
        <v>899999123</v>
      </c>
      <c r="E221" t="s">
        <v>223</v>
      </c>
      <c r="F221" t="s">
        <v>225</v>
      </c>
      <c r="H221" s="16">
        <v>44224</v>
      </c>
      <c r="I221">
        <v>20</v>
      </c>
      <c r="J221" s="17">
        <v>40985</v>
      </c>
      <c r="K221" s="17">
        <v>819700</v>
      </c>
      <c r="L221" s="17">
        <v>73758</v>
      </c>
      <c r="M221" s="17">
        <v>2927649</v>
      </c>
    </row>
    <row r="222" spans="1:13" x14ac:dyDescent="0.25">
      <c r="A222" t="s">
        <v>80</v>
      </c>
      <c r="B222" t="s">
        <v>81</v>
      </c>
      <c r="C222" t="s">
        <v>91</v>
      </c>
      <c r="D222">
        <v>899999123</v>
      </c>
      <c r="E222" t="s">
        <v>223</v>
      </c>
      <c r="F222" t="s">
        <v>225</v>
      </c>
      <c r="H222" s="16">
        <v>44224</v>
      </c>
      <c r="I222">
        <v>130</v>
      </c>
      <c r="J222" s="17">
        <v>15350</v>
      </c>
      <c r="K222" s="17">
        <v>1995500</v>
      </c>
      <c r="L222" s="17">
        <v>73758</v>
      </c>
      <c r="M222" s="17">
        <v>2927649</v>
      </c>
    </row>
    <row r="223" spans="1:13" x14ac:dyDescent="0.25">
      <c r="A223" t="s">
        <v>80</v>
      </c>
      <c r="B223" t="s">
        <v>81</v>
      </c>
      <c r="C223" t="s">
        <v>111</v>
      </c>
      <c r="D223">
        <v>899999151</v>
      </c>
      <c r="E223" t="s">
        <v>226</v>
      </c>
      <c r="F223" t="s">
        <v>227</v>
      </c>
      <c r="H223" s="16">
        <v>44222</v>
      </c>
      <c r="I223">
        <v>10</v>
      </c>
      <c r="J223" s="17">
        <v>15330</v>
      </c>
      <c r="K223" s="17">
        <v>153300</v>
      </c>
      <c r="L223" s="17">
        <v>106009</v>
      </c>
      <c r="M223" s="17">
        <v>1623182</v>
      </c>
    </row>
    <row r="224" spans="1:13" x14ac:dyDescent="0.25">
      <c r="A224" t="s">
        <v>80</v>
      </c>
      <c r="B224" t="s">
        <v>81</v>
      </c>
      <c r="C224" t="s">
        <v>88</v>
      </c>
      <c r="D224">
        <v>899999151</v>
      </c>
      <c r="E224" t="s">
        <v>226</v>
      </c>
      <c r="F224" t="s">
        <v>227</v>
      </c>
      <c r="H224" s="16">
        <v>44222</v>
      </c>
      <c r="I224">
        <v>50</v>
      </c>
      <c r="J224" s="17">
        <v>28147</v>
      </c>
      <c r="K224" s="17">
        <v>1407350</v>
      </c>
      <c r="L224" s="17">
        <v>106009</v>
      </c>
      <c r="M224" s="17">
        <v>1623182</v>
      </c>
    </row>
    <row r="225" spans="1:13" x14ac:dyDescent="0.25">
      <c r="A225" t="s">
        <v>80</v>
      </c>
      <c r="B225" t="s">
        <v>81</v>
      </c>
      <c r="C225" t="s">
        <v>108</v>
      </c>
      <c r="D225">
        <v>899999151</v>
      </c>
      <c r="E225" t="s">
        <v>226</v>
      </c>
      <c r="F225" t="s">
        <v>227</v>
      </c>
      <c r="H225" s="16">
        <v>44222</v>
      </c>
      <c r="I225">
        <v>1</v>
      </c>
      <c r="J225" s="17">
        <v>62532</v>
      </c>
      <c r="K225" s="17">
        <v>62532</v>
      </c>
      <c r="L225" s="17">
        <v>106009</v>
      </c>
      <c r="M225" s="17">
        <v>1623182</v>
      </c>
    </row>
    <row r="226" spans="1:13" x14ac:dyDescent="0.25">
      <c r="A226" t="s">
        <v>80</v>
      </c>
      <c r="B226" t="s">
        <v>81</v>
      </c>
      <c r="C226" t="s">
        <v>88</v>
      </c>
      <c r="D226">
        <v>899999156</v>
      </c>
      <c r="E226" t="s">
        <v>228</v>
      </c>
      <c r="F226" t="s">
        <v>229</v>
      </c>
      <c r="H226" s="16">
        <v>44222</v>
      </c>
      <c r="I226">
        <v>2</v>
      </c>
      <c r="J226" s="17">
        <v>28147</v>
      </c>
      <c r="K226" s="17">
        <v>56294</v>
      </c>
      <c r="L226" s="17">
        <v>43497</v>
      </c>
      <c r="M226" s="17">
        <v>179094</v>
      </c>
    </row>
    <row r="227" spans="1:13" x14ac:dyDescent="0.25">
      <c r="A227" t="s">
        <v>80</v>
      </c>
      <c r="B227" t="s">
        <v>81</v>
      </c>
      <c r="C227" t="s">
        <v>91</v>
      </c>
      <c r="D227">
        <v>899999156</v>
      </c>
      <c r="E227" t="s">
        <v>228</v>
      </c>
      <c r="F227" t="s">
        <v>229</v>
      </c>
      <c r="H227" s="16">
        <v>44222</v>
      </c>
      <c r="I227">
        <v>8</v>
      </c>
      <c r="J227" s="17">
        <v>15350</v>
      </c>
      <c r="K227" s="17">
        <v>122800</v>
      </c>
      <c r="L227" s="17">
        <v>43497</v>
      </c>
      <c r="M227" s="17">
        <v>179094</v>
      </c>
    </row>
    <row r="228" spans="1:13" x14ac:dyDescent="0.25">
      <c r="A228" t="s">
        <v>80</v>
      </c>
      <c r="B228" t="s">
        <v>81</v>
      </c>
      <c r="C228" t="s">
        <v>86</v>
      </c>
      <c r="D228">
        <v>899999163</v>
      </c>
      <c r="E228" t="s">
        <v>230</v>
      </c>
      <c r="F228" t="s">
        <v>231</v>
      </c>
      <c r="H228" s="16">
        <v>44208</v>
      </c>
      <c r="I228">
        <v>2</v>
      </c>
      <c r="J228" s="17">
        <v>40985</v>
      </c>
      <c r="K228" s="17">
        <v>81970</v>
      </c>
      <c r="L228" s="17">
        <v>259594</v>
      </c>
      <c r="M228" s="17">
        <v>315929</v>
      </c>
    </row>
    <row r="229" spans="1:13" x14ac:dyDescent="0.25">
      <c r="A229" t="s">
        <v>80</v>
      </c>
      <c r="B229" t="s">
        <v>81</v>
      </c>
      <c r="C229" t="s">
        <v>98</v>
      </c>
      <c r="D229">
        <v>899999163</v>
      </c>
      <c r="E229" t="s">
        <v>230</v>
      </c>
      <c r="F229" t="s">
        <v>231</v>
      </c>
      <c r="H229" s="16">
        <v>44208</v>
      </c>
      <c r="I229">
        <v>1</v>
      </c>
      <c r="J229" s="17">
        <v>81137</v>
      </c>
      <c r="K229" s="17">
        <v>81137</v>
      </c>
      <c r="L229" s="17">
        <v>259594</v>
      </c>
      <c r="M229" s="17">
        <v>315929</v>
      </c>
    </row>
    <row r="230" spans="1:13" x14ac:dyDescent="0.25">
      <c r="A230" t="s">
        <v>80</v>
      </c>
      <c r="B230" t="s">
        <v>81</v>
      </c>
      <c r="C230" t="s">
        <v>86</v>
      </c>
      <c r="D230">
        <v>899999163</v>
      </c>
      <c r="E230" t="s">
        <v>230</v>
      </c>
      <c r="F230" t="s">
        <v>232</v>
      </c>
      <c r="H230" s="16">
        <v>44222</v>
      </c>
      <c r="I230">
        <v>1</v>
      </c>
      <c r="J230" s="17">
        <v>40985</v>
      </c>
      <c r="K230" s="17">
        <v>40985</v>
      </c>
      <c r="L230" s="17">
        <v>259594</v>
      </c>
      <c r="M230" s="17">
        <v>315929</v>
      </c>
    </row>
    <row r="231" spans="1:13" x14ac:dyDescent="0.25">
      <c r="A231" t="s">
        <v>80</v>
      </c>
      <c r="B231" t="s">
        <v>81</v>
      </c>
      <c r="C231" t="s">
        <v>98</v>
      </c>
      <c r="D231">
        <v>899999163</v>
      </c>
      <c r="E231" t="s">
        <v>230</v>
      </c>
      <c r="F231" t="s">
        <v>232</v>
      </c>
      <c r="H231" s="16">
        <v>44222</v>
      </c>
      <c r="I231">
        <v>1</v>
      </c>
      <c r="J231" s="17">
        <v>81137</v>
      </c>
      <c r="K231" s="17">
        <v>81137</v>
      </c>
      <c r="L231" s="17">
        <v>259594</v>
      </c>
      <c r="M231" s="17">
        <v>315929</v>
      </c>
    </row>
    <row r="232" spans="1:13" x14ac:dyDescent="0.25">
      <c r="A232" t="s">
        <v>80</v>
      </c>
      <c r="B232" t="s">
        <v>81</v>
      </c>
      <c r="C232" t="s">
        <v>91</v>
      </c>
      <c r="D232">
        <v>899999163</v>
      </c>
      <c r="E232" t="s">
        <v>230</v>
      </c>
      <c r="F232" t="s">
        <v>232</v>
      </c>
      <c r="H232" s="16">
        <v>44222</v>
      </c>
      <c r="I232">
        <v>2</v>
      </c>
      <c r="J232" s="17">
        <v>15350</v>
      </c>
      <c r="K232" s="17">
        <v>30700</v>
      </c>
      <c r="L232" s="17">
        <v>259594</v>
      </c>
      <c r="M232" s="17">
        <v>315929</v>
      </c>
    </row>
    <row r="233" spans="1:13" x14ac:dyDescent="0.25">
      <c r="A233" t="s">
        <v>80</v>
      </c>
      <c r="B233" t="s">
        <v>81</v>
      </c>
      <c r="C233" t="s">
        <v>94</v>
      </c>
      <c r="D233">
        <v>900018045</v>
      </c>
      <c r="E233" t="s">
        <v>233</v>
      </c>
      <c r="F233" t="s">
        <v>234</v>
      </c>
      <c r="H233" s="16">
        <v>44222</v>
      </c>
      <c r="I233">
        <v>12</v>
      </c>
      <c r="J233" s="17">
        <v>34368</v>
      </c>
      <c r="K233" s="17">
        <v>412416</v>
      </c>
      <c r="L233" s="17">
        <v>39124</v>
      </c>
      <c r="M233" s="17">
        <v>3266016</v>
      </c>
    </row>
    <row r="234" spans="1:13" x14ac:dyDescent="0.25">
      <c r="A234" t="s">
        <v>80</v>
      </c>
      <c r="B234" t="s">
        <v>81</v>
      </c>
      <c r="C234" t="s">
        <v>85</v>
      </c>
      <c r="D234">
        <v>900018045</v>
      </c>
      <c r="E234" t="s">
        <v>233</v>
      </c>
      <c r="F234" t="s">
        <v>234</v>
      </c>
      <c r="H234" s="16">
        <v>44222</v>
      </c>
      <c r="I234">
        <v>600</v>
      </c>
      <c r="J234" s="17">
        <v>4756</v>
      </c>
      <c r="K234" s="17">
        <v>2853600</v>
      </c>
      <c r="L234" s="17">
        <v>39124</v>
      </c>
      <c r="M234" s="17">
        <v>3266016</v>
      </c>
    </row>
    <row r="235" spans="1:13" x14ac:dyDescent="0.25">
      <c r="A235" t="s">
        <v>80</v>
      </c>
      <c r="B235" t="s">
        <v>81</v>
      </c>
      <c r="C235" t="s">
        <v>101</v>
      </c>
      <c r="D235">
        <v>9000180455</v>
      </c>
      <c r="E235" t="s">
        <v>233</v>
      </c>
      <c r="F235" t="s">
        <v>235</v>
      </c>
      <c r="H235" s="16">
        <v>44215</v>
      </c>
      <c r="I235">
        <v>150</v>
      </c>
      <c r="J235" s="17">
        <v>26530</v>
      </c>
      <c r="K235" s="17">
        <v>3979500</v>
      </c>
      <c r="L235" s="17">
        <v>26530</v>
      </c>
      <c r="M235" s="17">
        <v>3979500</v>
      </c>
    </row>
    <row r="236" spans="1:13" x14ac:dyDescent="0.25">
      <c r="A236" t="s">
        <v>80</v>
      </c>
      <c r="B236" t="s">
        <v>81</v>
      </c>
      <c r="C236" t="s">
        <v>91</v>
      </c>
      <c r="D236">
        <v>900110940</v>
      </c>
      <c r="E236" t="s">
        <v>236</v>
      </c>
      <c r="F236" t="s">
        <v>237</v>
      </c>
      <c r="H236" s="16">
        <v>44224</v>
      </c>
      <c r="I236">
        <v>1100</v>
      </c>
      <c r="J236" s="17">
        <v>15350</v>
      </c>
      <c r="K236" s="17">
        <v>16885000</v>
      </c>
      <c r="L236" s="17">
        <v>15350</v>
      </c>
      <c r="M236" s="17">
        <v>16885000</v>
      </c>
    </row>
    <row r="237" spans="1:13" x14ac:dyDescent="0.25">
      <c r="A237" t="s">
        <v>80</v>
      </c>
      <c r="B237" t="s">
        <v>81</v>
      </c>
      <c r="C237" t="s">
        <v>94</v>
      </c>
      <c r="D237">
        <v>900138815</v>
      </c>
      <c r="E237" t="s">
        <v>238</v>
      </c>
      <c r="F237" t="s">
        <v>239</v>
      </c>
      <c r="H237" s="16">
        <v>44215</v>
      </c>
      <c r="I237">
        <v>5</v>
      </c>
      <c r="J237" s="17">
        <v>34368</v>
      </c>
      <c r="K237" s="17">
        <v>171840</v>
      </c>
      <c r="L237" s="17">
        <v>75353</v>
      </c>
      <c r="M237" s="17">
        <v>376765</v>
      </c>
    </row>
    <row r="238" spans="1:13" x14ac:dyDescent="0.25">
      <c r="A238" t="s">
        <v>80</v>
      </c>
      <c r="B238" t="s">
        <v>81</v>
      </c>
      <c r="C238" t="s">
        <v>86</v>
      </c>
      <c r="D238">
        <v>900138815</v>
      </c>
      <c r="E238" t="s">
        <v>238</v>
      </c>
      <c r="F238" t="s">
        <v>239</v>
      </c>
      <c r="H238" s="16">
        <v>44215</v>
      </c>
      <c r="I238">
        <v>5</v>
      </c>
      <c r="J238" s="17">
        <v>40985</v>
      </c>
      <c r="K238" s="17">
        <v>204925</v>
      </c>
      <c r="L238" s="17">
        <v>75353</v>
      </c>
      <c r="M238" s="17">
        <v>376765</v>
      </c>
    </row>
    <row r="239" spans="1:13" x14ac:dyDescent="0.25">
      <c r="A239" t="s">
        <v>80</v>
      </c>
      <c r="B239" t="s">
        <v>81</v>
      </c>
      <c r="C239" t="s">
        <v>111</v>
      </c>
      <c r="D239">
        <v>900210981</v>
      </c>
      <c r="E239" t="s">
        <v>240</v>
      </c>
      <c r="F239" t="s">
        <v>241</v>
      </c>
      <c r="H239" s="16">
        <v>44222</v>
      </c>
      <c r="I239">
        <v>1800</v>
      </c>
      <c r="J239" s="17">
        <v>15330</v>
      </c>
      <c r="K239" s="17">
        <v>27594000</v>
      </c>
      <c r="L239" s="17">
        <v>46929</v>
      </c>
      <c r="M239" s="17">
        <v>28541970</v>
      </c>
    </row>
    <row r="240" spans="1:13" x14ac:dyDescent="0.25">
      <c r="A240" t="s">
        <v>80</v>
      </c>
      <c r="B240" t="s">
        <v>81</v>
      </c>
      <c r="C240" t="s">
        <v>87</v>
      </c>
      <c r="D240">
        <v>900210981</v>
      </c>
      <c r="E240" t="s">
        <v>240</v>
      </c>
      <c r="F240" t="s">
        <v>241</v>
      </c>
      <c r="H240" s="16">
        <v>44222</v>
      </c>
      <c r="I240">
        <v>30</v>
      </c>
      <c r="J240" s="17">
        <v>31599</v>
      </c>
      <c r="K240" s="17">
        <v>947970</v>
      </c>
      <c r="L240" s="17">
        <v>46929</v>
      </c>
      <c r="M240" s="17">
        <v>28541970</v>
      </c>
    </row>
    <row r="241" spans="1:13" x14ac:dyDescent="0.25">
      <c r="A241" t="s">
        <v>80</v>
      </c>
      <c r="B241" t="s">
        <v>81</v>
      </c>
      <c r="C241" t="s">
        <v>85</v>
      </c>
      <c r="D241">
        <v>900219866</v>
      </c>
      <c r="E241" t="s">
        <v>242</v>
      </c>
      <c r="F241" t="s">
        <v>243</v>
      </c>
      <c r="H241" s="16">
        <v>44210</v>
      </c>
      <c r="I241">
        <v>30</v>
      </c>
      <c r="J241" s="17">
        <v>4756</v>
      </c>
      <c r="K241" s="17">
        <v>142680</v>
      </c>
      <c r="L241" s="17">
        <v>60041</v>
      </c>
      <c r="M241" s="17">
        <v>2398580</v>
      </c>
    </row>
    <row r="242" spans="1:13" x14ac:dyDescent="0.25">
      <c r="A242" t="s">
        <v>80</v>
      </c>
      <c r="B242" t="s">
        <v>81</v>
      </c>
      <c r="C242" t="s">
        <v>101</v>
      </c>
      <c r="D242">
        <v>900219866</v>
      </c>
      <c r="E242" t="s">
        <v>242</v>
      </c>
      <c r="F242" t="s">
        <v>243</v>
      </c>
      <c r="H242" s="16">
        <v>44210</v>
      </c>
      <c r="I242">
        <v>20</v>
      </c>
      <c r="J242" s="17">
        <v>26530</v>
      </c>
      <c r="K242" s="17">
        <v>530600</v>
      </c>
      <c r="L242" s="17">
        <v>60041</v>
      </c>
      <c r="M242" s="17">
        <v>2398580</v>
      </c>
    </row>
    <row r="243" spans="1:13" x14ac:dyDescent="0.25">
      <c r="A243" t="s">
        <v>80</v>
      </c>
      <c r="B243" t="s">
        <v>81</v>
      </c>
      <c r="C243" t="s">
        <v>109</v>
      </c>
      <c r="D243">
        <v>900219866</v>
      </c>
      <c r="E243" t="s">
        <v>242</v>
      </c>
      <c r="F243" t="s">
        <v>243</v>
      </c>
      <c r="H243" s="16">
        <v>44210</v>
      </c>
      <c r="I243">
        <v>60</v>
      </c>
      <c r="J243" s="17">
        <v>28755</v>
      </c>
      <c r="K243" s="17">
        <v>1725300</v>
      </c>
      <c r="L243" s="17">
        <v>60041</v>
      </c>
      <c r="M243" s="17">
        <v>2398580</v>
      </c>
    </row>
    <row r="244" spans="1:13" x14ac:dyDescent="0.25">
      <c r="A244" t="s">
        <v>80</v>
      </c>
      <c r="B244" t="s">
        <v>81</v>
      </c>
      <c r="C244" t="s">
        <v>88</v>
      </c>
      <c r="D244">
        <v>900224252</v>
      </c>
      <c r="E244" t="s">
        <v>244</v>
      </c>
      <c r="F244" t="s">
        <v>245</v>
      </c>
      <c r="H244" s="16">
        <v>44217</v>
      </c>
      <c r="I244">
        <v>5</v>
      </c>
      <c r="J244" s="17">
        <v>23051</v>
      </c>
      <c r="K244" s="17">
        <v>115255</v>
      </c>
      <c r="L244" s="17">
        <v>38401</v>
      </c>
      <c r="M244" s="17">
        <v>161305</v>
      </c>
    </row>
    <row r="245" spans="1:13" x14ac:dyDescent="0.25">
      <c r="A245" t="s">
        <v>80</v>
      </c>
      <c r="B245" t="s">
        <v>81</v>
      </c>
      <c r="C245" t="s">
        <v>91</v>
      </c>
      <c r="D245">
        <v>900224252</v>
      </c>
      <c r="E245" t="s">
        <v>244</v>
      </c>
      <c r="F245" t="s">
        <v>245</v>
      </c>
      <c r="H245" s="16">
        <v>44217</v>
      </c>
      <c r="I245">
        <v>3</v>
      </c>
      <c r="J245" s="17">
        <v>15350</v>
      </c>
      <c r="K245" s="17">
        <v>46050</v>
      </c>
      <c r="L245" s="17">
        <v>38401</v>
      </c>
      <c r="M245" s="17">
        <v>161305</v>
      </c>
    </row>
    <row r="246" spans="1:13" x14ac:dyDescent="0.25">
      <c r="A246" t="s">
        <v>80</v>
      </c>
      <c r="B246" t="s">
        <v>81</v>
      </c>
      <c r="C246" t="s">
        <v>91</v>
      </c>
      <c r="D246">
        <v>900241765</v>
      </c>
      <c r="E246" t="s">
        <v>246</v>
      </c>
      <c r="F246" t="s">
        <v>247</v>
      </c>
      <c r="H246" s="16">
        <v>44217</v>
      </c>
      <c r="I246">
        <v>100</v>
      </c>
      <c r="J246" s="17">
        <v>15350</v>
      </c>
      <c r="K246" s="17">
        <v>1535000</v>
      </c>
      <c r="L246" s="17">
        <v>30680</v>
      </c>
      <c r="M246" s="17">
        <v>13799000</v>
      </c>
    </row>
    <row r="247" spans="1:13" x14ac:dyDescent="0.25">
      <c r="A247" t="s">
        <v>80</v>
      </c>
      <c r="B247" t="s">
        <v>81</v>
      </c>
      <c r="C247" t="s">
        <v>111</v>
      </c>
      <c r="D247">
        <v>900241765</v>
      </c>
      <c r="E247" t="s">
        <v>246</v>
      </c>
      <c r="F247" t="s">
        <v>248</v>
      </c>
      <c r="H247" s="16">
        <v>44222</v>
      </c>
      <c r="I247">
        <v>800</v>
      </c>
      <c r="J247" s="17">
        <v>15330</v>
      </c>
      <c r="K247" s="17">
        <v>12264000</v>
      </c>
      <c r="L247" s="17">
        <v>30680</v>
      </c>
      <c r="M247" s="17">
        <v>13799000</v>
      </c>
    </row>
    <row r="248" spans="1:13" x14ac:dyDescent="0.25">
      <c r="A248" t="s">
        <v>80</v>
      </c>
      <c r="B248" t="s">
        <v>81</v>
      </c>
      <c r="C248" t="s">
        <v>86</v>
      </c>
      <c r="D248">
        <v>9002670642</v>
      </c>
      <c r="E248" t="s">
        <v>249</v>
      </c>
      <c r="F248" t="s">
        <v>250</v>
      </c>
      <c r="H248" s="16">
        <v>44208</v>
      </c>
      <c r="I248">
        <v>10</v>
      </c>
      <c r="J248" s="17">
        <v>40985</v>
      </c>
      <c r="K248" s="17">
        <v>409850</v>
      </c>
      <c r="L248" s="17">
        <v>84482</v>
      </c>
      <c r="M248" s="17">
        <v>1151820</v>
      </c>
    </row>
    <row r="249" spans="1:13" x14ac:dyDescent="0.25">
      <c r="A249" t="s">
        <v>80</v>
      </c>
      <c r="B249" t="s">
        <v>81</v>
      </c>
      <c r="C249" t="s">
        <v>88</v>
      </c>
      <c r="D249">
        <v>9002670642</v>
      </c>
      <c r="E249" t="s">
        <v>249</v>
      </c>
      <c r="F249" t="s">
        <v>250</v>
      </c>
      <c r="H249" s="16">
        <v>44208</v>
      </c>
      <c r="I249">
        <v>10</v>
      </c>
      <c r="J249" s="17">
        <v>28147</v>
      </c>
      <c r="K249" s="17">
        <v>281470</v>
      </c>
      <c r="L249" s="17">
        <v>84482</v>
      </c>
      <c r="M249" s="17">
        <v>1151820</v>
      </c>
    </row>
    <row r="250" spans="1:13" x14ac:dyDescent="0.25">
      <c r="A250" t="s">
        <v>80</v>
      </c>
      <c r="B250" t="s">
        <v>81</v>
      </c>
      <c r="C250" t="s">
        <v>91</v>
      </c>
      <c r="D250">
        <v>9002670642</v>
      </c>
      <c r="E250" t="s">
        <v>249</v>
      </c>
      <c r="F250" t="s">
        <v>250</v>
      </c>
      <c r="H250" s="16">
        <v>44208</v>
      </c>
      <c r="I250">
        <v>30</v>
      </c>
      <c r="J250" s="17">
        <v>15350</v>
      </c>
      <c r="K250" s="17">
        <v>460500</v>
      </c>
      <c r="L250" s="17">
        <v>84482</v>
      </c>
      <c r="M250" s="17">
        <v>1151820</v>
      </c>
    </row>
    <row r="251" spans="1:13" x14ac:dyDescent="0.25">
      <c r="A251" t="s">
        <v>80</v>
      </c>
      <c r="B251" t="s">
        <v>81</v>
      </c>
      <c r="C251" t="s">
        <v>87</v>
      </c>
      <c r="D251">
        <v>900277244</v>
      </c>
      <c r="E251" t="s">
        <v>251</v>
      </c>
      <c r="F251" t="s">
        <v>252</v>
      </c>
      <c r="H251" s="16">
        <v>44215</v>
      </c>
      <c r="I251">
        <v>14</v>
      </c>
      <c r="J251" s="17">
        <v>31599</v>
      </c>
      <c r="K251" s="17">
        <v>442386</v>
      </c>
      <c r="L251" s="17">
        <v>31599</v>
      </c>
      <c r="M251" s="17">
        <v>442386</v>
      </c>
    </row>
    <row r="252" spans="1:13" x14ac:dyDescent="0.25">
      <c r="A252" t="s">
        <v>80</v>
      </c>
      <c r="B252" t="s">
        <v>81</v>
      </c>
      <c r="C252" t="s">
        <v>101</v>
      </c>
      <c r="D252">
        <v>9003979858</v>
      </c>
      <c r="E252" t="s">
        <v>253</v>
      </c>
      <c r="F252" t="s">
        <v>254</v>
      </c>
      <c r="H252" s="16">
        <v>44210</v>
      </c>
      <c r="I252">
        <v>50</v>
      </c>
      <c r="J252" s="17">
        <v>26530</v>
      </c>
      <c r="K252" s="17">
        <v>1326500</v>
      </c>
      <c r="L252" s="17">
        <v>26530</v>
      </c>
      <c r="M252" s="17">
        <v>1326500</v>
      </c>
    </row>
    <row r="253" spans="1:13" x14ac:dyDescent="0.25">
      <c r="A253" t="s">
        <v>80</v>
      </c>
      <c r="B253" t="s">
        <v>81</v>
      </c>
      <c r="C253" t="s">
        <v>91</v>
      </c>
      <c r="D253">
        <v>900458312</v>
      </c>
      <c r="E253" t="s">
        <v>255</v>
      </c>
      <c r="F253" t="s">
        <v>256</v>
      </c>
      <c r="H253" s="16">
        <v>44217</v>
      </c>
      <c r="I253">
        <v>30</v>
      </c>
      <c r="J253" s="17">
        <v>15350</v>
      </c>
      <c r="K253" s="17">
        <v>460500</v>
      </c>
      <c r="L253" s="17">
        <v>15350</v>
      </c>
      <c r="M253" s="17">
        <v>460500</v>
      </c>
    </row>
    <row r="254" spans="1:13" x14ac:dyDescent="0.25">
      <c r="A254" t="s">
        <v>80</v>
      </c>
      <c r="B254" t="s">
        <v>81</v>
      </c>
      <c r="C254" t="s">
        <v>109</v>
      </c>
      <c r="D254">
        <v>900496494</v>
      </c>
      <c r="E254" t="s">
        <v>257</v>
      </c>
      <c r="F254" t="s">
        <v>258</v>
      </c>
      <c r="H254" s="16">
        <v>44201</v>
      </c>
      <c r="I254">
        <v>60</v>
      </c>
      <c r="J254" s="17">
        <v>28755</v>
      </c>
      <c r="K254" s="17">
        <v>1725300</v>
      </c>
      <c r="L254" s="17">
        <v>28755</v>
      </c>
      <c r="M254" s="17">
        <v>1725300</v>
      </c>
    </row>
    <row r="255" spans="1:13" x14ac:dyDescent="0.25">
      <c r="A255" t="s">
        <v>80</v>
      </c>
      <c r="B255" t="s">
        <v>81</v>
      </c>
      <c r="C255" t="s">
        <v>111</v>
      </c>
      <c r="D255">
        <v>900536325</v>
      </c>
      <c r="E255" t="s">
        <v>259</v>
      </c>
      <c r="F255" t="s">
        <v>260</v>
      </c>
      <c r="H255" s="16">
        <v>44201</v>
      </c>
      <c r="I255">
        <v>40</v>
      </c>
      <c r="J255" s="17">
        <v>15330</v>
      </c>
      <c r="K255" s="17">
        <v>613200</v>
      </c>
      <c r="L255" s="17">
        <v>15330</v>
      </c>
      <c r="M255" s="17">
        <v>613200</v>
      </c>
    </row>
    <row r="256" spans="1:13" x14ac:dyDescent="0.25">
      <c r="A256" t="s">
        <v>80</v>
      </c>
      <c r="B256" t="s">
        <v>81</v>
      </c>
      <c r="C256" t="s">
        <v>109</v>
      </c>
      <c r="D256">
        <v>900566930</v>
      </c>
      <c r="E256" t="s">
        <v>261</v>
      </c>
      <c r="F256" t="s">
        <v>262</v>
      </c>
      <c r="H256" s="16">
        <v>44222</v>
      </c>
      <c r="I256">
        <v>3</v>
      </c>
      <c r="J256" s="17">
        <v>28755</v>
      </c>
      <c r="K256" s="17">
        <v>86265</v>
      </c>
      <c r="L256" s="17">
        <v>44105</v>
      </c>
      <c r="M256" s="17">
        <v>1621265</v>
      </c>
    </row>
    <row r="257" spans="1:13" x14ac:dyDescent="0.25">
      <c r="A257" t="s">
        <v>80</v>
      </c>
      <c r="B257" t="s">
        <v>81</v>
      </c>
      <c r="C257" t="s">
        <v>91</v>
      </c>
      <c r="D257">
        <v>900566930</v>
      </c>
      <c r="E257" t="s">
        <v>261</v>
      </c>
      <c r="F257" t="s">
        <v>262</v>
      </c>
      <c r="H257" s="16">
        <v>44222</v>
      </c>
      <c r="I257">
        <v>100</v>
      </c>
      <c r="J257" s="17">
        <v>15350</v>
      </c>
      <c r="K257" s="17">
        <v>1535000</v>
      </c>
      <c r="L257" s="17">
        <v>44105</v>
      </c>
      <c r="M257" s="17">
        <v>1621265</v>
      </c>
    </row>
    <row r="258" spans="1:13" x14ac:dyDescent="0.25">
      <c r="A258" t="s">
        <v>80</v>
      </c>
      <c r="B258" t="s">
        <v>81</v>
      </c>
      <c r="C258" t="s">
        <v>87</v>
      </c>
      <c r="D258">
        <v>900578105</v>
      </c>
      <c r="E258" t="s">
        <v>263</v>
      </c>
      <c r="F258" t="s">
        <v>264</v>
      </c>
      <c r="H258" s="16">
        <v>44208</v>
      </c>
      <c r="I258">
        <v>20</v>
      </c>
      <c r="J258" s="17">
        <v>31599</v>
      </c>
      <c r="K258" s="17">
        <v>631980</v>
      </c>
      <c r="L258" s="17">
        <v>122633</v>
      </c>
      <c r="M258" s="17">
        <v>10611735</v>
      </c>
    </row>
    <row r="259" spans="1:13" x14ac:dyDescent="0.25">
      <c r="A259" t="s">
        <v>80</v>
      </c>
      <c r="B259" t="s">
        <v>81</v>
      </c>
      <c r="C259" t="s">
        <v>109</v>
      </c>
      <c r="D259">
        <v>900578105</v>
      </c>
      <c r="E259" t="s">
        <v>263</v>
      </c>
      <c r="F259" t="s">
        <v>264</v>
      </c>
      <c r="H259" s="16">
        <v>44208</v>
      </c>
      <c r="I259">
        <v>5</v>
      </c>
      <c r="J259" s="17">
        <v>28755</v>
      </c>
      <c r="K259" s="17">
        <v>143775</v>
      </c>
      <c r="L259" s="17">
        <v>122633</v>
      </c>
      <c r="M259" s="17">
        <v>10611735</v>
      </c>
    </row>
    <row r="260" spans="1:13" x14ac:dyDescent="0.25">
      <c r="A260" t="s">
        <v>80</v>
      </c>
      <c r="B260" t="s">
        <v>81</v>
      </c>
      <c r="C260" t="s">
        <v>111</v>
      </c>
      <c r="D260">
        <v>900578105</v>
      </c>
      <c r="E260" t="s">
        <v>263</v>
      </c>
      <c r="F260" t="s">
        <v>265</v>
      </c>
      <c r="H260" s="16">
        <v>44222</v>
      </c>
      <c r="I260">
        <v>300</v>
      </c>
      <c r="J260" s="17">
        <v>15330</v>
      </c>
      <c r="K260" s="17">
        <v>4599000</v>
      </c>
      <c r="L260" s="17">
        <v>122633</v>
      </c>
      <c r="M260" s="17">
        <v>10611735</v>
      </c>
    </row>
    <row r="261" spans="1:13" x14ac:dyDescent="0.25">
      <c r="A261" t="s">
        <v>80</v>
      </c>
      <c r="B261" t="s">
        <v>81</v>
      </c>
      <c r="C261" t="s">
        <v>87</v>
      </c>
      <c r="D261">
        <v>900578105</v>
      </c>
      <c r="E261" t="s">
        <v>263</v>
      </c>
      <c r="F261" t="s">
        <v>265</v>
      </c>
      <c r="H261" s="16">
        <v>44222</v>
      </c>
      <c r="I261">
        <v>20</v>
      </c>
      <c r="J261" s="17">
        <v>31599</v>
      </c>
      <c r="K261" s="17">
        <v>631980</v>
      </c>
      <c r="L261" s="17">
        <v>122633</v>
      </c>
      <c r="M261" s="17">
        <v>10611735</v>
      </c>
    </row>
    <row r="262" spans="1:13" x14ac:dyDescent="0.25">
      <c r="A262" t="s">
        <v>80</v>
      </c>
      <c r="B262" t="s">
        <v>81</v>
      </c>
      <c r="C262" t="s">
        <v>91</v>
      </c>
      <c r="D262">
        <v>900578105</v>
      </c>
      <c r="E262" t="s">
        <v>263</v>
      </c>
      <c r="F262" t="s">
        <v>265</v>
      </c>
      <c r="H262" s="16">
        <v>44222</v>
      </c>
      <c r="I262">
        <v>300</v>
      </c>
      <c r="J262" s="17">
        <v>15350</v>
      </c>
      <c r="K262" s="17">
        <v>4605000</v>
      </c>
      <c r="L262" s="17">
        <v>122633</v>
      </c>
      <c r="M262" s="17">
        <v>10611735</v>
      </c>
    </row>
    <row r="263" spans="1:13" x14ac:dyDescent="0.25">
      <c r="A263" t="s">
        <v>80</v>
      </c>
      <c r="B263" t="s">
        <v>81</v>
      </c>
      <c r="C263" t="s">
        <v>94</v>
      </c>
      <c r="D263">
        <v>900580962</v>
      </c>
      <c r="E263" t="s">
        <v>266</v>
      </c>
      <c r="F263" t="s">
        <v>267</v>
      </c>
      <c r="H263" s="16">
        <v>44203</v>
      </c>
      <c r="I263">
        <v>5</v>
      </c>
      <c r="J263" s="17">
        <v>34368</v>
      </c>
      <c r="K263" s="17">
        <v>171840</v>
      </c>
      <c r="L263" s="17">
        <v>309917</v>
      </c>
      <c r="M263" s="17">
        <v>11511371</v>
      </c>
    </row>
    <row r="264" spans="1:13" x14ac:dyDescent="0.25">
      <c r="A264" t="s">
        <v>80</v>
      </c>
      <c r="B264" t="s">
        <v>81</v>
      </c>
      <c r="C264" t="s">
        <v>97</v>
      </c>
      <c r="D264">
        <v>900580962</v>
      </c>
      <c r="E264" t="s">
        <v>266</v>
      </c>
      <c r="F264" t="s">
        <v>267</v>
      </c>
      <c r="H264" s="16">
        <v>44203</v>
      </c>
      <c r="I264">
        <v>40</v>
      </c>
      <c r="J264" s="17">
        <v>12667</v>
      </c>
      <c r="K264" s="17">
        <v>506680</v>
      </c>
      <c r="L264" s="17">
        <v>309917</v>
      </c>
      <c r="M264" s="17">
        <v>11511371</v>
      </c>
    </row>
    <row r="265" spans="1:13" x14ac:dyDescent="0.25">
      <c r="A265" t="s">
        <v>80</v>
      </c>
      <c r="B265" t="s">
        <v>81</v>
      </c>
      <c r="C265" t="s">
        <v>85</v>
      </c>
      <c r="D265">
        <v>900580962</v>
      </c>
      <c r="E265" t="s">
        <v>266</v>
      </c>
      <c r="F265" t="s">
        <v>267</v>
      </c>
      <c r="H265" s="16">
        <v>44203</v>
      </c>
      <c r="I265">
        <v>100</v>
      </c>
      <c r="J265" s="17">
        <v>4756</v>
      </c>
      <c r="K265" s="17">
        <v>475600</v>
      </c>
      <c r="L265" s="17">
        <v>309917</v>
      </c>
      <c r="M265" s="17">
        <v>11511371</v>
      </c>
    </row>
    <row r="266" spans="1:13" x14ac:dyDescent="0.25">
      <c r="A266" t="s">
        <v>80</v>
      </c>
      <c r="B266" t="s">
        <v>81</v>
      </c>
      <c r="C266" t="s">
        <v>119</v>
      </c>
      <c r="D266">
        <v>900580962</v>
      </c>
      <c r="E266" t="s">
        <v>266</v>
      </c>
      <c r="F266" t="s">
        <v>267</v>
      </c>
      <c r="H266" s="16">
        <v>44203</v>
      </c>
      <c r="I266">
        <v>150</v>
      </c>
      <c r="J266" s="17">
        <v>9960</v>
      </c>
      <c r="K266" s="17">
        <v>1494000</v>
      </c>
      <c r="L266" s="17">
        <v>309917</v>
      </c>
      <c r="M266" s="17">
        <v>11511371</v>
      </c>
    </row>
    <row r="267" spans="1:13" x14ac:dyDescent="0.25">
      <c r="A267" t="s">
        <v>80</v>
      </c>
      <c r="B267" t="s">
        <v>81</v>
      </c>
      <c r="C267" t="s">
        <v>111</v>
      </c>
      <c r="D267">
        <v>900580962</v>
      </c>
      <c r="E267" t="s">
        <v>266</v>
      </c>
      <c r="F267" t="s">
        <v>268</v>
      </c>
      <c r="H267" s="16">
        <v>44203</v>
      </c>
      <c r="I267">
        <v>15</v>
      </c>
      <c r="J267" s="17">
        <v>15330</v>
      </c>
      <c r="K267" s="17">
        <v>229950</v>
      </c>
      <c r="L267" s="17">
        <v>309917</v>
      </c>
      <c r="M267" s="17">
        <v>11511371</v>
      </c>
    </row>
    <row r="268" spans="1:13" x14ac:dyDescent="0.25">
      <c r="A268" t="s">
        <v>80</v>
      </c>
      <c r="B268" t="s">
        <v>81</v>
      </c>
      <c r="C268" t="s">
        <v>109</v>
      </c>
      <c r="D268">
        <v>900580962</v>
      </c>
      <c r="E268" t="s">
        <v>266</v>
      </c>
      <c r="F268" t="s">
        <v>268</v>
      </c>
      <c r="H268" s="16">
        <v>44203</v>
      </c>
      <c r="I268">
        <v>60</v>
      </c>
      <c r="J268" s="17">
        <v>28755</v>
      </c>
      <c r="K268" s="17">
        <v>1725300</v>
      </c>
      <c r="L268" s="17">
        <v>309917</v>
      </c>
      <c r="M268" s="17">
        <v>11511371</v>
      </c>
    </row>
    <row r="269" spans="1:13" x14ac:dyDescent="0.25">
      <c r="A269" t="s">
        <v>80</v>
      </c>
      <c r="B269" t="s">
        <v>81</v>
      </c>
      <c r="C269" t="s">
        <v>109</v>
      </c>
      <c r="D269">
        <v>900580962</v>
      </c>
      <c r="E269" t="s">
        <v>266</v>
      </c>
      <c r="F269" t="s">
        <v>267</v>
      </c>
      <c r="H269" s="16">
        <v>44203</v>
      </c>
      <c r="I269">
        <v>70</v>
      </c>
      <c r="J269" s="17">
        <v>28755</v>
      </c>
      <c r="K269" s="17">
        <v>2012850</v>
      </c>
      <c r="L269" s="17">
        <v>309917</v>
      </c>
      <c r="M269" s="17">
        <v>11511371</v>
      </c>
    </row>
    <row r="270" spans="1:13" x14ac:dyDescent="0.25">
      <c r="A270" t="s">
        <v>80</v>
      </c>
      <c r="B270" t="s">
        <v>81</v>
      </c>
      <c r="C270" t="s">
        <v>127</v>
      </c>
      <c r="D270">
        <v>900580962</v>
      </c>
      <c r="E270" t="s">
        <v>266</v>
      </c>
      <c r="F270" t="s">
        <v>267</v>
      </c>
      <c r="H270" s="16">
        <v>44203</v>
      </c>
      <c r="I270">
        <v>2</v>
      </c>
      <c r="J270" s="17">
        <v>31296</v>
      </c>
      <c r="K270" s="17">
        <v>62592</v>
      </c>
      <c r="L270" s="17">
        <v>309917</v>
      </c>
      <c r="M270" s="17">
        <v>11511371</v>
      </c>
    </row>
    <row r="271" spans="1:13" x14ac:dyDescent="0.25">
      <c r="A271" t="s">
        <v>80</v>
      </c>
      <c r="B271" t="s">
        <v>81</v>
      </c>
      <c r="C271" t="s">
        <v>97</v>
      </c>
      <c r="D271">
        <v>900580962</v>
      </c>
      <c r="E271" t="s">
        <v>266</v>
      </c>
      <c r="F271" t="s">
        <v>269</v>
      </c>
      <c r="H271" s="16">
        <v>44215</v>
      </c>
      <c r="I271">
        <v>5</v>
      </c>
      <c r="J271" s="17">
        <v>12667</v>
      </c>
      <c r="K271" s="17">
        <v>63335</v>
      </c>
      <c r="L271" s="17">
        <v>309917</v>
      </c>
      <c r="M271" s="17">
        <v>11511371</v>
      </c>
    </row>
    <row r="272" spans="1:13" x14ac:dyDescent="0.25">
      <c r="A272" t="s">
        <v>80</v>
      </c>
      <c r="B272" t="s">
        <v>81</v>
      </c>
      <c r="C272" t="s">
        <v>85</v>
      </c>
      <c r="D272">
        <v>900580962</v>
      </c>
      <c r="E272" t="s">
        <v>266</v>
      </c>
      <c r="F272" t="s">
        <v>269</v>
      </c>
      <c r="H272" s="16">
        <v>44215</v>
      </c>
      <c r="I272">
        <v>60</v>
      </c>
      <c r="J272" s="17">
        <v>4756</v>
      </c>
      <c r="K272" s="17">
        <v>285360</v>
      </c>
      <c r="L272" s="17">
        <v>309917</v>
      </c>
      <c r="M272" s="17">
        <v>11511371</v>
      </c>
    </row>
    <row r="273" spans="1:13" x14ac:dyDescent="0.25">
      <c r="A273" t="s">
        <v>80</v>
      </c>
      <c r="B273" t="s">
        <v>81</v>
      </c>
      <c r="C273" t="s">
        <v>85</v>
      </c>
      <c r="D273">
        <v>900580962</v>
      </c>
      <c r="E273" t="s">
        <v>266</v>
      </c>
      <c r="F273" t="s">
        <v>270</v>
      </c>
      <c r="H273" s="16">
        <v>44215</v>
      </c>
      <c r="I273">
        <v>391</v>
      </c>
      <c r="J273" s="17">
        <v>4756</v>
      </c>
      <c r="K273" s="17">
        <v>1859596</v>
      </c>
      <c r="L273" s="17">
        <v>309917</v>
      </c>
      <c r="M273" s="17">
        <v>11511371</v>
      </c>
    </row>
    <row r="274" spans="1:13" x14ac:dyDescent="0.25">
      <c r="A274" t="s">
        <v>80</v>
      </c>
      <c r="B274" t="s">
        <v>81</v>
      </c>
      <c r="C274" t="s">
        <v>119</v>
      </c>
      <c r="D274">
        <v>900580962</v>
      </c>
      <c r="E274" t="s">
        <v>266</v>
      </c>
      <c r="F274" t="s">
        <v>270</v>
      </c>
      <c r="H274" s="16">
        <v>44215</v>
      </c>
      <c r="I274">
        <v>25</v>
      </c>
      <c r="J274" s="17">
        <v>9960</v>
      </c>
      <c r="K274" s="17">
        <v>249000</v>
      </c>
      <c r="L274" s="17">
        <v>309917</v>
      </c>
      <c r="M274" s="17">
        <v>11511371</v>
      </c>
    </row>
    <row r="275" spans="1:13" x14ac:dyDescent="0.25">
      <c r="A275" t="s">
        <v>80</v>
      </c>
      <c r="B275" t="s">
        <v>81</v>
      </c>
      <c r="C275" t="s">
        <v>119</v>
      </c>
      <c r="D275">
        <v>900580962</v>
      </c>
      <c r="E275" t="s">
        <v>266</v>
      </c>
      <c r="F275" t="s">
        <v>269</v>
      </c>
      <c r="H275" s="16">
        <v>44215</v>
      </c>
      <c r="I275">
        <v>10</v>
      </c>
      <c r="J275" s="17">
        <v>9960</v>
      </c>
      <c r="K275" s="17">
        <v>99600</v>
      </c>
      <c r="L275" s="17">
        <v>309917</v>
      </c>
      <c r="M275" s="17">
        <v>11511371</v>
      </c>
    </row>
    <row r="276" spans="1:13" x14ac:dyDescent="0.25">
      <c r="A276" t="s">
        <v>80</v>
      </c>
      <c r="B276" t="s">
        <v>81</v>
      </c>
      <c r="C276" t="s">
        <v>101</v>
      </c>
      <c r="D276">
        <v>900580962</v>
      </c>
      <c r="E276" t="s">
        <v>266</v>
      </c>
      <c r="F276" t="s">
        <v>270</v>
      </c>
      <c r="H276" s="16">
        <v>44215</v>
      </c>
      <c r="I276">
        <v>25</v>
      </c>
      <c r="J276" s="17">
        <v>26530</v>
      </c>
      <c r="K276" s="17">
        <v>663250</v>
      </c>
      <c r="L276" s="17">
        <v>309917</v>
      </c>
      <c r="M276" s="17">
        <v>11511371</v>
      </c>
    </row>
    <row r="277" spans="1:13" x14ac:dyDescent="0.25">
      <c r="A277" t="s">
        <v>80</v>
      </c>
      <c r="B277" t="s">
        <v>81</v>
      </c>
      <c r="C277" t="s">
        <v>109</v>
      </c>
      <c r="D277">
        <v>900580962</v>
      </c>
      <c r="E277" t="s">
        <v>266</v>
      </c>
      <c r="F277" t="s">
        <v>269</v>
      </c>
      <c r="H277" s="16">
        <v>44215</v>
      </c>
      <c r="I277">
        <v>10</v>
      </c>
      <c r="J277" s="17">
        <v>28755</v>
      </c>
      <c r="K277" s="17">
        <v>287550</v>
      </c>
      <c r="L277" s="17">
        <v>309917</v>
      </c>
      <c r="M277" s="17">
        <v>11511371</v>
      </c>
    </row>
    <row r="278" spans="1:13" x14ac:dyDescent="0.25">
      <c r="A278" t="s">
        <v>80</v>
      </c>
      <c r="B278" t="s">
        <v>81</v>
      </c>
      <c r="C278" t="s">
        <v>91</v>
      </c>
      <c r="D278">
        <v>900580962</v>
      </c>
      <c r="E278" t="s">
        <v>266</v>
      </c>
      <c r="F278" t="s">
        <v>270</v>
      </c>
      <c r="H278" s="16">
        <v>44215</v>
      </c>
      <c r="I278">
        <v>70</v>
      </c>
      <c r="J278" s="17">
        <v>15350</v>
      </c>
      <c r="K278" s="17">
        <v>1074500</v>
      </c>
      <c r="L278" s="17">
        <v>309917</v>
      </c>
      <c r="M278" s="17">
        <v>11511371</v>
      </c>
    </row>
    <row r="279" spans="1:13" x14ac:dyDescent="0.25">
      <c r="A279" t="s">
        <v>80</v>
      </c>
      <c r="B279" t="s">
        <v>81</v>
      </c>
      <c r="C279" t="s">
        <v>127</v>
      </c>
      <c r="D279">
        <v>900580962</v>
      </c>
      <c r="E279" t="s">
        <v>266</v>
      </c>
      <c r="F279" t="s">
        <v>270</v>
      </c>
      <c r="H279" s="16">
        <v>44215</v>
      </c>
      <c r="I279">
        <v>8</v>
      </c>
      <c r="J279" s="17">
        <v>31296</v>
      </c>
      <c r="K279" s="17">
        <v>250368</v>
      </c>
      <c r="L279" s="17">
        <v>309917</v>
      </c>
      <c r="M279" s="17">
        <v>11511371</v>
      </c>
    </row>
    <row r="280" spans="1:13" x14ac:dyDescent="0.25">
      <c r="A280" t="s">
        <v>80</v>
      </c>
      <c r="B280" t="s">
        <v>81</v>
      </c>
      <c r="C280" t="s">
        <v>98</v>
      </c>
      <c r="D280">
        <v>900613550</v>
      </c>
      <c r="E280" t="s">
        <v>271</v>
      </c>
      <c r="F280" t="s">
        <v>272</v>
      </c>
      <c r="H280" s="16">
        <v>44217</v>
      </c>
      <c r="I280">
        <v>5</v>
      </c>
      <c r="J280" s="17">
        <v>81137</v>
      </c>
      <c r="K280" s="17">
        <v>405685</v>
      </c>
      <c r="L280" s="17">
        <v>192954</v>
      </c>
      <c r="M280" s="17">
        <v>2805670</v>
      </c>
    </row>
    <row r="281" spans="1:13" x14ac:dyDescent="0.25">
      <c r="A281" t="s">
        <v>80</v>
      </c>
      <c r="B281" t="s">
        <v>81</v>
      </c>
      <c r="C281" t="s">
        <v>91</v>
      </c>
      <c r="D281">
        <v>900613550</v>
      </c>
      <c r="E281" t="s">
        <v>271</v>
      </c>
      <c r="F281" t="s">
        <v>272</v>
      </c>
      <c r="H281" s="16">
        <v>44217</v>
      </c>
      <c r="I281">
        <v>70</v>
      </c>
      <c r="J281" s="17">
        <v>15350</v>
      </c>
      <c r="K281" s="17">
        <v>1074500</v>
      </c>
      <c r="L281" s="17">
        <v>192954</v>
      </c>
      <c r="M281" s="17">
        <v>2805670</v>
      </c>
    </row>
    <row r="282" spans="1:13" x14ac:dyDescent="0.25">
      <c r="A282" t="s">
        <v>80</v>
      </c>
      <c r="B282" t="s">
        <v>81</v>
      </c>
      <c r="C282" t="s">
        <v>98</v>
      </c>
      <c r="D282">
        <v>900613550</v>
      </c>
      <c r="E282" t="s">
        <v>271</v>
      </c>
      <c r="F282" t="s">
        <v>273</v>
      </c>
      <c r="H282" s="16">
        <v>44224</v>
      </c>
      <c r="I282">
        <v>5</v>
      </c>
      <c r="J282" s="17">
        <v>81137</v>
      </c>
      <c r="K282" s="17">
        <v>405685</v>
      </c>
      <c r="L282" s="17">
        <v>192954</v>
      </c>
      <c r="M282" s="17">
        <v>2805670</v>
      </c>
    </row>
    <row r="283" spans="1:13" x14ac:dyDescent="0.25">
      <c r="A283" t="s">
        <v>80</v>
      </c>
      <c r="B283" t="s">
        <v>81</v>
      </c>
      <c r="C283" t="s">
        <v>111</v>
      </c>
      <c r="D283">
        <v>900613550</v>
      </c>
      <c r="E283" t="s">
        <v>271</v>
      </c>
      <c r="F283" t="s">
        <v>273</v>
      </c>
      <c r="H283" s="16">
        <v>44224</v>
      </c>
      <c r="I283">
        <v>60</v>
      </c>
      <c r="J283" s="17">
        <v>15330</v>
      </c>
      <c r="K283" s="17">
        <v>919800</v>
      </c>
      <c r="L283" s="17">
        <v>192954</v>
      </c>
      <c r="M283" s="17">
        <v>2805670</v>
      </c>
    </row>
    <row r="284" spans="1:13" x14ac:dyDescent="0.25">
      <c r="A284" t="s">
        <v>80</v>
      </c>
      <c r="B284" t="s">
        <v>81</v>
      </c>
      <c r="C284" t="s">
        <v>88</v>
      </c>
      <c r="D284">
        <v>900702981</v>
      </c>
      <c r="E284" t="s">
        <v>274</v>
      </c>
      <c r="F284" t="s">
        <v>275</v>
      </c>
      <c r="H284" s="16">
        <v>44222</v>
      </c>
      <c r="I284">
        <v>20</v>
      </c>
      <c r="J284" s="17">
        <v>28147</v>
      </c>
      <c r="K284" s="17">
        <v>562940</v>
      </c>
      <c r="L284" s="17">
        <v>75096</v>
      </c>
      <c r="M284" s="17">
        <v>3045910</v>
      </c>
    </row>
    <row r="285" spans="1:13" x14ac:dyDescent="0.25">
      <c r="A285" t="s">
        <v>80</v>
      </c>
      <c r="B285" t="s">
        <v>81</v>
      </c>
      <c r="C285" t="s">
        <v>87</v>
      </c>
      <c r="D285">
        <v>900702981</v>
      </c>
      <c r="E285" t="s">
        <v>274</v>
      </c>
      <c r="F285" t="s">
        <v>275</v>
      </c>
      <c r="H285" s="16">
        <v>44222</v>
      </c>
      <c r="I285">
        <v>30</v>
      </c>
      <c r="J285" s="17">
        <v>31599</v>
      </c>
      <c r="K285" s="17">
        <v>947970</v>
      </c>
      <c r="L285" s="17">
        <v>75096</v>
      </c>
      <c r="M285" s="17">
        <v>3045910</v>
      </c>
    </row>
    <row r="286" spans="1:13" x14ac:dyDescent="0.25">
      <c r="A286" t="s">
        <v>80</v>
      </c>
      <c r="B286" t="s">
        <v>81</v>
      </c>
      <c r="C286" t="s">
        <v>91</v>
      </c>
      <c r="D286">
        <v>900702981</v>
      </c>
      <c r="E286" t="s">
        <v>274</v>
      </c>
      <c r="F286" t="s">
        <v>275</v>
      </c>
      <c r="H286" s="16">
        <v>44222</v>
      </c>
      <c r="I286">
        <v>100</v>
      </c>
      <c r="J286" s="17">
        <v>15350</v>
      </c>
      <c r="K286" s="17">
        <v>1535000</v>
      </c>
      <c r="L286" s="17">
        <v>75096</v>
      </c>
      <c r="M286" s="17">
        <v>3045910</v>
      </c>
    </row>
    <row r="287" spans="1:13" x14ac:dyDescent="0.25">
      <c r="A287" t="s">
        <v>80</v>
      </c>
      <c r="B287" t="s">
        <v>81</v>
      </c>
      <c r="C287" t="s">
        <v>98</v>
      </c>
      <c r="D287">
        <v>900750333</v>
      </c>
      <c r="E287" t="s">
        <v>276</v>
      </c>
      <c r="F287" t="s">
        <v>277</v>
      </c>
      <c r="H287" s="16">
        <v>44215</v>
      </c>
      <c r="I287">
        <v>6</v>
      </c>
      <c r="J287" s="17">
        <v>81137</v>
      </c>
      <c r="K287" s="17">
        <v>486822</v>
      </c>
      <c r="L287" s="17">
        <v>81137</v>
      </c>
      <c r="M287" s="17">
        <v>486822</v>
      </c>
    </row>
    <row r="288" spans="1:13" x14ac:dyDescent="0.25">
      <c r="A288" t="s">
        <v>80</v>
      </c>
      <c r="B288" t="s">
        <v>81</v>
      </c>
      <c r="C288" t="s">
        <v>97</v>
      </c>
      <c r="D288">
        <v>900784482</v>
      </c>
      <c r="E288" t="s">
        <v>278</v>
      </c>
      <c r="F288" t="s">
        <v>279</v>
      </c>
      <c r="H288" s="16">
        <v>44208</v>
      </c>
      <c r="I288">
        <v>11</v>
      </c>
      <c r="J288" s="17">
        <v>12667</v>
      </c>
      <c r="K288" s="17">
        <v>139337</v>
      </c>
      <c r="L288" s="17">
        <v>87434</v>
      </c>
      <c r="M288" s="17">
        <v>2692365</v>
      </c>
    </row>
    <row r="289" spans="1:13" x14ac:dyDescent="0.25">
      <c r="A289" t="s">
        <v>80</v>
      </c>
      <c r="B289" t="s">
        <v>81</v>
      </c>
      <c r="C289" t="s">
        <v>85</v>
      </c>
      <c r="D289">
        <v>900784482</v>
      </c>
      <c r="E289" t="s">
        <v>278</v>
      </c>
      <c r="F289" t="s">
        <v>279</v>
      </c>
      <c r="H289" s="16">
        <v>44208</v>
      </c>
      <c r="I289">
        <v>67</v>
      </c>
      <c r="J289" s="17">
        <v>4756</v>
      </c>
      <c r="K289" s="17">
        <v>318652</v>
      </c>
      <c r="L289" s="17">
        <v>87434</v>
      </c>
      <c r="M289" s="17">
        <v>2692365</v>
      </c>
    </row>
    <row r="290" spans="1:13" x14ac:dyDescent="0.25">
      <c r="A290" t="s">
        <v>80</v>
      </c>
      <c r="B290" t="s">
        <v>81</v>
      </c>
      <c r="C290" t="s">
        <v>119</v>
      </c>
      <c r="D290">
        <v>900784482</v>
      </c>
      <c r="E290" t="s">
        <v>278</v>
      </c>
      <c r="F290" t="s">
        <v>279</v>
      </c>
      <c r="H290" s="16">
        <v>44208</v>
      </c>
      <c r="I290">
        <v>90</v>
      </c>
      <c r="J290" s="17">
        <v>9960</v>
      </c>
      <c r="K290" s="17">
        <v>896400</v>
      </c>
      <c r="L290" s="17">
        <v>87434</v>
      </c>
      <c r="M290" s="17">
        <v>2692365</v>
      </c>
    </row>
    <row r="291" spans="1:13" x14ac:dyDescent="0.25">
      <c r="A291" t="s">
        <v>80</v>
      </c>
      <c r="B291" t="s">
        <v>81</v>
      </c>
      <c r="C291" t="s">
        <v>109</v>
      </c>
      <c r="D291">
        <v>900784482</v>
      </c>
      <c r="E291" t="s">
        <v>278</v>
      </c>
      <c r="F291" t="s">
        <v>279</v>
      </c>
      <c r="H291" s="16">
        <v>44208</v>
      </c>
      <c r="I291">
        <v>40</v>
      </c>
      <c r="J291" s="17">
        <v>28755</v>
      </c>
      <c r="K291" s="17">
        <v>1150200</v>
      </c>
      <c r="L291" s="17">
        <v>87434</v>
      </c>
      <c r="M291" s="17">
        <v>2692365</v>
      </c>
    </row>
    <row r="292" spans="1:13" x14ac:dyDescent="0.25">
      <c r="A292" t="s">
        <v>80</v>
      </c>
      <c r="B292" t="s">
        <v>81</v>
      </c>
      <c r="C292" t="s">
        <v>127</v>
      </c>
      <c r="D292">
        <v>900784482</v>
      </c>
      <c r="E292" t="s">
        <v>278</v>
      </c>
      <c r="F292" t="s">
        <v>279</v>
      </c>
      <c r="H292" s="16">
        <v>44208</v>
      </c>
      <c r="I292">
        <v>6</v>
      </c>
      <c r="J292" s="17">
        <v>31296</v>
      </c>
      <c r="K292" s="17">
        <v>187776</v>
      </c>
      <c r="L292" s="17">
        <v>87434</v>
      </c>
      <c r="M292" s="17">
        <v>2692365</v>
      </c>
    </row>
    <row r="293" spans="1:13" x14ac:dyDescent="0.25">
      <c r="A293" t="s">
        <v>80</v>
      </c>
      <c r="B293" t="s">
        <v>81</v>
      </c>
      <c r="C293" t="s">
        <v>87</v>
      </c>
      <c r="D293">
        <v>900817788</v>
      </c>
      <c r="E293" t="s">
        <v>280</v>
      </c>
      <c r="F293" t="s">
        <v>281</v>
      </c>
      <c r="H293" s="16">
        <v>44210</v>
      </c>
      <c r="I293">
        <v>12</v>
      </c>
      <c r="J293" s="17">
        <v>31599</v>
      </c>
      <c r="K293" s="17">
        <v>379188</v>
      </c>
      <c r="L293" s="17">
        <v>94131</v>
      </c>
      <c r="M293" s="17">
        <v>566784</v>
      </c>
    </row>
    <row r="294" spans="1:13" x14ac:dyDescent="0.25">
      <c r="A294" t="s">
        <v>80</v>
      </c>
      <c r="B294" t="s">
        <v>81</v>
      </c>
      <c r="C294" t="s">
        <v>108</v>
      </c>
      <c r="D294">
        <v>900817788</v>
      </c>
      <c r="E294" t="s">
        <v>280</v>
      </c>
      <c r="F294" t="s">
        <v>281</v>
      </c>
      <c r="H294" s="16">
        <v>44210</v>
      </c>
      <c r="I294">
        <v>3</v>
      </c>
      <c r="J294" s="17">
        <v>62532</v>
      </c>
      <c r="K294" s="17">
        <v>187596</v>
      </c>
      <c r="L294" s="17">
        <v>94131</v>
      </c>
      <c r="M294" s="17">
        <v>566784</v>
      </c>
    </row>
    <row r="295" spans="1:13" x14ac:dyDescent="0.25">
      <c r="A295" t="s">
        <v>80</v>
      </c>
      <c r="B295" t="s">
        <v>81</v>
      </c>
      <c r="C295" t="s">
        <v>94</v>
      </c>
      <c r="D295">
        <v>900959051</v>
      </c>
      <c r="E295" t="s">
        <v>282</v>
      </c>
      <c r="F295" t="s">
        <v>283</v>
      </c>
      <c r="H295" s="16">
        <v>44224</v>
      </c>
      <c r="I295">
        <v>4</v>
      </c>
      <c r="J295" s="17">
        <v>29122</v>
      </c>
      <c r="K295" s="17">
        <v>116488</v>
      </c>
      <c r="L295" s="17">
        <v>284518</v>
      </c>
      <c r="M295" s="17">
        <v>10923228</v>
      </c>
    </row>
    <row r="296" spans="1:13" x14ac:dyDescent="0.25">
      <c r="A296" t="s">
        <v>80</v>
      </c>
      <c r="B296" t="s">
        <v>81</v>
      </c>
      <c r="C296" t="s">
        <v>82</v>
      </c>
      <c r="D296">
        <v>900959051</v>
      </c>
      <c r="E296" t="s">
        <v>282</v>
      </c>
      <c r="F296" t="s">
        <v>283</v>
      </c>
      <c r="H296" s="16">
        <v>44224</v>
      </c>
      <c r="I296">
        <v>4</v>
      </c>
      <c r="J296" s="17">
        <v>17536</v>
      </c>
      <c r="K296" s="17">
        <v>70144</v>
      </c>
      <c r="L296" s="17">
        <v>284518</v>
      </c>
      <c r="M296" s="17">
        <v>10923228</v>
      </c>
    </row>
    <row r="297" spans="1:13" x14ac:dyDescent="0.25">
      <c r="A297" t="s">
        <v>80</v>
      </c>
      <c r="B297" t="s">
        <v>81</v>
      </c>
      <c r="C297" t="s">
        <v>86</v>
      </c>
      <c r="D297">
        <v>900959051</v>
      </c>
      <c r="E297" t="s">
        <v>282</v>
      </c>
      <c r="F297" t="s">
        <v>283</v>
      </c>
      <c r="H297" s="16">
        <v>44224</v>
      </c>
      <c r="I297">
        <v>32</v>
      </c>
      <c r="J297" s="17">
        <v>38273</v>
      </c>
      <c r="K297" s="17">
        <v>1224736</v>
      </c>
      <c r="L297" s="17">
        <v>284518</v>
      </c>
      <c r="M297" s="17">
        <v>10923228</v>
      </c>
    </row>
    <row r="298" spans="1:13" x14ac:dyDescent="0.25">
      <c r="A298" t="s">
        <v>80</v>
      </c>
      <c r="B298" t="s">
        <v>81</v>
      </c>
      <c r="C298" t="s">
        <v>98</v>
      </c>
      <c r="D298">
        <v>900959051</v>
      </c>
      <c r="E298" t="s">
        <v>282</v>
      </c>
      <c r="F298" t="s">
        <v>283</v>
      </c>
      <c r="H298" s="16">
        <v>44224</v>
      </c>
      <c r="I298">
        <v>20</v>
      </c>
      <c r="J298" s="17">
        <v>81137</v>
      </c>
      <c r="K298" s="17">
        <v>1622740</v>
      </c>
      <c r="L298" s="17">
        <v>284518</v>
      </c>
      <c r="M298" s="17">
        <v>10923228</v>
      </c>
    </row>
    <row r="299" spans="1:13" x14ac:dyDescent="0.25">
      <c r="A299" t="s">
        <v>80</v>
      </c>
      <c r="B299" t="s">
        <v>81</v>
      </c>
      <c r="C299" t="s">
        <v>111</v>
      </c>
      <c r="D299">
        <v>900959051</v>
      </c>
      <c r="E299" t="s">
        <v>282</v>
      </c>
      <c r="F299" t="s">
        <v>283</v>
      </c>
      <c r="H299" s="16">
        <v>44224</v>
      </c>
      <c r="I299">
        <v>250</v>
      </c>
      <c r="J299" s="17">
        <v>14053</v>
      </c>
      <c r="K299" s="17">
        <v>3513250</v>
      </c>
      <c r="L299" s="17">
        <v>284518</v>
      </c>
      <c r="M299" s="17">
        <v>10923228</v>
      </c>
    </row>
    <row r="300" spans="1:13" x14ac:dyDescent="0.25">
      <c r="A300" t="s">
        <v>80</v>
      </c>
      <c r="B300" t="s">
        <v>81</v>
      </c>
      <c r="C300" t="s">
        <v>284</v>
      </c>
      <c r="D300">
        <v>900959051</v>
      </c>
      <c r="E300" t="s">
        <v>282</v>
      </c>
      <c r="F300" t="s">
        <v>283</v>
      </c>
      <c r="H300" s="16">
        <v>44224</v>
      </c>
      <c r="I300">
        <v>10</v>
      </c>
      <c r="J300" s="17">
        <v>64222</v>
      </c>
      <c r="K300" s="17">
        <v>642220</v>
      </c>
      <c r="L300" s="17">
        <v>284518</v>
      </c>
      <c r="M300" s="17">
        <v>10923228</v>
      </c>
    </row>
    <row r="301" spans="1:13" x14ac:dyDescent="0.25">
      <c r="A301" t="s">
        <v>80</v>
      </c>
      <c r="B301" t="s">
        <v>81</v>
      </c>
      <c r="C301" t="s">
        <v>109</v>
      </c>
      <c r="D301">
        <v>900959051</v>
      </c>
      <c r="E301" t="s">
        <v>282</v>
      </c>
      <c r="F301" t="s">
        <v>283</v>
      </c>
      <c r="H301" s="16">
        <v>44224</v>
      </c>
      <c r="I301">
        <v>2</v>
      </c>
      <c r="J301" s="17">
        <v>24825</v>
      </c>
      <c r="K301" s="17">
        <v>49650</v>
      </c>
      <c r="L301" s="17">
        <v>284518</v>
      </c>
      <c r="M301" s="17">
        <v>10923228</v>
      </c>
    </row>
    <row r="302" spans="1:13" x14ac:dyDescent="0.25">
      <c r="A302" t="s">
        <v>80</v>
      </c>
      <c r="B302" t="s">
        <v>81</v>
      </c>
      <c r="C302" t="s">
        <v>91</v>
      </c>
      <c r="D302">
        <v>900959051</v>
      </c>
      <c r="E302" t="s">
        <v>282</v>
      </c>
      <c r="F302" t="s">
        <v>283</v>
      </c>
      <c r="H302" s="16">
        <v>44224</v>
      </c>
      <c r="I302">
        <v>240</v>
      </c>
      <c r="J302" s="17">
        <v>15350</v>
      </c>
      <c r="K302" s="17">
        <v>3684000</v>
      </c>
      <c r="L302" s="17">
        <v>284518</v>
      </c>
      <c r="M302" s="17">
        <v>10923228</v>
      </c>
    </row>
    <row r="303" spans="1:13" x14ac:dyDescent="0.25">
      <c r="A303" t="s">
        <v>80</v>
      </c>
      <c r="B303" t="s">
        <v>81</v>
      </c>
      <c r="C303" t="s">
        <v>111</v>
      </c>
      <c r="D303">
        <v>900971006</v>
      </c>
      <c r="E303" t="s">
        <v>285</v>
      </c>
      <c r="F303" t="s">
        <v>286</v>
      </c>
      <c r="H303" s="16">
        <v>44224</v>
      </c>
      <c r="I303">
        <v>150</v>
      </c>
      <c r="J303" s="17">
        <v>15330</v>
      </c>
      <c r="K303" s="17">
        <v>2299500</v>
      </c>
      <c r="L303" s="17">
        <v>62279</v>
      </c>
      <c r="M303" s="17">
        <v>8565896</v>
      </c>
    </row>
    <row r="304" spans="1:13" x14ac:dyDescent="0.25">
      <c r="A304" t="s">
        <v>80</v>
      </c>
      <c r="B304" t="s">
        <v>81</v>
      </c>
      <c r="C304" t="s">
        <v>87</v>
      </c>
      <c r="D304">
        <v>900971006</v>
      </c>
      <c r="E304" t="s">
        <v>285</v>
      </c>
      <c r="F304" t="s">
        <v>286</v>
      </c>
      <c r="H304" s="16">
        <v>44224</v>
      </c>
      <c r="I304">
        <v>4</v>
      </c>
      <c r="J304" s="17">
        <v>31599</v>
      </c>
      <c r="K304" s="17">
        <v>126396</v>
      </c>
      <c r="L304" s="17">
        <v>62279</v>
      </c>
      <c r="M304" s="17">
        <v>8565896</v>
      </c>
    </row>
    <row r="305" spans="1:13" x14ac:dyDescent="0.25">
      <c r="A305" t="s">
        <v>80</v>
      </c>
      <c r="B305" t="s">
        <v>81</v>
      </c>
      <c r="C305" t="s">
        <v>91</v>
      </c>
      <c r="D305">
        <v>900971006</v>
      </c>
      <c r="E305" t="s">
        <v>285</v>
      </c>
      <c r="F305" t="s">
        <v>286</v>
      </c>
      <c r="H305" s="16">
        <v>44224</v>
      </c>
      <c r="I305">
        <v>400</v>
      </c>
      <c r="J305" s="17">
        <v>15350</v>
      </c>
      <c r="K305" s="17">
        <v>6140000</v>
      </c>
      <c r="L305" s="17">
        <v>62279</v>
      </c>
      <c r="M305" s="17">
        <v>8565896</v>
      </c>
    </row>
    <row r="306" spans="1:13" x14ac:dyDescent="0.25">
      <c r="A306" t="s">
        <v>80</v>
      </c>
      <c r="B306" t="s">
        <v>81</v>
      </c>
      <c r="C306" t="s">
        <v>87</v>
      </c>
      <c r="D306">
        <v>9010853520</v>
      </c>
      <c r="E306" t="s">
        <v>287</v>
      </c>
      <c r="F306" t="s">
        <v>288</v>
      </c>
      <c r="H306" s="16">
        <v>44226</v>
      </c>
      <c r="I306">
        <v>5</v>
      </c>
      <c r="J306" s="17">
        <v>31599</v>
      </c>
      <c r="K306" s="17">
        <v>157995</v>
      </c>
      <c r="L306" s="17">
        <v>122886</v>
      </c>
      <c r="M306" s="17">
        <v>3346155</v>
      </c>
    </row>
    <row r="307" spans="1:13" x14ac:dyDescent="0.25">
      <c r="A307" t="s">
        <v>80</v>
      </c>
      <c r="B307" t="s">
        <v>81</v>
      </c>
      <c r="C307" t="s">
        <v>108</v>
      </c>
      <c r="D307">
        <v>9010853520</v>
      </c>
      <c r="E307" t="s">
        <v>287</v>
      </c>
      <c r="F307" t="s">
        <v>288</v>
      </c>
      <c r="H307" s="16">
        <v>44226</v>
      </c>
      <c r="I307">
        <v>5</v>
      </c>
      <c r="J307" s="17">
        <v>62532</v>
      </c>
      <c r="K307" s="17">
        <v>312660</v>
      </c>
      <c r="L307" s="17">
        <v>122886</v>
      </c>
      <c r="M307" s="17">
        <v>3346155</v>
      </c>
    </row>
    <row r="308" spans="1:13" x14ac:dyDescent="0.25">
      <c r="A308" t="s">
        <v>80</v>
      </c>
      <c r="B308" t="s">
        <v>81</v>
      </c>
      <c r="C308" t="s">
        <v>109</v>
      </c>
      <c r="D308">
        <v>9010853520</v>
      </c>
      <c r="E308" t="s">
        <v>287</v>
      </c>
      <c r="F308" t="s">
        <v>288</v>
      </c>
      <c r="H308" s="16">
        <v>44226</v>
      </c>
      <c r="I308">
        <v>100</v>
      </c>
      <c r="J308" s="17">
        <v>28755</v>
      </c>
      <c r="K308" s="17">
        <v>2875500</v>
      </c>
      <c r="L308" s="17">
        <v>122886</v>
      </c>
      <c r="M308" s="17">
        <v>3346155</v>
      </c>
    </row>
    <row r="309" spans="1:13" x14ac:dyDescent="0.25">
      <c r="A309" t="s">
        <v>80</v>
      </c>
      <c r="B309" t="s">
        <v>81</v>
      </c>
      <c r="C309" t="s">
        <v>119</v>
      </c>
      <c r="D309">
        <v>901145394</v>
      </c>
      <c r="E309" t="s">
        <v>289</v>
      </c>
      <c r="F309" t="s">
        <v>290</v>
      </c>
      <c r="H309" s="16">
        <v>44201</v>
      </c>
      <c r="I309">
        <v>2</v>
      </c>
      <c r="J309" s="17">
        <v>9960</v>
      </c>
      <c r="K309" s="17">
        <v>19920</v>
      </c>
      <c r="L309" s="17">
        <v>94705</v>
      </c>
      <c r="M309" s="17">
        <v>2331615</v>
      </c>
    </row>
    <row r="310" spans="1:13" x14ac:dyDescent="0.25">
      <c r="A310" t="s">
        <v>80</v>
      </c>
      <c r="B310" t="s">
        <v>81</v>
      </c>
      <c r="C310" t="s">
        <v>109</v>
      </c>
      <c r="D310">
        <v>901145394</v>
      </c>
      <c r="E310" t="s">
        <v>289</v>
      </c>
      <c r="F310" t="s">
        <v>290</v>
      </c>
      <c r="H310" s="16">
        <v>44201</v>
      </c>
      <c r="I310">
        <v>5</v>
      </c>
      <c r="J310" s="17">
        <v>28755</v>
      </c>
      <c r="K310" s="17">
        <v>143775</v>
      </c>
      <c r="L310" s="17">
        <v>94705</v>
      </c>
      <c r="M310" s="17">
        <v>2331615</v>
      </c>
    </row>
    <row r="311" spans="1:13" x14ac:dyDescent="0.25">
      <c r="A311" t="s">
        <v>80</v>
      </c>
      <c r="B311" t="s">
        <v>81</v>
      </c>
      <c r="C311" t="s">
        <v>91</v>
      </c>
      <c r="D311">
        <v>901145394</v>
      </c>
      <c r="E311" t="s">
        <v>289</v>
      </c>
      <c r="F311" t="s">
        <v>290</v>
      </c>
      <c r="H311" s="16">
        <v>44201</v>
      </c>
      <c r="I311">
        <v>10</v>
      </c>
      <c r="J311" s="17">
        <v>15350</v>
      </c>
      <c r="K311" s="17">
        <v>153500</v>
      </c>
      <c r="L311" s="17">
        <v>94705</v>
      </c>
      <c r="M311" s="17">
        <v>2331615</v>
      </c>
    </row>
    <row r="312" spans="1:13" x14ac:dyDescent="0.25">
      <c r="A312" t="s">
        <v>80</v>
      </c>
      <c r="B312" t="s">
        <v>81</v>
      </c>
      <c r="C312" t="s">
        <v>119</v>
      </c>
      <c r="D312">
        <v>901145394</v>
      </c>
      <c r="E312" t="s">
        <v>289</v>
      </c>
      <c r="F312" t="s">
        <v>291</v>
      </c>
      <c r="H312" s="16">
        <v>44217</v>
      </c>
      <c r="I312">
        <v>2</v>
      </c>
      <c r="J312" s="17">
        <v>9960</v>
      </c>
      <c r="K312" s="17">
        <v>19920</v>
      </c>
      <c r="L312" s="17">
        <v>94705</v>
      </c>
      <c r="M312" s="17">
        <v>2331615</v>
      </c>
    </row>
    <row r="313" spans="1:13" x14ac:dyDescent="0.25">
      <c r="A313" t="s">
        <v>80</v>
      </c>
      <c r="B313" t="s">
        <v>81</v>
      </c>
      <c r="C313" t="s">
        <v>111</v>
      </c>
      <c r="D313">
        <v>901145394</v>
      </c>
      <c r="E313" t="s">
        <v>289</v>
      </c>
      <c r="F313" t="s">
        <v>291</v>
      </c>
      <c r="H313" s="16">
        <v>44217</v>
      </c>
      <c r="I313">
        <v>50</v>
      </c>
      <c r="J313" s="17">
        <v>15330</v>
      </c>
      <c r="K313" s="17">
        <v>766500</v>
      </c>
      <c r="L313" s="17">
        <v>94705</v>
      </c>
      <c r="M313" s="17">
        <v>2331615</v>
      </c>
    </row>
    <row r="314" spans="1:13" x14ac:dyDescent="0.25">
      <c r="A314" t="s">
        <v>80</v>
      </c>
      <c r="B314" t="s">
        <v>81</v>
      </c>
      <c r="C314" t="s">
        <v>91</v>
      </c>
      <c r="D314">
        <v>901145394</v>
      </c>
      <c r="E314" t="s">
        <v>289</v>
      </c>
      <c r="F314" t="s">
        <v>291</v>
      </c>
      <c r="H314" s="16">
        <v>44217</v>
      </c>
      <c r="I314">
        <v>80</v>
      </c>
      <c r="J314" s="17">
        <v>15350</v>
      </c>
      <c r="K314" s="17">
        <v>1228000</v>
      </c>
      <c r="L314" s="17">
        <v>94705</v>
      </c>
      <c r="M314" s="17">
        <v>2331615</v>
      </c>
    </row>
    <row r="315" spans="1:13" x14ac:dyDescent="0.25">
      <c r="A315" t="s">
        <v>80</v>
      </c>
      <c r="B315" t="s">
        <v>81</v>
      </c>
      <c r="C315" t="s">
        <v>87</v>
      </c>
      <c r="D315">
        <v>901153925</v>
      </c>
      <c r="E315" t="s">
        <v>292</v>
      </c>
      <c r="F315" t="s">
        <v>293</v>
      </c>
      <c r="H315" s="16">
        <v>44203</v>
      </c>
      <c r="I315">
        <v>3</v>
      </c>
      <c r="J315" s="17">
        <v>31599</v>
      </c>
      <c r="K315" s="17">
        <v>94797</v>
      </c>
      <c r="L315" s="17">
        <v>91953</v>
      </c>
      <c r="M315" s="17">
        <v>373500</v>
      </c>
    </row>
    <row r="316" spans="1:13" x14ac:dyDescent="0.25">
      <c r="A316" t="s">
        <v>80</v>
      </c>
      <c r="B316" t="s">
        <v>81</v>
      </c>
      <c r="C316" t="s">
        <v>109</v>
      </c>
      <c r="D316">
        <v>901153925</v>
      </c>
      <c r="E316" t="s">
        <v>292</v>
      </c>
      <c r="F316" t="s">
        <v>293</v>
      </c>
      <c r="H316" s="16">
        <v>44203</v>
      </c>
      <c r="I316">
        <v>2</v>
      </c>
      <c r="J316" s="17">
        <v>28755</v>
      </c>
      <c r="K316" s="17">
        <v>57510</v>
      </c>
      <c r="L316" s="17">
        <v>91953</v>
      </c>
      <c r="M316" s="17">
        <v>373500</v>
      </c>
    </row>
    <row r="317" spans="1:13" x14ac:dyDescent="0.25">
      <c r="A317" t="s">
        <v>80</v>
      </c>
      <c r="B317" t="s">
        <v>81</v>
      </c>
      <c r="C317" t="s">
        <v>87</v>
      </c>
      <c r="D317">
        <v>901153925</v>
      </c>
      <c r="E317" t="s">
        <v>292</v>
      </c>
      <c r="F317" t="s">
        <v>294</v>
      </c>
      <c r="H317" s="16">
        <v>44217</v>
      </c>
      <c r="I317">
        <v>7</v>
      </c>
      <c r="J317" s="17">
        <v>31599</v>
      </c>
      <c r="K317" s="17">
        <v>221193</v>
      </c>
      <c r="L317" s="17">
        <v>91953</v>
      </c>
      <c r="M317" s="17">
        <v>373500</v>
      </c>
    </row>
    <row r="318" spans="1:13" x14ac:dyDescent="0.25">
      <c r="A318" t="s">
        <v>80</v>
      </c>
      <c r="B318" t="s">
        <v>81</v>
      </c>
      <c r="C318" t="s">
        <v>101</v>
      </c>
      <c r="D318">
        <v>901236226</v>
      </c>
      <c r="E318" t="s">
        <v>295</v>
      </c>
      <c r="F318" t="s">
        <v>296</v>
      </c>
      <c r="H318" s="16">
        <v>44203</v>
      </c>
      <c r="I318">
        <v>6</v>
      </c>
      <c r="J318" s="17">
        <v>26530</v>
      </c>
      <c r="K318" s="17">
        <v>159180</v>
      </c>
      <c r="L318" s="17">
        <v>72540</v>
      </c>
      <c r="M318" s="17">
        <v>11360080</v>
      </c>
    </row>
    <row r="319" spans="1:13" x14ac:dyDescent="0.25">
      <c r="A319" t="s">
        <v>80</v>
      </c>
      <c r="B319" t="s">
        <v>81</v>
      </c>
      <c r="C319" t="s">
        <v>111</v>
      </c>
      <c r="D319">
        <v>901236226</v>
      </c>
      <c r="E319" t="s">
        <v>295</v>
      </c>
      <c r="F319" t="s">
        <v>297</v>
      </c>
      <c r="H319" s="16">
        <v>44222</v>
      </c>
      <c r="I319">
        <v>30</v>
      </c>
      <c r="J319" s="17">
        <v>15330</v>
      </c>
      <c r="K319" s="17">
        <v>459900</v>
      </c>
      <c r="L319" s="17">
        <v>72540</v>
      </c>
      <c r="M319" s="17">
        <v>11360080</v>
      </c>
    </row>
    <row r="320" spans="1:13" x14ac:dyDescent="0.25">
      <c r="A320" t="s">
        <v>80</v>
      </c>
      <c r="B320" t="s">
        <v>81</v>
      </c>
      <c r="C320" t="s">
        <v>111</v>
      </c>
      <c r="D320">
        <v>901236226</v>
      </c>
      <c r="E320" t="s">
        <v>295</v>
      </c>
      <c r="F320" t="s">
        <v>298</v>
      </c>
      <c r="H320" s="16">
        <v>44222</v>
      </c>
      <c r="I320">
        <v>200</v>
      </c>
      <c r="J320" s="17">
        <v>15330</v>
      </c>
      <c r="K320" s="17">
        <v>3066000</v>
      </c>
      <c r="L320" s="17">
        <v>72540</v>
      </c>
      <c r="M320" s="17">
        <v>11360080</v>
      </c>
    </row>
    <row r="321" spans="1:13" x14ac:dyDescent="0.25">
      <c r="A321" t="s">
        <v>80</v>
      </c>
      <c r="B321" t="s">
        <v>81</v>
      </c>
      <c r="C321" t="s">
        <v>91</v>
      </c>
      <c r="D321">
        <v>901236226</v>
      </c>
      <c r="E321" t="s">
        <v>295</v>
      </c>
      <c r="F321" t="s">
        <v>299</v>
      </c>
      <c r="H321" s="16">
        <v>44222</v>
      </c>
      <c r="I321">
        <v>500</v>
      </c>
      <c r="J321" s="17">
        <v>15350</v>
      </c>
      <c r="K321" s="17">
        <v>7675000</v>
      </c>
      <c r="L321" s="17">
        <v>72540</v>
      </c>
      <c r="M321" s="17">
        <v>11360080</v>
      </c>
    </row>
    <row r="322" spans="1:13" x14ac:dyDescent="0.25">
      <c r="A322" t="s">
        <v>80</v>
      </c>
      <c r="B322" t="s">
        <v>81</v>
      </c>
      <c r="C322" t="s">
        <v>119</v>
      </c>
      <c r="D322">
        <v>901241016</v>
      </c>
      <c r="E322" t="s">
        <v>300</v>
      </c>
      <c r="F322" t="s">
        <v>301</v>
      </c>
      <c r="H322" s="16">
        <v>44201</v>
      </c>
      <c r="I322">
        <v>15</v>
      </c>
      <c r="J322" s="17">
        <v>9960</v>
      </c>
      <c r="K322" s="17">
        <v>149400</v>
      </c>
      <c r="L322" s="17">
        <v>145173</v>
      </c>
      <c r="M322" s="17">
        <v>36222419</v>
      </c>
    </row>
    <row r="323" spans="1:13" x14ac:dyDescent="0.25">
      <c r="A323" t="s">
        <v>80</v>
      </c>
      <c r="B323" t="s">
        <v>81</v>
      </c>
      <c r="C323" t="s">
        <v>88</v>
      </c>
      <c r="D323">
        <v>901241016</v>
      </c>
      <c r="E323" t="s">
        <v>300</v>
      </c>
      <c r="F323" t="s">
        <v>301</v>
      </c>
      <c r="H323" s="16">
        <v>44201</v>
      </c>
      <c r="I323">
        <v>9</v>
      </c>
      <c r="J323" s="17">
        <v>23051</v>
      </c>
      <c r="K323" s="17">
        <v>207459</v>
      </c>
      <c r="L323" s="17">
        <v>145173</v>
      </c>
      <c r="M323" s="17">
        <v>36222419</v>
      </c>
    </row>
    <row r="324" spans="1:13" x14ac:dyDescent="0.25">
      <c r="A324" t="s">
        <v>80</v>
      </c>
      <c r="B324" t="s">
        <v>81</v>
      </c>
      <c r="C324" t="s">
        <v>109</v>
      </c>
      <c r="D324">
        <v>901241016</v>
      </c>
      <c r="E324" t="s">
        <v>300</v>
      </c>
      <c r="F324" t="s">
        <v>301</v>
      </c>
      <c r="H324" s="16">
        <v>44201</v>
      </c>
      <c r="I324">
        <v>30</v>
      </c>
      <c r="J324" s="17">
        <v>28755</v>
      </c>
      <c r="K324" s="17">
        <v>862650</v>
      </c>
      <c r="L324" s="17">
        <v>145173</v>
      </c>
      <c r="M324" s="17">
        <v>36222419</v>
      </c>
    </row>
    <row r="325" spans="1:13" x14ac:dyDescent="0.25">
      <c r="A325" t="s">
        <v>80</v>
      </c>
      <c r="B325" t="s">
        <v>81</v>
      </c>
      <c r="C325" t="s">
        <v>86</v>
      </c>
      <c r="D325">
        <v>901241016</v>
      </c>
      <c r="E325" t="s">
        <v>300</v>
      </c>
      <c r="F325" t="s">
        <v>302</v>
      </c>
      <c r="H325" s="16">
        <v>44203</v>
      </c>
      <c r="I325">
        <v>6</v>
      </c>
      <c r="J325" s="17">
        <v>40985</v>
      </c>
      <c r="K325" s="17">
        <v>245910</v>
      </c>
      <c r="L325" s="17">
        <v>145173</v>
      </c>
      <c r="M325" s="17">
        <v>36222419</v>
      </c>
    </row>
    <row r="326" spans="1:13" x14ac:dyDescent="0.25">
      <c r="A326" t="s">
        <v>80</v>
      </c>
      <c r="B326" t="s">
        <v>81</v>
      </c>
      <c r="C326" t="s">
        <v>149</v>
      </c>
      <c r="D326">
        <v>901241016</v>
      </c>
      <c r="E326" t="s">
        <v>300</v>
      </c>
      <c r="F326" t="s">
        <v>303</v>
      </c>
      <c r="H326" s="16">
        <v>44208</v>
      </c>
      <c r="I326">
        <v>1000</v>
      </c>
      <c r="J326" s="17">
        <v>27092</v>
      </c>
      <c r="K326" s="17">
        <v>27092000</v>
      </c>
      <c r="L326" s="17">
        <v>145173</v>
      </c>
      <c r="M326" s="17">
        <v>36222419</v>
      </c>
    </row>
    <row r="327" spans="1:13" x14ac:dyDescent="0.25">
      <c r="A327" t="s">
        <v>80</v>
      </c>
      <c r="B327" t="s">
        <v>81</v>
      </c>
      <c r="C327" t="s">
        <v>111</v>
      </c>
      <c r="D327">
        <v>901241016</v>
      </c>
      <c r="E327" t="s">
        <v>300</v>
      </c>
      <c r="F327" t="s">
        <v>304</v>
      </c>
      <c r="H327" s="16">
        <v>44222</v>
      </c>
      <c r="I327">
        <v>500</v>
      </c>
      <c r="J327" s="17">
        <v>15330</v>
      </c>
      <c r="K327" s="17">
        <v>7665000</v>
      </c>
      <c r="L327" s="17">
        <v>145173</v>
      </c>
      <c r="M327" s="17">
        <v>36222419</v>
      </c>
    </row>
    <row r="328" spans="1:13" x14ac:dyDescent="0.25">
      <c r="A328" t="s">
        <v>80</v>
      </c>
      <c r="B328" t="s">
        <v>81</v>
      </c>
      <c r="C328" t="s">
        <v>111</v>
      </c>
      <c r="D328">
        <v>9013749347</v>
      </c>
      <c r="E328" t="s">
        <v>305</v>
      </c>
      <c r="F328" t="s">
        <v>306</v>
      </c>
      <c r="H328" s="16">
        <v>44201</v>
      </c>
      <c r="I328">
        <v>4</v>
      </c>
      <c r="J328" s="17">
        <v>15330</v>
      </c>
      <c r="K328" s="17">
        <v>61320</v>
      </c>
      <c r="L328" s="17">
        <v>42422</v>
      </c>
      <c r="M328" s="17">
        <v>1145000</v>
      </c>
    </row>
    <row r="329" spans="1:13" x14ac:dyDescent="0.25">
      <c r="A329" t="s">
        <v>80</v>
      </c>
      <c r="B329" t="s">
        <v>81</v>
      </c>
      <c r="C329" t="s">
        <v>149</v>
      </c>
      <c r="D329">
        <v>9013749347</v>
      </c>
      <c r="E329" t="s">
        <v>305</v>
      </c>
      <c r="F329" t="s">
        <v>306</v>
      </c>
      <c r="H329" s="16">
        <v>44201</v>
      </c>
      <c r="I329">
        <v>40</v>
      </c>
      <c r="J329" s="17">
        <v>27092</v>
      </c>
      <c r="K329" s="17">
        <v>1083680</v>
      </c>
      <c r="L329" s="17">
        <v>42422</v>
      </c>
      <c r="M329" s="17">
        <v>1145000</v>
      </c>
    </row>
    <row r="330" spans="1:13" x14ac:dyDescent="0.25">
      <c r="A330" t="s">
        <v>80</v>
      </c>
      <c r="B330" t="s">
        <v>81</v>
      </c>
      <c r="C330" t="s">
        <v>85</v>
      </c>
      <c r="D330">
        <v>901381381</v>
      </c>
      <c r="E330" t="s">
        <v>307</v>
      </c>
      <c r="F330" t="s">
        <v>308</v>
      </c>
      <c r="H330" s="16">
        <v>44208</v>
      </c>
      <c r="I330">
        <v>30</v>
      </c>
      <c r="J330" s="17">
        <v>4756</v>
      </c>
      <c r="K330" s="17">
        <v>142680</v>
      </c>
      <c r="L330" s="17">
        <v>111756</v>
      </c>
      <c r="M330" s="17">
        <v>1108390</v>
      </c>
    </row>
    <row r="331" spans="1:13" x14ac:dyDescent="0.25">
      <c r="A331" t="s">
        <v>80</v>
      </c>
      <c r="B331" t="s">
        <v>81</v>
      </c>
      <c r="C331" t="s">
        <v>127</v>
      </c>
      <c r="D331">
        <v>901381381</v>
      </c>
      <c r="E331" t="s">
        <v>307</v>
      </c>
      <c r="F331" t="s">
        <v>308</v>
      </c>
      <c r="H331" s="16">
        <v>44208</v>
      </c>
      <c r="I331">
        <v>24</v>
      </c>
      <c r="J331" s="17">
        <v>31296</v>
      </c>
      <c r="K331" s="17">
        <v>751104</v>
      </c>
      <c r="L331" s="17">
        <v>111756</v>
      </c>
      <c r="M331" s="17">
        <v>1108390</v>
      </c>
    </row>
    <row r="332" spans="1:13" x14ac:dyDescent="0.25">
      <c r="A332" t="s">
        <v>80</v>
      </c>
      <c r="B332" t="s">
        <v>81</v>
      </c>
      <c r="C332" t="s">
        <v>87</v>
      </c>
      <c r="D332">
        <v>901381381</v>
      </c>
      <c r="E332" t="s">
        <v>307</v>
      </c>
      <c r="F332" t="s">
        <v>309</v>
      </c>
      <c r="H332" s="16">
        <v>44224</v>
      </c>
      <c r="I332">
        <v>4</v>
      </c>
      <c r="J332" s="17">
        <v>31599</v>
      </c>
      <c r="K332" s="17">
        <v>126396</v>
      </c>
      <c r="L332" s="17">
        <v>111756</v>
      </c>
      <c r="M332" s="17">
        <v>1108390</v>
      </c>
    </row>
    <row r="333" spans="1:13" x14ac:dyDescent="0.25">
      <c r="A333" t="s">
        <v>80</v>
      </c>
      <c r="B333" t="s">
        <v>81</v>
      </c>
      <c r="C333" t="s">
        <v>109</v>
      </c>
      <c r="D333">
        <v>901381381</v>
      </c>
      <c r="E333" t="s">
        <v>307</v>
      </c>
      <c r="F333" t="s">
        <v>309</v>
      </c>
      <c r="H333" s="16">
        <v>44224</v>
      </c>
      <c r="I333">
        <v>2</v>
      </c>
      <c r="J333" s="17">
        <v>28755</v>
      </c>
      <c r="K333" s="17">
        <v>57510</v>
      </c>
      <c r="L333" s="17">
        <v>111756</v>
      </c>
      <c r="M333" s="17">
        <v>1108390</v>
      </c>
    </row>
    <row r="334" spans="1:13" x14ac:dyDescent="0.25">
      <c r="A334" t="s">
        <v>80</v>
      </c>
      <c r="B334" t="s">
        <v>81</v>
      </c>
      <c r="C334" t="s">
        <v>91</v>
      </c>
      <c r="D334">
        <v>901381381</v>
      </c>
      <c r="E334" t="s">
        <v>307</v>
      </c>
      <c r="F334" t="s">
        <v>309</v>
      </c>
      <c r="H334" s="16">
        <v>44224</v>
      </c>
      <c r="I334">
        <v>2</v>
      </c>
      <c r="J334" s="17">
        <v>15350</v>
      </c>
      <c r="K334" s="17">
        <v>30700</v>
      </c>
      <c r="L334" s="17">
        <v>111756</v>
      </c>
      <c r="M334" s="17">
        <v>1108390</v>
      </c>
    </row>
    <row r="335" spans="1:13" x14ac:dyDescent="0.25">
      <c r="A335" t="s">
        <v>80</v>
      </c>
      <c r="B335" t="s">
        <v>81</v>
      </c>
      <c r="C335" t="s">
        <v>85</v>
      </c>
      <c r="D335">
        <v>800006150</v>
      </c>
      <c r="E335" t="s">
        <v>310</v>
      </c>
      <c r="F335" t="s">
        <v>311</v>
      </c>
      <c r="H335" s="16">
        <v>44252</v>
      </c>
      <c r="I335">
        <v>100</v>
      </c>
      <c r="J335" s="17">
        <v>4756</v>
      </c>
      <c r="K335" s="17">
        <v>475600</v>
      </c>
      <c r="L335" s="17">
        <v>175859</v>
      </c>
      <c r="M335" s="17">
        <v>2184290</v>
      </c>
    </row>
    <row r="336" spans="1:13" x14ac:dyDescent="0.25">
      <c r="A336" t="s">
        <v>80</v>
      </c>
      <c r="B336" t="s">
        <v>81</v>
      </c>
      <c r="C336" t="s">
        <v>111</v>
      </c>
      <c r="D336">
        <v>800006150</v>
      </c>
      <c r="E336" t="s">
        <v>310</v>
      </c>
      <c r="F336" t="s">
        <v>311</v>
      </c>
      <c r="H336" s="16">
        <v>44252</v>
      </c>
      <c r="I336">
        <v>12</v>
      </c>
      <c r="J336" s="17">
        <v>15330</v>
      </c>
      <c r="K336" s="17">
        <v>183960</v>
      </c>
      <c r="L336" s="17">
        <v>175859</v>
      </c>
      <c r="M336" s="17">
        <v>2184290</v>
      </c>
    </row>
    <row r="337" spans="1:13" x14ac:dyDescent="0.25">
      <c r="A337" t="s">
        <v>80</v>
      </c>
      <c r="B337" t="s">
        <v>81</v>
      </c>
      <c r="C337" t="s">
        <v>284</v>
      </c>
      <c r="D337">
        <v>800006150</v>
      </c>
      <c r="E337" t="s">
        <v>310</v>
      </c>
      <c r="F337" t="s">
        <v>311</v>
      </c>
      <c r="H337" s="16">
        <v>44252</v>
      </c>
      <c r="I337">
        <v>5</v>
      </c>
      <c r="J337" s="17">
        <v>69192</v>
      </c>
      <c r="K337" s="17">
        <v>345960</v>
      </c>
      <c r="L337" s="17">
        <v>175859</v>
      </c>
      <c r="M337" s="17">
        <v>2184290</v>
      </c>
    </row>
    <row r="338" spans="1:13" x14ac:dyDescent="0.25">
      <c r="A338" t="s">
        <v>80</v>
      </c>
      <c r="B338" t="s">
        <v>81</v>
      </c>
      <c r="C338" t="s">
        <v>101</v>
      </c>
      <c r="D338">
        <v>800006150</v>
      </c>
      <c r="E338" t="s">
        <v>310</v>
      </c>
      <c r="F338" t="s">
        <v>311</v>
      </c>
      <c r="H338" s="16">
        <v>44252</v>
      </c>
      <c r="I338">
        <v>10</v>
      </c>
      <c r="J338" s="17">
        <v>26530</v>
      </c>
      <c r="K338" s="17">
        <v>265300</v>
      </c>
      <c r="L338" s="17">
        <v>175859</v>
      </c>
      <c r="M338" s="17">
        <v>2184290</v>
      </c>
    </row>
    <row r="339" spans="1:13" x14ac:dyDescent="0.25">
      <c r="A339" t="s">
        <v>80</v>
      </c>
      <c r="B339" t="s">
        <v>81</v>
      </c>
      <c r="C339" t="s">
        <v>109</v>
      </c>
      <c r="D339">
        <v>800006150</v>
      </c>
      <c r="E339" t="s">
        <v>310</v>
      </c>
      <c r="F339" t="s">
        <v>311</v>
      </c>
      <c r="H339" s="16">
        <v>44252</v>
      </c>
      <c r="I339">
        <v>10</v>
      </c>
      <c r="J339" s="17">
        <v>28755</v>
      </c>
      <c r="K339" s="17">
        <v>287550</v>
      </c>
      <c r="L339" s="17">
        <v>175859</v>
      </c>
      <c r="M339" s="17">
        <v>2184290</v>
      </c>
    </row>
    <row r="340" spans="1:13" x14ac:dyDescent="0.25">
      <c r="A340" t="s">
        <v>80</v>
      </c>
      <c r="B340" t="s">
        <v>81</v>
      </c>
      <c r="C340" t="s">
        <v>127</v>
      </c>
      <c r="D340">
        <v>800006150</v>
      </c>
      <c r="E340" t="s">
        <v>310</v>
      </c>
      <c r="F340" t="s">
        <v>311</v>
      </c>
      <c r="H340" s="16">
        <v>44252</v>
      </c>
      <c r="I340">
        <v>20</v>
      </c>
      <c r="J340" s="17">
        <v>31296</v>
      </c>
      <c r="K340" s="17">
        <v>625920</v>
      </c>
      <c r="L340" s="17">
        <v>175859</v>
      </c>
      <c r="M340" s="17">
        <v>2184290</v>
      </c>
    </row>
    <row r="341" spans="1:13" x14ac:dyDescent="0.25">
      <c r="A341" t="s">
        <v>80</v>
      </c>
      <c r="B341" t="s">
        <v>81</v>
      </c>
      <c r="C341" t="s">
        <v>111</v>
      </c>
      <c r="D341">
        <v>800017308</v>
      </c>
      <c r="E341" t="s">
        <v>312</v>
      </c>
      <c r="F341" t="s">
        <v>313</v>
      </c>
      <c r="H341" s="16">
        <v>44243</v>
      </c>
      <c r="I341">
        <v>20</v>
      </c>
      <c r="J341" s="17">
        <v>15330</v>
      </c>
      <c r="K341" s="17">
        <v>306600</v>
      </c>
      <c r="L341" s="17">
        <v>15330</v>
      </c>
      <c r="M341" s="17">
        <v>306600</v>
      </c>
    </row>
    <row r="342" spans="1:13" x14ac:dyDescent="0.25">
      <c r="A342" t="s">
        <v>80</v>
      </c>
      <c r="B342" t="s">
        <v>81</v>
      </c>
      <c r="C342" t="s">
        <v>111</v>
      </c>
      <c r="D342">
        <v>8000210375</v>
      </c>
      <c r="E342" t="s">
        <v>83</v>
      </c>
      <c r="F342" t="s">
        <v>314</v>
      </c>
      <c r="H342" s="16">
        <v>44236</v>
      </c>
      <c r="I342">
        <v>100</v>
      </c>
      <c r="J342" s="17">
        <v>15330</v>
      </c>
      <c r="K342" s="17">
        <v>1533000</v>
      </c>
      <c r="L342" s="17">
        <v>15330</v>
      </c>
      <c r="M342" s="17">
        <v>1533000</v>
      </c>
    </row>
    <row r="343" spans="1:13" x14ac:dyDescent="0.25">
      <c r="A343" t="s">
        <v>80</v>
      </c>
      <c r="B343" t="s">
        <v>81</v>
      </c>
      <c r="C343" t="s">
        <v>88</v>
      </c>
      <c r="D343">
        <v>800074112</v>
      </c>
      <c r="E343" t="s">
        <v>315</v>
      </c>
      <c r="F343" t="s">
        <v>316</v>
      </c>
      <c r="H343" s="16">
        <v>44238</v>
      </c>
      <c r="I343">
        <v>15</v>
      </c>
      <c r="J343" s="17">
        <v>28147</v>
      </c>
      <c r="K343" s="17">
        <v>422205</v>
      </c>
      <c r="L343" s="17">
        <v>43497</v>
      </c>
      <c r="M343" s="17">
        <v>1036205</v>
      </c>
    </row>
    <row r="344" spans="1:13" x14ac:dyDescent="0.25">
      <c r="A344" t="s">
        <v>80</v>
      </c>
      <c r="B344" t="s">
        <v>81</v>
      </c>
      <c r="C344" t="s">
        <v>91</v>
      </c>
      <c r="D344">
        <v>800074112</v>
      </c>
      <c r="E344" t="s">
        <v>315</v>
      </c>
      <c r="F344" t="s">
        <v>316</v>
      </c>
      <c r="H344" s="16">
        <v>44238</v>
      </c>
      <c r="I344">
        <v>40</v>
      </c>
      <c r="J344" s="17">
        <v>15350</v>
      </c>
      <c r="K344" s="17">
        <v>614000</v>
      </c>
      <c r="L344" s="17">
        <v>43497</v>
      </c>
      <c r="M344" s="17">
        <v>1036205</v>
      </c>
    </row>
    <row r="345" spans="1:13" x14ac:dyDescent="0.25">
      <c r="A345" t="s">
        <v>80</v>
      </c>
      <c r="B345" t="s">
        <v>81</v>
      </c>
      <c r="C345" t="s">
        <v>91</v>
      </c>
      <c r="D345">
        <v>8000907494</v>
      </c>
      <c r="E345" t="s">
        <v>92</v>
      </c>
      <c r="F345" t="s">
        <v>317</v>
      </c>
      <c r="H345" s="16">
        <v>44236</v>
      </c>
      <c r="I345">
        <v>100</v>
      </c>
      <c r="J345" s="17">
        <v>15350</v>
      </c>
      <c r="K345" s="17">
        <v>1535000</v>
      </c>
      <c r="L345" s="17">
        <v>15350</v>
      </c>
      <c r="M345" s="17">
        <v>1535000</v>
      </c>
    </row>
    <row r="346" spans="1:13" x14ac:dyDescent="0.25">
      <c r="A346" t="s">
        <v>80</v>
      </c>
      <c r="B346" t="s">
        <v>81</v>
      </c>
      <c r="C346" t="s">
        <v>88</v>
      </c>
      <c r="D346">
        <v>800099860</v>
      </c>
      <c r="E346" t="s">
        <v>318</v>
      </c>
      <c r="F346" t="s">
        <v>319</v>
      </c>
      <c r="H346" s="16">
        <v>44231</v>
      </c>
      <c r="I346">
        <v>50</v>
      </c>
      <c r="J346" s="17">
        <v>28147</v>
      </c>
      <c r="K346" s="17">
        <v>1407350</v>
      </c>
      <c r="L346" s="17">
        <v>43497</v>
      </c>
      <c r="M346" s="17">
        <v>2174850</v>
      </c>
    </row>
    <row r="347" spans="1:13" x14ac:dyDescent="0.25">
      <c r="A347" t="s">
        <v>80</v>
      </c>
      <c r="B347" t="s">
        <v>81</v>
      </c>
      <c r="C347" t="s">
        <v>91</v>
      </c>
      <c r="D347">
        <v>800099860</v>
      </c>
      <c r="E347" t="s">
        <v>318</v>
      </c>
      <c r="F347" t="s">
        <v>319</v>
      </c>
      <c r="H347" s="16">
        <v>44231</v>
      </c>
      <c r="I347">
        <v>50</v>
      </c>
      <c r="J347" s="17">
        <v>15350</v>
      </c>
      <c r="K347" s="17">
        <v>767500</v>
      </c>
      <c r="L347" s="17">
        <v>43497</v>
      </c>
      <c r="M347" s="17">
        <v>2174850</v>
      </c>
    </row>
    <row r="348" spans="1:13" x14ac:dyDescent="0.25">
      <c r="A348" t="s">
        <v>80</v>
      </c>
      <c r="B348" t="s">
        <v>81</v>
      </c>
      <c r="C348" t="s">
        <v>94</v>
      </c>
      <c r="D348">
        <v>800113672</v>
      </c>
      <c r="E348" t="s">
        <v>320</v>
      </c>
      <c r="F348" t="s">
        <v>321</v>
      </c>
      <c r="H348" s="16">
        <v>44253</v>
      </c>
      <c r="I348">
        <v>72</v>
      </c>
      <c r="J348" s="17">
        <v>30686</v>
      </c>
      <c r="K348" s="17">
        <v>2209392</v>
      </c>
      <c r="L348" s="17">
        <v>1124547</v>
      </c>
      <c r="M348" s="17">
        <v>292634057</v>
      </c>
    </row>
    <row r="349" spans="1:13" x14ac:dyDescent="0.25">
      <c r="A349" t="s">
        <v>80</v>
      </c>
      <c r="B349" t="s">
        <v>81</v>
      </c>
      <c r="C349" t="s">
        <v>82</v>
      </c>
      <c r="D349">
        <v>800113672</v>
      </c>
      <c r="E349" t="s">
        <v>320</v>
      </c>
      <c r="F349" t="s">
        <v>321</v>
      </c>
      <c r="H349" s="16">
        <v>44253</v>
      </c>
      <c r="I349">
        <v>200</v>
      </c>
      <c r="J349" s="17">
        <v>15657</v>
      </c>
      <c r="K349" s="17">
        <v>3131400</v>
      </c>
      <c r="L349" s="17">
        <v>1124547</v>
      </c>
      <c r="M349" s="17">
        <v>292634057</v>
      </c>
    </row>
    <row r="350" spans="1:13" x14ac:dyDescent="0.25">
      <c r="A350" t="s">
        <v>80</v>
      </c>
      <c r="B350" t="s">
        <v>81</v>
      </c>
      <c r="C350" t="s">
        <v>97</v>
      </c>
      <c r="D350">
        <v>800113672</v>
      </c>
      <c r="E350" t="s">
        <v>320</v>
      </c>
      <c r="F350" t="s">
        <v>321</v>
      </c>
      <c r="H350" s="16">
        <v>44253</v>
      </c>
      <c r="I350">
        <v>200</v>
      </c>
      <c r="J350" s="17">
        <v>11310</v>
      </c>
      <c r="K350" s="17">
        <v>2262000</v>
      </c>
      <c r="L350" s="17">
        <v>1124547</v>
      </c>
      <c r="M350" s="17">
        <v>292634057</v>
      </c>
    </row>
    <row r="351" spans="1:13" x14ac:dyDescent="0.25">
      <c r="A351" t="s">
        <v>80</v>
      </c>
      <c r="B351" t="s">
        <v>81</v>
      </c>
      <c r="C351" t="s">
        <v>85</v>
      </c>
      <c r="D351">
        <v>800113672</v>
      </c>
      <c r="E351" t="s">
        <v>320</v>
      </c>
      <c r="F351" t="s">
        <v>321</v>
      </c>
      <c r="H351" s="16">
        <v>44253</v>
      </c>
      <c r="I351">
        <v>4890</v>
      </c>
      <c r="J351" s="17">
        <v>4247</v>
      </c>
      <c r="K351" s="17">
        <v>20767830</v>
      </c>
      <c r="L351" s="17">
        <v>1124547</v>
      </c>
      <c r="M351" s="17">
        <v>292634057</v>
      </c>
    </row>
    <row r="352" spans="1:13" x14ac:dyDescent="0.25">
      <c r="A352" t="s">
        <v>80</v>
      </c>
      <c r="B352" t="s">
        <v>81</v>
      </c>
      <c r="C352" t="s">
        <v>85</v>
      </c>
      <c r="D352">
        <v>800113672</v>
      </c>
      <c r="E352" t="s">
        <v>320</v>
      </c>
      <c r="F352" t="s">
        <v>321</v>
      </c>
      <c r="H352" s="16">
        <v>44253</v>
      </c>
      <c r="I352">
        <v>5410</v>
      </c>
      <c r="J352" s="17">
        <v>4247</v>
      </c>
      <c r="K352" s="17">
        <v>22976270</v>
      </c>
      <c r="L352" s="17">
        <v>1124547</v>
      </c>
      <c r="M352" s="17">
        <v>292634057</v>
      </c>
    </row>
    <row r="353" spans="1:13" x14ac:dyDescent="0.25">
      <c r="A353" t="s">
        <v>80</v>
      </c>
      <c r="B353" t="s">
        <v>81</v>
      </c>
      <c r="C353" t="s">
        <v>86</v>
      </c>
      <c r="D353">
        <v>800113672</v>
      </c>
      <c r="E353" t="s">
        <v>320</v>
      </c>
      <c r="F353" t="s">
        <v>321</v>
      </c>
      <c r="H353" s="16">
        <v>44253</v>
      </c>
      <c r="I353">
        <v>200</v>
      </c>
      <c r="J353" s="17">
        <v>36594</v>
      </c>
      <c r="K353" s="17">
        <v>7318800</v>
      </c>
      <c r="L353" s="17">
        <v>1124547</v>
      </c>
      <c r="M353" s="17">
        <v>292634057</v>
      </c>
    </row>
    <row r="354" spans="1:13" x14ac:dyDescent="0.25">
      <c r="A354" t="s">
        <v>80</v>
      </c>
      <c r="B354" t="s">
        <v>81</v>
      </c>
      <c r="C354" t="s">
        <v>119</v>
      </c>
      <c r="D354">
        <v>800113672</v>
      </c>
      <c r="E354" t="s">
        <v>320</v>
      </c>
      <c r="F354" t="s">
        <v>321</v>
      </c>
      <c r="H354" s="16">
        <v>44253</v>
      </c>
      <c r="I354">
        <v>2000</v>
      </c>
      <c r="J354" s="17">
        <v>8893</v>
      </c>
      <c r="K354" s="17">
        <v>17786000</v>
      </c>
      <c r="L354" s="17">
        <v>1124547</v>
      </c>
      <c r="M354" s="17">
        <v>292634057</v>
      </c>
    </row>
    <row r="355" spans="1:13" x14ac:dyDescent="0.25">
      <c r="A355" t="s">
        <v>80</v>
      </c>
      <c r="B355" t="s">
        <v>81</v>
      </c>
      <c r="C355" t="s">
        <v>111</v>
      </c>
      <c r="D355">
        <v>800113672</v>
      </c>
      <c r="E355" t="s">
        <v>320</v>
      </c>
      <c r="F355" t="s">
        <v>321</v>
      </c>
      <c r="H355" s="16">
        <v>44253</v>
      </c>
      <c r="I355">
        <v>2000</v>
      </c>
      <c r="J355" s="17">
        <v>13688</v>
      </c>
      <c r="K355" s="17">
        <v>27376000</v>
      </c>
      <c r="L355" s="17">
        <v>1124547</v>
      </c>
      <c r="M355" s="17">
        <v>292634057</v>
      </c>
    </row>
    <row r="356" spans="1:13" x14ac:dyDescent="0.25">
      <c r="A356" t="s">
        <v>80</v>
      </c>
      <c r="B356" t="s">
        <v>81</v>
      </c>
      <c r="C356" t="s">
        <v>88</v>
      </c>
      <c r="D356">
        <v>800113672</v>
      </c>
      <c r="E356" t="s">
        <v>320</v>
      </c>
      <c r="F356" t="s">
        <v>321</v>
      </c>
      <c r="H356" s="16">
        <v>44253</v>
      </c>
      <c r="I356">
        <v>500</v>
      </c>
      <c r="J356" s="17">
        <v>20581</v>
      </c>
      <c r="K356" s="17">
        <v>10290500</v>
      </c>
      <c r="L356" s="17">
        <v>1124547</v>
      </c>
      <c r="M356" s="17">
        <v>292634057</v>
      </c>
    </row>
    <row r="357" spans="1:13" x14ac:dyDescent="0.25">
      <c r="A357" t="s">
        <v>80</v>
      </c>
      <c r="B357" t="s">
        <v>81</v>
      </c>
      <c r="C357" t="s">
        <v>87</v>
      </c>
      <c r="D357">
        <v>800113672</v>
      </c>
      <c r="E357" t="s">
        <v>320</v>
      </c>
      <c r="F357" t="s">
        <v>321</v>
      </c>
      <c r="H357" s="16">
        <v>44253</v>
      </c>
      <c r="I357">
        <v>800</v>
      </c>
      <c r="J357" s="17">
        <v>28213</v>
      </c>
      <c r="K357" s="17">
        <v>22570400</v>
      </c>
      <c r="L357" s="17">
        <v>1124547</v>
      </c>
      <c r="M357" s="17">
        <v>292634057</v>
      </c>
    </row>
    <row r="358" spans="1:13" x14ac:dyDescent="0.25">
      <c r="A358" t="s">
        <v>80</v>
      </c>
      <c r="B358" t="s">
        <v>81</v>
      </c>
      <c r="C358" t="s">
        <v>284</v>
      </c>
      <c r="D358">
        <v>800113672</v>
      </c>
      <c r="E358" t="s">
        <v>320</v>
      </c>
      <c r="F358" t="s">
        <v>321</v>
      </c>
      <c r="H358" s="16">
        <v>44253</v>
      </c>
      <c r="I358">
        <v>10</v>
      </c>
      <c r="J358" s="17">
        <v>61779</v>
      </c>
      <c r="K358" s="17">
        <v>617790</v>
      </c>
      <c r="L358" s="17">
        <v>1124547</v>
      </c>
      <c r="M358" s="17">
        <v>292634057</v>
      </c>
    </row>
    <row r="359" spans="1:13" x14ac:dyDescent="0.25">
      <c r="A359" t="s">
        <v>80</v>
      </c>
      <c r="B359" t="s">
        <v>81</v>
      </c>
      <c r="C359" t="s">
        <v>108</v>
      </c>
      <c r="D359">
        <v>800113672</v>
      </c>
      <c r="E359" t="s">
        <v>320</v>
      </c>
      <c r="F359" t="s">
        <v>321</v>
      </c>
      <c r="H359" s="16">
        <v>44253</v>
      </c>
      <c r="I359">
        <v>10</v>
      </c>
      <c r="J359" s="17">
        <v>55832</v>
      </c>
      <c r="K359" s="17">
        <v>558320</v>
      </c>
      <c r="L359" s="17">
        <v>1124547</v>
      </c>
      <c r="M359" s="17">
        <v>292634057</v>
      </c>
    </row>
    <row r="360" spans="1:13" x14ac:dyDescent="0.25">
      <c r="A360" t="s">
        <v>80</v>
      </c>
      <c r="B360" t="s">
        <v>81</v>
      </c>
      <c r="C360" t="s">
        <v>322</v>
      </c>
      <c r="D360">
        <v>800113672</v>
      </c>
      <c r="E360" t="s">
        <v>320</v>
      </c>
      <c r="F360" t="s">
        <v>321</v>
      </c>
      <c r="H360" s="16">
        <v>44253</v>
      </c>
      <c r="I360">
        <v>5</v>
      </c>
      <c r="J360" s="17">
        <v>135193</v>
      </c>
      <c r="K360" s="17">
        <v>675965</v>
      </c>
      <c r="L360" s="17">
        <v>1124547</v>
      </c>
      <c r="M360" s="17">
        <v>292634057</v>
      </c>
    </row>
    <row r="361" spans="1:13" x14ac:dyDescent="0.25">
      <c r="A361" t="s">
        <v>80</v>
      </c>
      <c r="B361" t="s">
        <v>81</v>
      </c>
      <c r="C361" t="s">
        <v>101</v>
      </c>
      <c r="D361">
        <v>800113672</v>
      </c>
      <c r="E361" t="s">
        <v>320</v>
      </c>
      <c r="F361" t="s">
        <v>321</v>
      </c>
      <c r="H361" s="16">
        <v>44253</v>
      </c>
      <c r="I361">
        <v>1500</v>
      </c>
      <c r="J361" s="17">
        <v>23687</v>
      </c>
      <c r="K361" s="17">
        <v>35530500</v>
      </c>
      <c r="L361" s="17">
        <v>1124547</v>
      </c>
      <c r="M361" s="17">
        <v>292634057</v>
      </c>
    </row>
    <row r="362" spans="1:13" x14ac:dyDescent="0.25">
      <c r="A362" t="s">
        <v>80</v>
      </c>
      <c r="B362" t="s">
        <v>81</v>
      </c>
      <c r="C362" t="s">
        <v>174</v>
      </c>
      <c r="D362">
        <v>800113672</v>
      </c>
      <c r="E362" t="s">
        <v>320</v>
      </c>
      <c r="F362" t="s">
        <v>321</v>
      </c>
      <c r="H362" s="16">
        <v>44253</v>
      </c>
      <c r="I362">
        <v>30</v>
      </c>
      <c r="J362" s="17">
        <v>181249</v>
      </c>
      <c r="K362" s="17">
        <v>5437470</v>
      </c>
      <c r="L362" s="17">
        <v>1124547</v>
      </c>
      <c r="M362" s="17">
        <v>292634057</v>
      </c>
    </row>
    <row r="363" spans="1:13" x14ac:dyDescent="0.25">
      <c r="A363" t="s">
        <v>80</v>
      </c>
      <c r="B363" t="s">
        <v>81</v>
      </c>
      <c r="C363" t="s">
        <v>175</v>
      </c>
      <c r="D363">
        <v>800113672</v>
      </c>
      <c r="E363" t="s">
        <v>320</v>
      </c>
      <c r="F363" t="s">
        <v>321</v>
      </c>
      <c r="H363" s="16">
        <v>44253</v>
      </c>
      <c r="I363">
        <v>25</v>
      </c>
      <c r="J363" s="17">
        <v>349448</v>
      </c>
      <c r="K363" s="17">
        <v>8736200</v>
      </c>
      <c r="L363" s="17">
        <v>1124547</v>
      </c>
      <c r="M363" s="17">
        <v>292634057</v>
      </c>
    </row>
    <row r="364" spans="1:13" x14ac:dyDescent="0.25">
      <c r="A364" t="s">
        <v>80</v>
      </c>
      <c r="B364" t="s">
        <v>81</v>
      </c>
      <c r="C364" t="s">
        <v>109</v>
      </c>
      <c r="D364">
        <v>800113672</v>
      </c>
      <c r="E364" t="s">
        <v>320</v>
      </c>
      <c r="F364" t="s">
        <v>321</v>
      </c>
      <c r="H364" s="16">
        <v>44253</v>
      </c>
      <c r="I364">
        <v>648</v>
      </c>
      <c r="J364" s="17">
        <v>25674</v>
      </c>
      <c r="K364" s="17">
        <v>16636752</v>
      </c>
      <c r="L364" s="17">
        <v>1124547</v>
      </c>
      <c r="M364" s="17">
        <v>292634057</v>
      </c>
    </row>
    <row r="365" spans="1:13" x14ac:dyDescent="0.25">
      <c r="A365" t="s">
        <v>80</v>
      </c>
      <c r="B365" t="s">
        <v>81</v>
      </c>
      <c r="C365" t="s">
        <v>91</v>
      </c>
      <c r="D365">
        <v>800113672</v>
      </c>
      <c r="E365" t="s">
        <v>320</v>
      </c>
      <c r="F365" t="s">
        <v>321</v>
      </c>
      <c r="H365" s="16">
        <v>44253</v>
      </c>
      <c r="I365">
        <v>1040</v>
      </c>
      <c r="J365" s="17">
        <v>13705</v>
      </c>
      <c r="K365" s="17">
        <v>14253200</v>
      </c>
      <c r="L365" s="17">
        <v>1124547</v>
      </c>
      <c r="M365" s="17">
        <v>292634057</v>
      </c>
    </row>
    <row r="366" spans="1:13" x14ac:dyDescent="0.25">
      <c r="A366" t="s">
        <v>80</v>
      </c>
      <c r="B366" t="s">
        <v>81</v>
      </c>
      <c r="C366" t="s">
        <v>323</v>
      </c>
      <c r="D366">
        <v>800113672</v>
      </c>
      <c r="E366" t="s">
        <v>320</v>
      </c>
      <c r="F366" t="s">
        <v>321</v>
      </c>
      <c r="H366" s="16">
        <v>44253</v>
      </c>
      <c r="I366">
        <v>5</v>
      </c>
      <c r="J366" s="17">
        <v>51732</v>
      </c>
      <c r="K366" s="17">
        <v>258660</v>
      </c>
      <c r="L366" s="17">
        <v>1124547</v>
      </c>
      <c r="M366" s="17">
        <v>292634057</v>
      </c>
    </row>
    <row r="367" spans="1:13" x14ac:dyDescent="0.25">
      <c r="A367" t="s">
        <v>80</v>
      </c>
      <c r="B367" t="s">
        <v>81</v>
      </c>
      <c r="C367" t="s">
        <v>127</v>
      </c>
      <c r="D367">
        <v>800113672</v>
      </c>
      <c r="E367" t="s">
        <v>320</v>
      </c>
      <c r="F367" t="s">
        <v>321</v>
      </c>
      <c r="H367" s="16">
        <v>44253</v>
      </c>
      <c r="I367">
        <v>24</v>
      </c>
      <c r="J367" s="17">
        <v>27942</v>
      </c>
      <c r="K367" s="17">
        <v>670608</v>
      </c>
      <c r="L367" s="17">
        <v>1124547</v>
      </c>
      <c r="M367" s="17">
        <v>292634057</v>
      </c>
    </row>
    <row r="368" spans="1:13" x14ac:dyDescent="0.25">
      <c r="A368" t="s">
        <v>80</v>
      </c>
      <c r="B368" t="s">
        <v>81</v>
      </c>
      <c r="C368" t="s">
        <v>149</v>
      </c>
      <c r="D368">
        <v>800113672</v>
      </c>
      <c r="E368" t="s">
        <v>320</v>
      </c>
      <c r="F368" t="s">
        <v>321</v>
      </c>
      <c r="H368" s="16">
        <v>44253</v>
      </c>
      <c r="I368">
        <v>3000</v>
      </c>
      <c r="J368" s="17">
        <v>24190</v>
      </c>
      <c r="K368" s="17">
        <v>72570000</v>
      </c>
      <c r="L368" s="17">
        <v>1124547</v>
      </c>
      <c r="M368" s="17">
        <v>292634057</v>
      </c>
    </row>
    <row r="369" spans="1:13" x14ac:dyDescent="0.25">
      <c r="A369" t="s">
        <v>80</v>
      </c>
      <c r="B369" t="s">
        <v>81</v>
      </c>
      <c r="C369" t="s">
        <v>94</v>
      </c>
      <c r="D369">
        <v>800149695</v>
      </c>
      <c r="E369" t="s">
        <v>99</v>
      </c>
      <c r="F369" t="s">
        <v>324</v>
      </c>
      <c r="H369" s="16">
        <v>44229</v>
      </c>
      <c r="I369">
        <v>12</v>
      </c>
      <c r="J369" s="17">
        <v>34368</v>
      </c>
      <c r="K369" s="17">
        <v>412416</v>
      </c>
      <c r="L369" s="17">
        <v>1415283</v>
      </c>
      <c r="M369" s="17">
        <v>150530230</v>
      </c>
    </row>
    <row r="370" spans="1:13" x14ac:dyDescent="0.25">
      <c r="A370" t="s">
        <v>80</v>
      </c>
      <c r="B370" t="s">
        <v>81</v>
      </c>
      <c r="C370" t="s">
        <v>97</v>
      </c>
      <c r="D370">
        <v>800149695</v>
      </c>
      <c r="E370" t="s">
        <v>99</v>
      </c>
      <c r="F370" t="s">
        <v>324</v>
      </c>
      <c r="H370" s="16">
        <v>44229</v>
      </c>
      <c r="I370">
        <v>320</v>
      </c>
      <c r="J370" s="17">
        <v>12667</v>
      </c>
      <c r="K370" s="17">
        <v>4053440</v>
      </c>
      <c r="L370" s="17">
        <v>1415283</v>
      </c>
      <c r="M370" s="17">
        <v>150530230</v>
      </c>
    </row>
    <row r="371" spans="1:13" x14ac:dyDescent="0.25">
      <c r="A371" t="s">
        <v>80</v>
      </c>
      <c r="B371" t="s">
        <v>81</v>
      </c>
      <c r="C371" t="s">
        <v>85</v>
      </c>
      <c r="D371">
        <v>800149695</v>
      </c>
      <c r="E371" t="s">
        <v>99</v>
      </c>
      <c r="F371" t="s">
        <v>324</v>
      </c>
      <c r="H371" s="16">
        <v>44229</v>
      </c>
      <c r="I371">
        <v>800</v>
      </c>
      <c r="J371" s="17">
        <v>4756</v>
      </c>
      <c r="K371" s="17">
        <v>3804800</v>
      </c>
      <c r="L371" s="17">
        <v>1415283</v>
      </c>
      <c r="M371" s="17">
        <v>150530230</v>
      </c>
    </row>
    <row r="372" spans="1:13" x14ac:dyDescent="0.25">
      <c r="A372" t="s">
        <v>80</v>
      </c>
      <c r="B372" t="s">
        <v>81</v>
      </c>
      <c r="C372" t="s">
        <v>86</v>
      </c>
      <c r="D372">
        <v>800149695</v>
      </c>
      <c r="E372" t="s">
        <v>99</v>
      </c>
      <c r="F372" t="s">
        <v>324</v>
      </c>
      <c r="H372" s="16">
        <v>44229</v>
      </c>
      <c r="I372">
        <v>10</v>
      </c>
      <c r="J372" s="17">
        <v>40985</v>
      </c>
      <c r="K372" s="17">
        <v>409850</v>
      </c>
      <c r="L372" s="17">
        <v>1415283</v>
      </c>
      <c r="M372" s="17">
        <v>150530230</v>
      </c>
    </row>
    <row r="373" spans="1:13" x14ac:dyDescent="0.25">
      <c r="A373" t="s">
        <v>80</v>
      </c>
      <c r="B373" t="s">
        <v>81</v>
      </c>
      <c r="C373" t="s">
        <v>119</v>
      </c>
      <c r="D373">
        <v>800149695</v>
      </c>
      <c r="E373" t="s">
        <v>99</v>
      </c>
      <c r="F373" t="s">
        <v>324</v>
      </c>
      <c r="H373" s="16">
        <v>44229</v>
      </c>
      <c r="I373">
        <v>900</v>
      </c>
      <c r="J373" s="17">
        <v>9960</v>
      </c>
      <c r="K373" s="17">
        <v>8964000</v>
      </c>
      <c r="L373" s="17">
        <v>1415283</v>
      </c>
      <c r="M373" s="17">
        <v>150530230</v>
      </c>
    </row>
    <row r="374" spans="1:13" x14ac:dyDescent="0.25">
      <c r="A374" t="s">
        <v>80</v>
      </c>
      <c r="B374" t="s">
        <v>81</v>
      </c>
      <c r="C374" t="s">
        <v>111</v>
      </c>
      <c r="D374">
        <v>800149695</v>
      </c>
      <c r="E374" t="s">
        <v>99</v>
      </c>
      <c r="F374" t="s">
        <v>324</v>
      </c>
      <c r="H374" s="16">
        <v>44229</v>
      </c>
      <c r="I374">
        <v>150</v>
      </c>
      <c r="J374" s="17">
        <v>15330</v>
      </c>
      <c r="K374" s="17">
        <v>2299500</v>
      </c>
      <c r="L374" s="17">
        <v>1415283</v>
      </c>
      <c r="M374" s="17">
        <v>150530230</v>
      </c>
    </row>
    <row r="375" spans="1:13" x14ac:dyDescent="0.25">
      <c r="A375" t="s">
        <v>80</v>
      </c>
      <c r="B375" t="s">
        <v>81</v>
      </c>
      <c r="C375" t="s">
        <v>88</v>
      </c>
      <c r="D375">
        <v>800149695</v>
      </c>
      <c r="E375" t="s">
        <v>99</v>
      </c>
      <c r="F375" t="s">
        <v>324</v>
      </c>
      <c r="H375" s="16">
        <v>44229</v>
      </c>
      <c r="I375">
        <v>10</v>
      </c>
      <c r="J375" s="17">
        <v>28147</v>
      </c>
      <c r="K375" s="17">
        <v>281470</v>
      </c>
      <c r="L375" s="17">
        <v>1415283</v>
      </c>
      <c r="M375" s="17">
        <v>150530230</v>
      </c>
    </row>
    <row r="376" spans="1:13" x14ac:dyDescent="0.25">
      <c r="A376" t="s">
        <v>80</v>
      </c>
      <c r="B376" t="s">
        <v>81</v>
      </c>
      <c r="C376" t="s">
        <v>87</v>
      </c>
      <c r="D376">
        <v>800149695</v>
      </c>
      <c r="E376" t="s">
        <v>99</v>
      </c>
      <c r="F376" t="s">
        <v>324</v>
      </c>
      <c r="H376" s="16">
        <v>44229</v>
      </c>
      <c r="I376">
        <v>650</v>
      </c>
      <c r="J376" s="17">
        <v>31599</v>
      </c>
      <c r="K376" s="17">
        <v>20539350</v>
      </c>
      <c r="L376" s="17">
        <v>1415283</v>
      </c>
      <c r="M376" s="17">
        <v>150530230</v>
      </c>
    </row>
    <row r="377" spans="1:13" x14ac:dyDescent="0.25">
      <c r="A377" t="s">
        <v>80</v>
      </c>
      <c r="B377" t="s">
        <v>81</v>
      </c>
      <c r="C377" t="s">
        <v>108</v>
      </c>
      <c r="D377">
        <v>800149695</v>
      </c>
      <c r="E377" t="s">
        <v>99</v>
      </c>
      <c r="F377" t="s">
        <v>324</v>
      </c>
      <c r="H377" s="16">
        <v>44229</v>
      </c>
      <c r="I377">
        <v>10</v>
      </c>
      <c r="J377" s="17">
        <v>62532</v>
      </c>
      <c r="K377" s="17">
        <v>625320</v>
      </c>
      <c r="L377" s="17">
        <v>1415283</v>
      </c>
      <c r="M377" s="17">
        <v>150530230</v>
      </c>
    </row>
    <row r="378" spans="1:13" x14ac:dyDescent="0.25">
      <c r="A378" t="s">
        <v>80</v>
      </c>
      <c r="B378" t="s">
        <v>81</v>
      </c>
      <c r="C378" t="s">
        <v>175</v>
      </c>
      <c r="D378">
        <v>800149695</v>
      </c>
      <c r="E378" t="s">
        <v>99</v>
      </c>
      <c r="F378" t="s">
        <v>324</v>
      </c>
      <c r="H378" s="16">
        <v>44229</v>
      </c>
      <c r="I378">
        <v>40</v>
      </c>
      <c r="J378" s="17">
        <v>377404</v>
      </c>
      <c r="K378" s="17">
        <v>15096160</v>
      </c>
      <c r="L378" s="17">
        <v>1415283</v>
      </c>
      <c r="M378" s="17">
        <v>150530230</v>
      </c>
    </row>
    <row r="379" spans="1:13" x14ac:dyDescent="0.25">
      <c r="A379" t="s">
        <v>80</v>
      </c>
      <c r="B379" t="s">
        <v>81</v>
      </c>
      <c r="C379" t="s">
        <v>109</v>
      </c>
      <c r="D379">
        <v>800149695</v>
      </c>
      <c r="E379" t="s">
        <v>99</v>
      </c>
      <c r="F379" t="s">
        <v>324</v>
      </c>
      <c r="H379" s="16">
        <v>44229</v>
      </c>
      <c r="I379">
        <v>500</v>
      </c>
      <c r="J379" s="17">
        <v>28755</v>
      </c>
      <c r="K379" s="17">
        <v>14377500</v>
      </c>
      <c r="L379" s="17">
        <v>1415283</v>
      </c>
      <c r="M379" s="17">
        <v>150530230</v>
      </c>
    </row>
    <row r="380" spans="1:13" x14ac:dyDescent="0.25">
      <c r="A380" t="s">
        <v>80</v>
      </c>
      <c r="B380" t="s">
        <v>81</v>
      </c>
      <c r="C380" t="s">
        <v>127</v>
      </c>
      <c r="D380">
        <v>800149695</v>
      </c>
      <c r="E380" t="s">
        <v>99</v>
      </c>
      <c r="F380" t="s">
        <v>324</v>
      </c>
      <c r="H380" s="16">
        <v>44229</v>
      </c>
      <c r="I380">
        <v>120</v>
      </c>
      <c r="J380" s="17">
        <v>31296</v>
      </c>
      <c r="K380" s="17">
        <v>3755520</v>
      </c>
      <c r="L380" s="17">
        <v>1415283</v>
      </c>
      <c r="M380" s="17">
        <v>150530230</v>
      </c>
    </row>
    <row r="381" spans="1:13" x14ac:dyDescent="0.25">
      <c r="A381" t="s">
        <v>80</v>
      </c>
      <c r="B381" t="s">
        <v>81</v>
      </c>
      <c r="C381" t="s">
        <v>94</v>
      </c>
      <c r="D381">
        <v>800149695</v>
      </c>
      <c r="E381" t="s">
        <v>99</v>
      </c>
      <c r="F381" t="s">
        <v>325</v>
      </c>
      <c r="H381" s="16">
        <v>44243</v>
      </c>
      <c r="I381">
        <v>30</v>
      </c>
      <c r="J381" s="17">
        <v>34368</v>
      </c>
      <c r="K381" s="17">
        <v>1031040</v>
      </c>
      <c r="L381" s="17">
        <v>1415283</v>
      </c>
      <c r="M381" s="17">
        <v>150530230</v>
      </c>
    </row>
    <row r="382" spans="1:13" x14ac:dyDescent="0.25">
      <c r="A382" t="s">
        <v>80</v>
      </c>
      <c r="B382" t="s">
        <v>81</v>
      </c>
      <c r="C382" t="s">
        <v>97</v>
      </c>
      <c r="D382">
        <v>800149695</v>
      </c>
      <c r="E382" t="s">
        <v>99</v>
      </c>
      <c r="F382" t="s">
        <v>325</v>
      </c>
      <c r="H382" s="16">
        <v>44243</v>
      </c>
      <c r="I382">
        <v>270</v>
      </c>
      <c r="J382" s="17">
        <v>12667</v>
      </c>
      <c r="K382" s="17">
        <v>3420090</v>
      </c>
      <c r="L382" s="17">
        <v>1415283</v>
      </c>
      <c r="M382" s="17">
        <v>150530230</v>
      </c>
    </row>
    <row r="383" spans="1:13" x14ac:dyDescent="0.25">
      <c r="A383" t="s">
        <v>80</v>
      </c>
      <c r="B383" t="s">
        <v>81</v>
      </c>
      <c r="C383" t="s">
        <v>85</v>
      </c>
      <c r="D383">
        <v>800149695</v>
      </c>
      <c r="E383" t="s">
        <v>99</v>
      </c>
      <c r="F383" t="s">
        <v>325</v>
      </c>
      <c r="H383" s="16">
        <v>44243</v>
      </c>
      <c r="I383">
        <v>380</v>
      </c>
      <c r="J383" s="17">
        <v>4756</v>
      </c>
      <c r="K383" s="17">
        <v>1807280</v>
      </c>
      <c r="L383" s="17">
        <v>1415283</v>
      </c>
      <c r="M383" s="17">
        <v>150530230</v>
      </c>
    </row>
    <row r="384" spans="1:13" x14ac:dyDescent="0.25">
      <c r="A384" t="s">
        <v>80</v>
      </c>
      <c r="B384" t="s">
        <v>81</v>
      </c>
      <c r="C384" t="s">
        <v>119</v>
      </c>
      <c r="D384">
        <v>800149695</v>
      </c>
      <c r="E384" t="s">
        <v>99</v>
      </c>
      <c r="F384" t="s">
        <v>325</v>
      </c>
      <c r="H384" s="16">
        <v>44243</v>
      </c>
      <c r="I384">
        <v>3670</v>
      </c>
      <c r="J384" s="17">
        <v>9960</v>
      </c>
      <c r="K384" s="17">
        <v>36553200</v>
      </c>
      <c r="L384" s="17">
        <v>1415283</v>
      </c>
      <c r="M384" s="17">
        <v>150530230</v>
      </c>
    </row>
    <row r="385" spans="1:13" x14ac:dyDescent="0.25">
      <c r="A385" t="s">
        <v>80</v>
      </c>
      <c r="B385" t="s">
        <v>81</v>
      </c>
      <c r="C385" t="s">
        <v>111</v>
      </c>
      <c r="D385">
        <v>800149695</v>
      </c>
      <c r="E385" t="s">
        <v>99</v>
      </c>
      <c r="F385" t="s">
        <v>325</v>
      </c>
      <c r="H385" s="16">
        <v>44243</v>
      </c>
      <c r="I385">
        <v>300</v>
      </c>
      <c r="J385" s="17">
        <v>15330</v>
      </c>
      <c r="K385" s="17">
        <v>4599000</v>
      </c>
      <c r="L385" s="17">
        <v>1415283</v>
      </c>
      <c r="M385" s="17">
        <v>150530230</v>
      </c>
    </row>
    <row r="386" spans="1:13" x14ac:dyDescent="0.25">
      <c r="A386" t="s">
        <v>80</v>
      </c>
      <c r="B386" t="s">
        <v>81</v>
      </c>
      <c r="C386" t="s">
        <v>108</v>
      </c>
      <c r="D386">
        <v>800149695</v>
      </c>
      <c r="E386" t="s">
        <v>99</v>
      </c>
      <c r="F386" t="s">
        <v>325</v>
      </c>
      <c r="H386" s="16">
        <v>44243</v>
      </c>
      <c r="I386">
        <v>120</v>
      </c>
      <c r="J386" s="17">
        <v>62532</v>
      </c>
      <c r="K386" s="17">
        <v>7503840</v>
      </c>
      <c r="L386" s="17">
        <v>1415283</v>
      </c>
      <c r="M386" s="17">
        <v>150530230</v>
      </c>
    </row>
    <row r="387" spans="1:13" x14ac:dyDescent="0.25">
      <c r="A387" t="s">
        <v>80</v>
      </c>
      <c r="B387" t="s">
        <v>81</v>
      </c>
      <c r="C387" t="s">
        <v>101</v>
      </c>
      <c r="D387">
        <v>800149695</v>
      </c>
      <c r="E387" t="s">
        <v>99</v>
      </c>
      <c r="F387" t="s">
        <v>325</v>
      </c>
      <c r="H387" s="16">
        <v>44243</v>
      </c>
      <c r="I387">
        <v>60</v>
      </c>
      <c r="J387" s="17">
        <v>26530</v>
      </c>
      <c r="K387" s="17">
        <v>1591800</v>
      </c>
      <c r="L387" s="17">
        <v>1415283</v>
      </c>
      <c r="M387" s="17">
        <v>150530230</v>
      </c>
    </row>
    <row r="388" spans="1:13" x14ac:dyDescent="0.25">
      <c r="A388" t="s">
        <v>80</v>
      </c>
      <c r="B388" t="s">
        <v>81</v>
      </c>
      <c r="C388" t="s">
        <v>174</v>
      </c>
      <c r="D388">
        <v>800149695</v>
      </c>
      <c r="E388" t="s">
        <v>99</v>
      </c>
      <c r="F388" t="s">
        <v>325</v>
      </c>
      <c r="H388" s="16">
        <v>44243</v>
      </c>
      <c r="I388">
        <v>30</v>
      </c>
      <c r="J388" s="17">
        <v>193937</v>
      </c>
      <c r="K388" s="17">
        <v>5818110</v>
      </c>
      <c r="L388" s="17">
        <v>1415283</v>
      </c>
      <c r="M388" s="17">
        <v>150530230</v>
      </c>
    </row>
    <row r="389" spans="1:13" x14ac:dyDescent="0.25">
      <c r="A389" t="s">
        <v>80</v>
      </c>
      <c r="B389" t="s">
        <v>81</v>
      </c>
      <c r="C389" t="s">
        <v>175</v>
      </c>
      <c r="D389">
        <v>800149695</v>
      </c>
      <c r="E389" t="s">
        <v>99</v>
      </c>
      <c r="F389" t="s">
        <v>325</v>
      </c>
      <c r="H389" s="16">
        <v>44243</v>
      </c>
      <c r="I389">
        <v>36</v>
      </c>
      <c r="J389" s="17">
        <v>377404</v>
      </c>
      <c r="K389" s="17">
        <v>13586544</v>
      </c>
      <c r="L389" s="17">
        <v>1415283</v>
      </c>
      <c r="M389" s="17">
        <v>150530230</v>
      </c>
    </row>
    <row r="390" spans="1:13" x14ac:dyDescent="0.25">
      <c r="A390" t="s">
        <v>80</v>
      </c>
      <c r="B390" t="s">
        <v>81</v>
      </c>
      <c r="C390" t="s">
        <v>85</v>
      </c>
      <c r="D390">
        <v>800193490</v>
      </c>
      <c r="E390" t="s">
        <v>326</v>
      </c>
      <c r="F390" t="s">
        <v>327</v>
      </c>
      <c r="H390" s="16">
        <v>44231</v>
      </c>
      <c r="I390">
        <v>20</v>
      </c>
      <c r="J390" s="17">
        <v>4756</v>
      </c>
      <c r="K390" s="17">
        <v>95120</v>
      </c>
      <c r="L390" s="17">
        <v>4756</v>
      </c>
      <c r="M390" s="17">
        <v>95120</v>
      </c>
    </row>
    <row r="391" spans="1:13" x14ac:dyDescent="0.25">
      <c r="A391" t="s">
        <v>80</v>
      </c>
      <c r="B391" t="s">
        <v>81</v>
      </c>
      <c r="C391" t="s">
        <v>85</v>
      </c>
      <c r="D391">
        <v>800197111</v>
      </c>
      <c r="E391" t="s">
        <v>106</v>
      </c>
      <c r="F391" t="s">
        <v>328</v>
      </c>
      <c r="H391" s="16">
        <v>44243</v>
      </c>
      <c r="I391">
        <v>1000</v>
      </c>
      <c r="J391" s="17">
        <v>4247</v>
      </c>
      <c r="K391" s="17">
        <v>4247000</v>
      </c>
      <c r="L391" s="17">
        <v>674582</v>
      </c>
      <c r="M391" s="17">
        <v>70635897</v>
      </c>
    </row>
    <row r="392" spans="1:13" x14ac:dyDescent="0.25">
      <c r="A392" t="s">
        <v>80</v>
      </c>
      <c r="B392" t="s">
        <v>81</v>
      </c>
      <c r="C392" t="s">
        <v>86</v>
      </c>
      <c r="D392">
        <v>800197111</v>
      </c>
      <c r="E392" t="s">
        <v>106</v>
      </c>
      <c r="F392" t="s">
        <v>328</v>
      </c>
      <c r="H392" s="16">
        <v>44243</v>
      </c>
      <c r="I392">
        <v>20</v>
      </c>
      <c r="J392" s="17">
        <v>36594</v>
      </c>
      <c r="K392" s="17">
        <v>731880</v>
      </c>
      <c r="L392" s="17">
        <v>674582</v>
      </c>
      <c r="M392" s="17">
        <v>70635897</v>
      </c>
    </row>
    <row r="393" spans="1:13" x14ac:dyDescent="0.25">
      <c r="A393" t="s">
        <v>80</v>
      </c>
      <c r="B393" t="s">
        <v>81</v>
      </c>
      <c r="C393" t="s">
        <v>119</v>
      </c>
      <c r="D393">
        <v>800197111</v>
      </c>
      <c r="E393" t="s">
        <v>106</v>
      </c>
      <c r="F393" t="s">
        <v>328</v>
      </c>
      <c r="H393" s="16">
        <v>44243</v>
      </c>
      <c r="I393">
        <v>75</v>
      </c>
      <c r="J393" s="17">
        <v>8893</v>
      </c>
      <c r="K393" s="17">
        <v>666975</v>
      </c>
      <c r="L393" s="17">
        <v>674582</v>
      </c>
      <c r="M393" s="17">
        <v>70635897</v>
      </c>
    </row>
    <row r="394" spans="1:13" x14ac:dyDescent="0.25">
      <c r="A394" t="s">
        <v>80</v>
      </c>
      <c r="B394" t="s">
        <v>81</v>
      </c>
      <c r="C394" t="s">
        <v>111</v>
      </c>
      <c r="D394">
        <v>800197111</v>
      </c>
      <c r="E394" t="s">
        <v>106</v>
      </c>
      <c r="F394" t="s">
        <v>328</v>
      </c>
      <c r="H394" s="16">
        <v>44243</v>
      </c>
      <c r="I394">
        <v>600</v>
      </c>
      <c r="J394" s="17">
        <v>13688</v>
      </c>
      <c r="K394" s="17">
        <v>8212800</v>
      </c>
      <c r="L394" s="17">
        <v>674582</v>
      </c>
      <c r="M394" s="17">
        <v>70635897</v>
      </c>
    </row>
    <row r="395" spans="1:13" x14ac:dyDescent="0.25">
      <c r="A395" t="s">
        <v>80</v>
      </c>
      <c r="B395" t="s">
        <v>81</v>
      </c>
      <c r="C395" t="s">
        <v>88</v>
      </c>
      <c r="D395">
        <v>800197111</v>
      </c>
      <c r="E395" t="s">
        <v>106</v>
      </c>
      <c r="F395" t="s">
        <v>328</v>
      </c>
      <c r="H395" s="16">
        <v>44243</v>
      </c>
      <c r="I395">
        <v>100</v>
      </c>
      <c r="J395" s="17">
        <v>25131</v>
      </c>
      <c r="K395" s="17">
        <v>2513100</v>
      </c>
      <c r="L395" s="17">
        <v>674582</v>
      </c>
      <c r="M395" s="17">
        <v>70635897</v>
      </c>
    </row>
    <row r="396" spans="1:13" x14ac:dyDescent="0.25">
      <c r="A396" t="s">
        <v>80</v>
      </c>
      <c r="B396" t="s">
        <v>81</v>
      </c>
      <c r="C396" t="s">
        <v>108</v>
      </c>
      <c r="D396">
        <v>800197111</v>
      </c>
      <c r="E396" t="s">
        <v>106</v>
      </c>
      <c r="F396" t="s">
        <v>328</v>
      </c>
      <c r="H396" s="16">
        <v>44243</v>
      </c>
      <c r="I396">
        <v>200</v>
      </c>
      <c r="J396" s="17">
        <v>55832</v>
      </c>
      <c r="K396" s="17">
        <v>11166400</v>
      </c>
      <c r="L396" s="17">
        <v>674582</v>
      </c>
      <c r="M396" s="17">
        <v>70635897</v>
      </c>
    </row>
    <row r="397" spans="1:13" x14ac:dyDescent="0.25">
      <c r="A397" t="s">
        <v>80</v>
      </c>
      <c r="B397" t="s">
        <v>81</v>
      </c>
      <c r="C397" t="s">
        <v>175</v>
      </c>
      <c r="D397">
        <v>800197111</v>
      </c>
      <c r="E397" t="s">
        <v>106</v>
      </c>
      <c r="F397" t="s">
        <v>328</v>
      </c>
      <c r="H397" s="16">
        <v>44243</v>
      </c>
      <c r="I397">
        <v>10</v>
      </c>
      <c r="J397" s="17">
        <v>349448</v>
      </c>
      <c r="K397" s="17">
        <v>3494480</v>
      </c>
      <c r="L397" s="17">
        <v>674582</v>
      </c>
      <c r="M397" s="17">
        <v>70635897</v>
      </c>
    </row>
    <row r="398" spans="1:13" x14ac:dyDescent="0.25">
      <c r="A398" t="s">
        <v>80</v>
      </c>
      <c r="B398" t="s">
        <v>81</v>
      </c>
      <c r="C398" t="s">
        <v>109</v>
      </c>
      <c r="D398">
        <v>800197111</v>
      </c>
      <c r="E398" t="s">
        <v>106</v>
      </c>
      <c r="F398" t="s">
        <v>328</v>
      </c>
      <c r="H398" s="16">
        <v>44243</v>
      </c>
      <c r="I398">
        <v>216</v>
      </c>
      <c r="J398" s="17">
        <v>25674</v>
      </c>
      <c r="K398" s="17">
        <v>5545584</v>
      </c>
      <c r="L398" s="17">
        <v>674582</v>
      </c>
      <c r="M398" s="17">
        <v>70635897</v>
      </c>
    </row>
    <row r="399" spans="1:13" x14ac:dyDescent="0.25">
      <c r="A399" t="s">
        <v>80</v>
      </c>
      <c r="B399" t="s">
        <v>81</v>
      </c>
      <c r="C399" t="s">
        <v>91</v>
      </c>
      <c r="D399">
        <v>800197111</v>
      </c>
      <c r="E399" t="s">
        <v>106</v>
      </c>
      <c r="F399" t="s">
        <v>328</v>
      </c>
      <c r="H399" s="16">
        <v>44243</v>
      </c>
      <c r="I399">
        <v>1000</v>
      </c>
      <c r="J399" s="17">
        <v>13705</v>
      </c>
      <c r="K399" s="17">
        <v>13705000</v>
      </c>
      <c r="L399" s="17">
        <v>674582</v>
      </c>
      <c r="M399" s="17">
        <v>70635897</v>
      </c>
    </row>
    <row r="400" spans="1:13" x14ac:dyDescent="0.25">
      <c r="A400" t="s">
        <v>80</v>
      </c>
      <c r="B400" t="s">
        <v>81</v>
      </c>
      <c r="C400" t="s">
        <v>94</v>
      </c>
      <c r="D400">
        <v>800197111</v>
      </c>
      <c r="E400" t="s">
        <v>106</v>
      </c>
      <c r="F400" t="s">
        <v>329</v>
      </c>
      <c r="H400" s="16">
        <v>44250</v>
      </c>
      <c r="I400">
        <v>20</v>
      </c>
      <c r="J400" s="17">
        <v>30686</v>
      </c>
      <c r="K400" s="17">
        <v>613720</v>
      </c>
      <c r="L400" s="17">
        <v>674582</v>
      </c>
      <c r="M400" s="17">
        <v>70635897</v>
      </c>
    </row>
    <row r="401" spans="1:13" x14ac:dyDescent="0.25">
      <c r="A401" t="s">
        <v>80</v>
      </c>
      <c r="B401" t="s">
        <v>81</v>
      </c>
      <c r="C401" t="s">
        <v>97</v>
      </c>
      <c r="D401">
        <v>800197111</v>
      </c>
      <c r="E401" t="s">
        <v>106</v>
      </c>
      <c r="F401" t="s">
        <v>329</v>
      </c>
      <c r="H401" s="16">
        <v>44250</v>
      </c>
      <c r="I401">
        <v>30</v>
      </c>
      <c r="J401" s="17">
        <v>11310</v>
      </c>
      <c r="K401" s="17">
        <v>339300</v>
      </c>
      <c r="L401" s="17">
        <v>674582</v>
      </c>
      <c r="M401" s="17">
        <v>70635897</v>
      </c>
    </row>
    <row r="402" spans="1:13" x14ac:dyDescent="0.25">
      <c r="A402" t="s">
        <v>80</v>
      </c>
      <c r="B402" t="s">
        <v>81</v>
      </c>
      <c r="C402" t="s">
        <v>86</v>
      </c>
      <c r="D402">
        <v>800197111</v>
      </c>
      <c r="E402" t="s">
        <v>106</v>
      </c>
      <c r="F402" t="s">
        <v>329</v>
      </c>
      <c r="H402" s="16">
        <v>44250</v>
      </c>
      <c r="I402">
        <v>10</v>
      </c>
      <c r="J402" s="17">
        <v>36594</v>
      </c>
      <c r="K402" s="17">
        <v>365940</v>
      </c>
      <c r="L402" s="17">
        <v>674582</v>
      </c>
      <c r="M402" s="17">
        <v>70635897</v>
      </c>
    </row>
    <row r="403" spans="1:13" x14ac:dyDescent="0.25">
      <c r="A403" t="s">
        <v>80</v>
      </c>
      <c r="B403" t="s">
        <v>81</v>
      </c>
      <c r="C403" t="s">
        <v>119</v>
      </c>
      <c r="D403">
        <v>800197111</v>
      </c>
      <c r="E403" t="s">
        <v>106</v>
      </c>
      <c r="F403" t="s">
        <v>329</v>
      </c>
      <c r="H403" s="16">
        <v>44250</v>
      </c>
      <c r="I403">
        <v>100</v>
      </c>
      <c r="J403" s="17">
        <v>8893</v>
      </c>
      <c r="K403" s="17">
        <v>889300</v>
      </c>
      <c r="L403" s="17">
        <v>674582</v>
      </c>
      <c r="M403" s="17">
        <v>70635897</v>
      </c>
    </row>
    <row r="404" spans="1:13" x14ac:dyDescent="0.25">
      <c r="A404" t="s">
        <v>80</v>
      </c>
      <c r="B404" t="s">
        <v>81</v>
      </c>
      <c r="C404" t="s">
        <v>87</v>
      </c>
      <c r="D404">
        <v>800197111</v>
      </c>
      <c r="E404" t="s">
        <v>106</v>
      </c>
      <c r="F404" t="s">
        <v>329</v>
      </c>
      <c r="H404" s="16">
        <v>44250</v>
      </c>
      <c r="I404">
        <v>250</v>
      </c>
      <c r="J404" s="17">
        <v>28213</v>
      </c>
      <c r="K404" s="17">
        <v>7053250</v>
      </c>
      <c r="L404" s="17">
        <v>674582</v>
      </c>
      <c r="M404" s="17">
        <v>70635897</v>
      </c>
    </row>
    <row r="405" spans="1:13" x14ac:dyDescent="0.25">
      <c r="A405" t="s">
        <v>80</v>
      </c>
      <c r="B405" t="s">
        <v>81</v>
      </c>
      <c r="C405" t="s">
        <v>109</v>
      </c>
      <c r="D405">
        <v>800197111</v>
      </c>
      <c r="E405" t="s">
        <v>106</v>
      </c>
      <c r="F405" t="s">
        <v>329</v>
      </c>
      <c r="H405" s="16">
        <v>44250</v>
      </c>
      <c r="I405">
        <v>432</v>
      </c>
      <c r="J405" s="17">
        <v>25674</v>
      </c>
      <c r="K405" s="17">
        <v>11091168</v>
      </c>
      <c r="L405" s="17">
        <v>674582</v>
      </c>
      <c r="M405" s="17">
        <v>70635897</v>
      </c>
    </row>
    <row r="406" spans="1:13" x14ac:dyDescent="0.25">
      <c r="A406" t="s">
        <v>80</v>
      </c>
      <c r="B406" t="s">
        <v>81</v>
      </c>
      <c r="C406" t="s">
        <v>88</v>
      </c>
      <c r="D406">
        <v>800209891</v>
      </c>
      <c r="E406" t="s">
        <v>330</v>
      </c>
      <c r="F406" t="s">
        <v>331</v>
      </c>
      <c r="H406" s="16">
        <v>44243</v>
      </c>
      <c r="I406">
        <v>2</v>
      </c>
      <c r="J406" s="17">
        <v>28147</v>
      </c>
      <c r="K406" s="17">
        <v>56294</v>
      </c>
      <c r="L406" s="17">
        <v>43497</v>
      </c>
      <c r="M406" s="17">
        <v>977294</v>
      </c>
    </row>
    <row r="407" spans="1:13" x14ac:dyDescent="0.25">
      <c r="A407" t="s">
        <v>80</v>
      </c>
      <c r="B407" t="s">
        <v>81</v>
      </c>
      <c r="C407" t="s">
        <v>91</v>
      </c>
      <c r="D407">
        <v>800209891</v>
      </c>
      <c r="E407" t="s">
        <v>330</v>
      </c>
      <c r="F407" t="s">
        <v>331</v>
      </c>
      <c r="H407" s="16">
        <v>44243</v>
      </c>
      <c r="I407">
        <v>60</v>
      </c>
      <c r="J407" s="17">
        <v>15350</v>
      </c>
      <c r="K407" s="17">
        <v>921000</v>
      </c>
      <c r="L407" s="17">
        <v>43497</v>
      </c>
      <c r="M407" s="17">
        <v>977294</v>
      </c>
    </row>
    <row r="408" spans="1:13" x14ac:dyDescent="0.25">
      <c r="A408" t="s">
        <v>80</v>
      </c>
      <c r="B408" t="s">
        <v>81</v>
      </c>
      <c r="C408" t="s">
        <v>111</v>
      </c>
      <c r="D408">
        <v>800227072</v>
      </c>
      <c r="E408" t="s">
        <v>112</v>
      </c>
      <c r="F408" t="s">
        <v>332</v>
      </c>
      <c r="H408" s="16">
        <v>44238</v>
      </c>
      <c r="I408">
        <v>150</v>
      </c>
      <c r="J408" s="17">
        <v>15330</v>
      </c>
      <c r="K408" s="17">
        <v>2299500</v>
      </c>
      <c r="L408" s="17">
        <v>15330</v>
      </c>
      <c r="M408" s="17">
        <v>2299500</v>
      </c>
    </row>
    <row r="409" spans="1:13" x14ac:dyDescent="0.25">
      <c r="A409" t="s">
        <v>80</v>
      </c>
      <c r="B409" t="s">
        <v>81</v>
      </c>
      <c r="C409" t="s">
        <v>111</v>
      </c>
      <c r="D409">
        <v>800231038</v>
      </c>
      <c r="E409" t="s">
        <v>333</v>
      </c>
      <c r="F409" t="s">
        <v>334</v>
      </c>
      <c r="H409" s="16">
        <v>44229</v>
      </c>
      <c r="I409">
        <v>20</v>
      </c>
      <c r="J409" s="17">
        <v>15330</v>
      </c>
      <c r="K409" s="17">
        <v>306600</v>
      </c>
      <c r="L409" s="17">
        <v>15330</v>
      </c>
      <c r="M409" s="17">
        <v>306600</v>
      </c>
    </row>
    <row r="410" spans="1:13" x14ac:dyDescent="0.25">
      <c r="A410" t="s">
        <v>80</v>
      </c>
      <c r="B410" t="s">
        <v>81</v>
      </c>
      <c r="C410" t="s">
        <v>109</v>
      </c>
      <c r="D410">
        <v>800250634</v>
      </c>
      <c r="E410" t="s">
        <v>335</v>
      </c>
      <c r="F410" t="s">
        <v>336</v>
      </c>
      <c r="H410" s="16">
        <v>44236</v>
      </c>
      <c r="I410">
        <v>30</v>
      </c>
      <c r="J410" s="17">
        <v>28755</v>
      </c>
      <c r="K410" s="17">
        <v>862650</v>
      </c>
      <c r="L410" s="17">
        <v>44105</v>
      </c>
      <c r="M410" s="17">
        <v>1016150</v>
      </c>
    </row>
    <row r="411" spans="1:13" x14ac:dyDescent="0.25">
      <c r="A411" t="s">
        <v>80</v>
      </c>
      <c r="B411" t="s">
        <v>81</v>
      </c>
      <c r="C411" t="s">
        <v>91</v>
      </c>
      <c r="D411">
        <v>800250634</v>
      </c>
      <c r="E411" t="s">
        <v>335</v>
      </c>
      <c r="F411" t="s">
        <v>336</v>
      </c>
      <c r="H411" s="16">
        <v>44236</v>
      </c>
      <c r="I411">
        <v>10</v>
      </c>
      <c r="J411" s="17">
        <v>15350</v>
      </c>
      <c r="K411" s="17">
        <v>153500</v>
      </c>
      <c r="L411" s="17">
        <v>44105</v>
      </c>
      <c r="M411" s="17">
        <v>1016150</v>
      </c>
    </row>
    <row r="412" spans="1:13" x14ac:dyDescent="0.25">
      <c r="A412" t="s">
        <v>80</v>
      </c>
      <c r="B412" t="s">
        <v>81</v>
      </c>
      <c r="C412" t="s">
        <v>94</v>
      </c>
      <c r="D412">
        <v>802000608</v>
      </c>
      <c r="E412" t="s">
        <v>337</v>
      </c>
      <c r="F412" t="s">
        <v>338</v>
      </c>
      <c r="H412" s="16">
        <v>44245</v>
      </c>
      <c r="I412">
        <v>20</v>
      </c>
      <c r="J412" s="17">
        <v>34368</v>
      </c>
      <c r="K412" s="17">
        <v>687360</v>
      </c>
      <c r="L412" s="17">
        <v>89653</v>
      </c>
      <c r="M412" s="17">
        <v>1815310</v>
      </c>
    </row>
    <row r="413" spans="1:13" x14ac:dyDescent="0.25">
      <c r="A413" t="s">
        <v>80</v>
      </c>
      <c r="B413" t="s">
        <v>81</v>
      </c>
      <c r="C413" t="s">
        <v>101</v>
      </c>
      <c r="D413">
        <v>802000608</v>
      </c>
      <c r="E413" t="s">
        <v>337</v>
      </c>
      <c r="F413" t="s">
        <v>338</v>
      </c>
      <c r="H413" s="16">
        <v>44245</v>
      </c>
      <c r="I413">
        <v>10</v>
      </c>
      <c r="J413" s="17">
        <v>26530</v>
      </c>
      <c r="K413" s="17">
        <v>265300</v>
      </c>
      <c r="L413" s="17">
        <v>89653</v>
      </c>
      <c r="M413" s="17">
        <v>1815310</v>
      </c>
    </row>
    <row r="414" spans="1:13" x14ac:dyDescent="0.25">
      <c r="A414" t="s">
        <v>80</v>
      </c>
      <c r="B414" t="s">
        <v>81</v>
      </c>
      <c r="C414" t="s">
        <v>109</v>
      </c>
      <c r="D414">
        <v>802000608</v>
      </c>
      <c r="E414" t="s">
        <v>337</v>
      </c>
      <c r="F414" t="s">
        <v>338</v>
      </c>
      <c r="H414" s="16">
        <v>44245</v>
      </c>
      <c r="I414">
        <v>30</v>
      </c>
      <c r="J414" s="17">
        <v>28755</v>
      </c>
      <c r="K414" s="17">
        <v>862650</v>
      </c>
      <c r="L414" s="17">
        <v>89653</v>
      </c>
      <c r="M414" s="17">
        <v>1815310</v>
      </c>
    </row>
    <row r="415" spans="1:13" x14ac:dyDescent="0.25">
      <c r="A415" t="s">
        <v>80</v>
      </c>
      <c r="B415" t="s">
        <v>81</v>
      </c>
      <c r="C415" t="s">
        <v>85</v>
      </c>
      <c r="D415">
        <v>804010795</v>
      </c>
      <c r="E415" t="s">
        <v>339</v>
      </c>
      <c r="F415" t="s">
        <v>340</v>
      </c>
      <c r="H415" s="16">
        <v>44231</v>
      </c>
      <c r="I415">
        <v>30</v>
      </c>
      <c r="J415" s="17">
        <v>4756</v>
      </c>
      <c r="K415" s="17">
        <v>142680</v>
      </c>
      <c r="L415" s="17">
        <v>90721</v>
      </c>
      <c r="M415" s="17">
        <v>2934440</v>
      </c>
    </row>
    <row r="416" spans="1:13" x14ac:dyDescent="0.25">
      <c r="A416" t="s">
        <v>80</v>
      </c>
      <c r="B416" t="s">
        <v>81</v>
      </c>
      <c r="C416" t="s">
        <v>111</v>
      </c>
      <c r="D416">
        <v>804010795</v>
      </c>
      <c r="E416" t="s">
        <v>339</v>
      </c>
      <c r="F416" t="s">
        <v>340</v>
      </c>
      <c r="H416" s="16">
        <v>44231</v>
      </c>
      <c r="I416">
        <v>50</v>
      </c>
      <c r="J416" s="17">
        <v>15330</v>
      </c>
      <c r="K416" s="17">
        <v>766500</v>
      </c>
      <c r="L416" s="17">
        <v>90721</v>
      </c>
      <c r="M416" s="17">
        <v>2934440</v>
      </c>
    </row>
    <row r="417" spans="1:13" x14ac:dyDescent="0.25">
      <c r="A417" t="s">
        <v>80</v>
      </c>
      <c r="B417" t="s">
        <v>81</v>
      </c>
      <c r="C417" t="s">
        <v>101</v>
      </c>
      <c r="D417">
        <v>804010795</v>
      </c>
      <c r="E417" t="s">
        <v>339</v>
      </c>
      <c r="F417" t="s">
        <v>340</v>
      </c>
      <c r="H417" s="16">
        <v>44231</v>
      </c>
      <c r="I417">
        <v>12</v>
      </c>
      <c r="J417" s="17">
        <v>26530</v>
      </c>
      <c r="K417" s="17">
        <v>318360</v>
      </c>
      <c r="L417" s="17">
        <v>90721</v>
      </c>
      <c r="M417" s="17">
        <v>2934440</v>
      </c>
    </row>
    <row r="418" spans="1:13" x14ac:dyDescent="0.25">
      <c r="A418" t="s">
        <v>80</v>
      </c>
      <c r="B418" t="s">
        <v>81</v>
      </c>
      <c r="C418" t="s">
        <v>109</v>
      </c>
      <c r="D418">
        <v>804010795</v>
      </c>
      <c r="E418" t="s">
        <v>339</v>
      </c>
      <c r="F418" t="s">
        <v>340</v>
      </c>
      <c r="H418" s="16">
        <v>44231</v>
      </c>
      <c r="I418">
        <v>30</v>
      </c>
      <c r="J418" s="17">
        <v>28755</v>
      </c>
      <c r="K418" s="17">
        <v>862650</v>
      </c>
      <c r="L418" s="17">
        <v>90721</v>
      </c>
      <c r="M418" s="17">
        <v>2934440</v>
      </c>
    </row>
    <row r="419" spans="1:13" x14ac:dyDescent="0.25">
      <c r="A419" t="s">
        <v>80</v>
      </c>
      <c r="B419" t="s">
        <v>81</v>
      </c>
      <c r="C419" t="s">
        <v>91</v>
      </c>
      <c r="D419">
        <v>804010795</v>
      </c>
      <c r="E419" t="s">
        <v>339</v>
      </c>
      <c r="F419" t="s">
        <v>340</v>
      </c>
      <c r="H419" s="16">
        <v>44231</v>
      </c>
      <c r="I419">
        <v>55</v>
      </c>
      <c r="J419" s="17">
        <v>15350</v>
      </c>
      <c r="K419" s="17">
        <v>844250</v>
      </c>
      <c r="L419" s="17">
        <v>90721</v>
      </c>
      <c r="M419" s="17">
        <v>2934440</v>
      </c>
    </row>
    <row r="420" spans="1:13" x14ac:dyDescent="0.25">
      <c r="A420" t="s">
        <v>80</v>
      </c>
      <c r="B420" t="s">
        <v>81</v>
      </c>
      <c r="C420" t="s">
        <v>85</v>
      </c>
      <c r="D420">
        <v>804011768</v>
      </c>
      <c r="E420" t="s">
        <v>341</v>
      </c>
      <c r="F420" t="s">
        <v>342</v>
      </c>
      <c r="H420" s="16">
        <v>44252</v>
      </c>
      <c r="I420">
        <v>20</v>
      </c>
      <c r="J420" s="17">
        <v>4756</v>
      </c>
      <c r="K420" s="17">
        <v>95120</v>
      </c>
      <c r="L420" s="17">
        <v>19024</v>
      </c>
      <c r="M420" s="17">
        <v>856080</v>
      </c>
    </row>
    <row r="421" spans="1:13" x14ac:dyDescent="0.25">
      <c r="A421" t="s">
        <v>80</v>
      </c>
      <c r="B421" t="s">
        <v>81</v>
      </c>
      <c r="C421" t="s">
        <v>85</v>
      </c>
      <c r="D421">
        <v>804011768</v>
      </c>
      <c r="E421" t="s">
        <v>341</v>
      </c>
      <c r="F421" t="s">
        <v>343</v>
      </c>
      <c r="H421" s="16">
        <v>44252</v>
      </c>
      <c r="I421">
        <v>40</v>
      </c>
      <c r="J421" s="17">
        <v>4756</v>
      </c>
      <c r="K421" s="17">
        <v>190240</v>
      </c>
      <c r="L421" s="17">
        <v>19024</v>
      </c>
      <c r="M421" s="17">
        <v>856080</v>
      </c>
    </row>
    <row r="422" spans="1:13" x14ac:dyDescent="0.25">
      <c r="A422" t="s">
        <v>80</v>
      </c>
      <c r="B422" t="s">
        <v>81</v>
      </c>
      <c r="C422" t="s">
        <v>85</v>
      </c>
      <c r="D422">
        <v>804011768</v>
      </c>
      <c r="E422" t="s">
        <v>341</v>
      </c>
      <c r="F422" t="s">
        <v>344</v>
      </c>
      <c r="H422" s="16">
        <v>44252</v>
      </c>
      <c r="I422">
        <v>40</v>
      </c>
      <c r="J422" s="17">
        <v>4756</v>
      </c>
      <c r="K422" s="17">
        <v>190240</v>
      </c>
      <c r="L422" s="17">
        <v>19024</v>
      </c>
      <c r="M422" s="17">
        <v>856080</v>
      </c>
    </row>
    <row r="423" spans="1:13" x14ac:dyDescent="0.25">
      <c r="A423" t="s">
        <v>80</v>
      </c>
      <c r="B423" t="s">
        <v>81</v>
      </c>
      <c r="C423" t="s">
        <v>85</v>
      </c>
      <c r="D423">
        <v>804011768</v>
      </c>
      <c r="E423" t="s">
        <v>341</v>
      </c>
      <c r="F423" t="s">
        <v>345</v>
      </c>
      <c r="H423" s="16">
        <v>44252</v>
      </c>
      <c r="I423">
        <v>80</v>
      </c>
      <c r="J423" s="17">
        <v>4756</v>
      </c>
      <c r="K423" s="17">
        <v>380480</v>
      </c>
      <c r="L423" s="17">
        <v>19024</v>
      </c>
      <c r="M423" s="17">
        <v>856080</v>
      </c>
    </row>
    <row r="424" spans="1:13" x14ac:dyDescent="0.25">
      <c r="A424" t="s">
        <v>80</v>
      </c>
      <c r="B424" t="s">
        <v>81</v>
      </c>
      <c r="C424" t="s">
        <v>119</v>
      </c>
      <c r="D424">
        <v>804014839</v>
      </c>
      <c r="E424" t="s">
        <v>346</v>
      </c>
      <c r="F424" t="s">
        <v>347</v>
      </c>
      <c r="H424" s="16">
        <v>44236</v>
      </c>
      <c r="I424">
        <v>10</v>
      </c>
      <c r="J424" s="17">
        <v>9960</v>
      </c>
      <c r="K424" s="17">
        <v>99600</v>
      </c>
      <c r="L424" s="17">
        <v>72239</v>
      </c>
      <c r="M424" s="17">
        <v>1345180</v>
      </c>
    </row>
    <row r="425" spans="1:13" x14ac:dyDescent="0.25">
      <c r="A425" t="s">
        <v>80</v>
      </c>
      <c r="B425" t="s">
        <v>81</v>
      </c>
      <c r="C425" t="s">
        <v>111</v>
      </c>
      <c r="D425">
        <v>804014839</v>
      </c>
      <c r="E425" t="s">
        <v>346</v>
      </c>
      <c r="F425" t="s">
        <v>347</v>
      </c>
      <c r="H425" s="16">
        <v>44236</v>
      </c>
      <c r="I425">
        <v>20</v>
      </c>
      <c r="J425" s="17">
        <v>15330</v>
      </c>
      <c r="K425" s="17">
        <v>306600</v>
      </c>
      <c r="L425" s="17">
        <v>72239</v>
      </c>
      <c r="M425" s="17">
        <v>1345180</v>
      </c>
    </row>
    <row r="426" spans="1:13" x14ac:dyDescent="0.25">
      <c r="A426" t="s">
        <v>80</v>
      </c>
      <c r="B426" t="s">
        <v>81</v>
      </c>
      <c r="C426" t="s">
        <v>87</v>
      </c>
      <c r="D426">
        <v>804014839</v>
      </c>
      <c r="E426" t="s">
        <v>346</v>
      </c>
      <c r="F426" t="s">
        <v>347</v>
      </c>
      <c r="H426" s="16">
        <v>44236</v>
      </c>
      <c r="I426">
        <v>20</v>
      </c>
      <c r="J426" s="17">
        <v>31599</v>
      </c>
      <c r="K426" s="17">
        <v>631980</v>
      </c>
      <c r="L426" s="17">
        <v>72239</v>
      </c>
      <c r="M426" s="17">
        <v>1345180</v>
      </c>
    </row>
    <row r="427" spans="1:13" x14ac:dyDescent="0.25">
      <c r="A427" t="s">
        <v>80</v>
      </c>
      <c r="B427" t="s">
        <v>81</v>
      </c>
      <c r="C427" t="s">
        <v>91</v>
      </c>
      <c r="D427">
        <v>804014839</v>
      </c>
      <c r="E427" t="s">
        <v>346</v>
      </c>
      <c r="F427" t="s">
        <v>347</v>
      </c>
      <c r="H427" s="16">
        <v>44236</v>
      </c>
      <c r="I427">
        <v>20</v>
      </c>
      <c r="J427" s="17">
        <v>15350</v>
      </c>
      <c r="K427" s="17">
        <v>307000</v>
      </c>
      <c r="L427" s="17">
        <v>72239</v>
      </c>
      <c r="M427" s="17">
        <v>1345180</v>
      </c>
    </row>
    <row r="428" spans="1:13" x14ac:dyDescent="0.25">
      <c r="A428" t="s">
        <v>80</v>
      </c>
      <c r="B428" t="s">
        <v>81</v>
      </c>
      <c r="C428" t="s">
        <v>88</v>
      </c>
      <c r="D428">
        <v>805027743</v>
      </c>
      <c r="E428" t="s">
        <v>348</v>
      </c>
      <c r="F428" t="s">
        <v>349</v>
      </c>
      <c r="H428" s="16">
        <v>44236</v>
      </c>
      <c r="I428">
        <v>4</v>
      </c>
      <c r="J428" s="17">
        <v>28147</v>
      </c>
      <c r="K428" s="17">
        <v>112588</v>
      </c>
      <c r="L428" s="17">
        <v>43497</v>
      </c>
      <c r="M428" s="17">
        <v>1187088</v>
      </c>
    </row>
    <row r="429" spans="1:13" x14ac:dyDescent="0.25">
      <c r="A429" t="s">
        <v>80</v>
      </c>
      <c r="B429" t="s">
        <v>81</v>
      </c>
      <c r="C429" t="s">
        <v>91</v>
      </c>
      <c r="D429">
        <v>805027743</v>
      </c>
      <c r="E429" t="s">
        <v>348</v>
      </c>
      <c r="F429" t="s">
        <v>349</v>
      </c>
      <c r="H429" s="16">
        <v>44236</v>
      </c>
      <c r="I429">
        <v>70</v>
      </c>
      <c r="J429" s="17">
        <v>15350</v>
      </c>
      <c r="K429" s="17">
        <v>1074500</v>
      </c>
      <c r="L429" s="17">
        <v>43497</v>
      </c>
      <c r="M429" s="17">
        <v>1187088</v>
      </c>
    </row>
    <row r="430" spans="1:13" x14ac:dyDescent="0.25">
      <c r="A430" t="s">
        <v>80</v>
      </c>
      <c r="B430" t="s">
        <v>81</v>
      </c>
      <c r="C430" t="s">
        <v>85</v>
      </c>
      <c r="D430">
        <v>8050277431</v>
      </c>
      <c r="E430" t="s">
        <v>350</v>
      </c>
      <c r="F430" t="s">
        <v>351</v>
      </c>
      <c r="H430" s="16">
        <v>44229</v>
      </c>
      <c r="I430">
        <v>1</v>
      </c>
      <c r="J430" s="17">
        <v>4756</v>
      </c>
      <c r="K430" s="17">
        <v>4756</v>
      </c>
      <c r="L430" s="17">
        <v>170375</v>
      </c>
      <c r="M430" s="17">
        <v>421113</v>
      </c>
    </row>
    <row r="431" spans="1:13" x14ac:dyDescent="0.25">
      <c r="A431" t="s">
        <v>80</v>
      </c>
      <c r="B431" t="s">
        <v>81</v>
      </c>
      <c r="C431" t="s">
        <v>86</v>
      </c>
      <c r="D431">
        <v>8050277431</v>
      </c>
      <c r="E431" t="s">
        <v>350</v>
      </c>
      <c r="F431" t="s">
        <v>351</v>
      </c>
      <c r="H431" s="16">
        <v>44229</v>
      </c>
      <c r="I431">
        <v>1</v>
      </c>
      <c r="J431" s="17">
        <v>40985</v>
      </c>
      <c r="K431" s="17">
        <v>40985</v>
      </c>
      <c r="L431" s="17">
        <v>170375</v>
      </c>
      <c r="M431" s="17">
        <v>421113</v>
      </c>
    </row>
    <row r="432" spans="1:13" x14ac:dyDescent="0.25">
      <c r="A432" t="s">
        <v>80</v>
      </c>
      <c r="B432" t="s">
        <v>81</v>
      </c>
      <c r="C432" t="s">
        <v>98</v>
      </c>
      <c r="D432">
        <v>8050277431</v>
      </c>
      <c r="E432" t="s">
        <v>350</v>
      </c>
      <c r="F432" t="s">
        <v>351</v>
      </c>
      <c r="H432" s="16">
        <v>44229</v>
      </c>
      <c r="I432">
        <v>1</v>
      </c>
      <c r="J432" s="17">
        <v>81137</v>
      </c>
      <c r="K432" s="17">
        <v>81137</v>
      </c>
      <c r="L432" s="17">
        <v>170375</v>
      </c>
      <c r="M432" s="17">
        <v>421113</v>
      </c>
    </row>
    <row r="433" spans="1:13" x14ac:dyDescent="0.25">
      <c r="A433" t="s">
        <v>80</v>
      </c>
      <c r="B433" t="s">
        <v>81</v>
      </c>
      <c r="C433" t="s">
        <v>88</v>
      </c>
      <c r="D433">
        <v>8050277431</v>
      </c>
      <c r="E433" t="s">
        <v>350</v>
      </c>
      <c r="F433" t="s">
        <v>351</v>
      </c>
      <c r="H433" s="16">
        <v>44229</v>
      </c>
      <c r="I433">
        <v>5</v>
      </c>
      <c r="J433" s="17">
        <v>28147</v>
      </c>
      <c r="K433" s="17">
        <v>140735</v>
      </c>
      <c r="L433" s="17">
        <v>170375</v>
      </c>
      <c r="M433" s="17">
        <v>421113</v>
      </c>
    </row>
    <row r="434" spans="1:13" x14ac:dyDescent="0.25">
      <c r="A434" t="s">
        <v>80</v>
      </c>
      <c r="B434" t="s">
        <v>81</v>
      </c>
      <c r="C434" t="s">
        <v>91</v>
      </c>
      <c r="D434">
        <v>8050277431</v>
      </c>
      <c r="E434" t="s">
        <v>350</v>
      </c>
      <c r="F434" t="s">
        <v>351</v>
      </c>
      <c r="H434" s="16">
        <v>44229</v>
      </c>
      <c r="I434">
        <v>10</v>
      </c>
      <c r="J434" s="17">
        <v>15350</v>
      </c>
      <c r="K434" s="17">
        <v>153500</v>
      </c>
      <c r="L434" s="17">
        <v>170375</v>
      </c>
      <c r="M434" s="17">
        <v>421113</v>
      </c>
    </row>
    <row r="435" spans="1:13" x14ac:dyDescent="0.25">
      <c r="A435" t="s">
        <v>80</v>
      </c>
      <c r="B435" t="s">
        <v>81</v>
      </c>
      <c r="C435" t="s">
        <v>86</v>
      </c>
      <c r="D435">
        <v>806004548</v>
      </c>
      <c r="E435" t="s">
        <v>352</v>
      </c>
      <c r="F435" t="s">
        <v>353</v>
      </c>
      <c r="H435" s="16">
        <v>44231</v>
      </c>
      <c r="I435">
        <v>3</v>
      </c>
      <c r="J435" s="17">
        <v>40985</v>
      </c>
      <c r="K435" s="17">
        <v>122955</v>
      </c>
      <c r="L435" s="17">
        <v>56335</v>
      </c>
      <c r="M435" s="17">
        <v>276455</v>
      </c>
    </row>
    <row r="436" spans="1:13" x14ac:dyDescent="0.25">
      <c r="A436" t="s">
        <v>80</v>
      </c>
      <c r="B436" t="s">
        <v>81</v>
      </c>
      <c r="C436" t="s">
        <v>91</v>
      </c>
      <c r="D436">
        <v>806004548</v>
      </c>
      <c r="E436" t="s">
        <v>352</v>
      </c>
      <c r="F436" t="s">
        <v>353</v>
      </c>
      <c r="H436" s="16">
        <v>44231</v>
      </c>
      <c r="I436">
        <v>10</v>
      </c>
      <c r="J436" s="17">
        <v>15350</v>
      </c>
      <c r="K436" s="17">
        <v>153500</v>
      </c>
      <c r="L436" s="17">
        <v>56335</v>
      </c>
      <c r="M436" s="17">
        <v>276455</v>
      </c>
    </row>
    <row r="437" spans="1:13" x14ac:dyDescent="0.25">
      <c r="A437" t="s">
        <v>80</v>
      </c>
      <c r="B437" t="s">
        <v>81</v>
      </c>
      <c r="C437" t="s">
        <v>97</v>
      </c>
      <c r="D437">
        <v>808002168</v>
      </c>
      <c r="E437" t="s">
        <v>354</v>
      </c>
      <c r="F437" t="s">
        <v>355</v>
      </c>
      <c r="H437" s="16">
        <v>44231</v>
      </c>
      <c r="I437">
        <v>10</v>
      </c>
      <c r="J437" s="17">
        <v>12667</v>
      </c>
      <c r="K437" s="17">
        <v>126670</v>
      </c>
      <c r="L437" s="17">
        <v>71468</v>
      </c>
      <c r="M437" s="17">
        <v>1670185</v>
      </c>
    </row>
    <row r="438" spans="1:13" x14ac:dyDescent="0.25">
      <c r="A438" t="s">
        <v>80</v>
      </c>
      <c r="B438" t="s">
        <v>81</v>
      </c>
      <c r="C438" t="s">
        <v>85</v>
      </c>
      <c r="D438">
        <v>808002168</v>
      </c>
      <c r="E438" t="s">
        <v>354</v>
      </c>
      <c r="F438" t="s">
        <v>355</v>
      </c>
      <c r="H438" s="16">
        <v>44231</v>
      </c>
      <c r="I438">
        <v>30</v>
      </c>
      <c r="J438" s="17">
        <v>4756</v>
      </c>
      <c r="K438" s="17">
        <v>142680</v>
      </c>
      <c r="L438" s="17">
        <v>71468</v>
      </c>
      <c r="M438" s="17">
        <v>1670185</v>
      </c>
    </row>
    <row r="439" spans="1:13" x14ac:dyDescent="0.25">
      <c r="A439" t="s">
        <v>80</v>
      </c>
      <c r="B439" t="s">
        <v>81</v>
      </c>
      <c r="C439" t="s">
        <v>119</v>
      </c>
      <c r="D439">
        <v>808002168</v>
      </c>
      <c r="E439" t="s">
        <v>354</v>
      </c>
      <c r="F439" t="s">
        <v>355</v>
      </c>
      <c r="H439" s="16">
        <v>44231</v>
      </c>
      <c r="I439">
        <v>50</v>
      </c>
      <c r="J439" s="17">
        <v>9960</v>
      </c>
      <c r="K439" s="17">
        <v>498000</v>
      </c>
      <c r="L439" s="17">
        <v>71468</v>
      </c>
      <c r="M439" s="17">
        <v>1670185</v>
      </c>
    </row>
    <row r="440" spans="1:13" x14ac:dyDescent="0.25">
      <c r="A440" t="s">
        <v>80</v>
      </c>
      <c r="B440" t="s">
        <v>81</v>
      </c>
      <c r="C440" t="s">
        <v>111</v>
      </c>
      <c r="D440">
        <v>808002168</v>
      </c>
      <c r="E440" t="s">
        <v>354</v>
      </c>
      <c r="F440" t="s">
        <v>355</v>
      </c>
      <c r="H440" s="16">
        <v>44231</v>
      </c>
      <c r="I440">
        <v>12</v>
      </c>
      <c r="J440" s="17">
        <v>15330</v>
      </c>
      <c r="K440" s="17">
        <v>183960</v>
      </c>
      <c r="L440" s="17">
        <v>71468</v>
      </c>
      <c r="M440" s="17">
        <v>1670185</v>
      </c>
    </row>
    <row r="441" spans="1:13" x14ac:dyDescent="0.25">
      <c r="A441" t="s">
        <v>80</v>
      </c>
      <c r="B441" t="s">
        <v>81</v>
      </c>
      <c r="C441" t="s">
        <v>109</v>
      </c>
      <c r="D441">
        <v>808002168</v>
      </c>
      <c r="E441" t="s">
        <v>354</v>
      </c>
      <c r="F441" t="s">
        <v>355</v>
      </c>
      <c r="H441" s="16">
        <v>44231</v>
      </c>
      <c r="I441">
        <v>25</v>
      </c>
      <c r="J441" s="17">
        <v>28755</v>
      </c>
      <c r="K441" s="17">
        <v>718875</v>
      </c>
      <c r="L441" s="17">
        <v>71468</v>
      </c>
      <c r="M441" s="17">
        <v>1670185</v>
      </c>
    </row>
    <row r="442" spans="1:13" x14ac:dyDescent="0.25">
      <c r="A442" t="s">
        <v>80</v>
      </c>
      <c r="B442" t="s">
        <v>81</v>
      </c>
      <c r="C442" t="s">
        <v>85</v>
      </c>
      <c r="D442">
        <v>809004280</v>
      </c>
      <c r="E442" t="s">
        <v>356</v>
      </c>
      <c r="F442" t="s">
        <v>357</v>
      </c>
      <c r="H442" s="16">
        <v>44238</v>
      </c>
      <c r="I442">
        <v>83</v>
      </c>
      <c r="J442" s="17">
        <v>4756</v>
      </c>
      <c r="K442" s="17">
        <v>394748</v>
      </c>
      <c r="L442" s="17">
        <v>4756</v>
      </c>
      <c r="M442" s="17">
        <v>394748</v>
      </c>
    </row>
    <row r="443" spans="1:13" x14ac:dyDescent="0.25">
      <c r="A443" t="s">
        <v>80</v>
      </c>
      <c r="B443" t="s">
        <v>81</v>
      </c>
      <c r="C443" t="s">
        <v>82</v>
      </c>
      <c r="D443">
        <v>809011703</v>
      </c>
      <c r="E443" t="s">
        <v>358</v>
      </c>
      <c r="F443" t="s">
        <v>359</v>
      </c>
      <c r="H443" s="16">
        <v>44229</v>
      </c>
      <c r="I443">
        <v>40</v>
      </c>
      <c r="J443" s="17">
        <v>17536</v>
      </c>
      <c r="K443" s="17">
        <v>701440</v>
      </c>
      <c r="L443" s="17">
        <v>122983</v>
      </c>
      <c r="M443" s="17">
        <v>6598340</v>
      </c>
    </row>
    <row r="444" spans="1:13" x14ac:dyDescent="0.25">
      <c r="A444" t="s">
        <v>80</v>
      </c>
      <c r="B444" t="s">
        <v>81</v>
      </c>
      <c r="C444" t="s">
        <v>85</v>
      </c>
      <c r="D444">
        <v>809011703</v>
      </c>
      <c r="E444" t="s">
        <v>358</v>
      </c>
      <c r="F444" t="s">
        <v>359</v>
      </c>
      <c r="H444" s="16">
        <v>44229</v>
      </c>
      <c r="I444">
        <v>100</v>
      </c>
      <c r="J444" s="17">
        <v>4756</v>
      </c>
      <c r="K444" s="17">
        <v>475600</v>
      </c>
      <c r="L444" s="17">
        <v>122983</v>
      </c>
      <c r="M444" s="17">
        <v>6598340</v>
      </c>
    </row>
    <row r="445" spans="1:13" x14ac:dyDescent="0.25">
      <c r="A445" t="s">
        <v>80</v>
      </c>
      <c r="B445" t="s">
        <v>81</v>
      </c>
      <c r="C445" t="s">
        <v>119</v>
      </c>
      <c r="D445">
        <v>809011703</v>
      </c>
      <c r="E445" t="s">
        <v>358</v>
      </c>
      <c r="F445" t="s">
        <v>359</v>
      </c>
      <c r="H445" s="16">
        <v>44229</v>
      </c>
      <c r="I445">
        <v>105</v>
      </c>
      <c r="J445" s="17">
        <v>9960</v>
      </c>
      <c r="K445" s="17">
        <v>1045800</v>
      </c>
      <c r="L445" s="17">
        <v>122983</v>
      </c>
      <c r="M445" s="17">
        <v>6598340</v>
      </c>
    </row>
    <row r="446" spans="1:13" x14ac:dyDescent="0.25">
      <c r="A446" t="s">
        <v>80</v>
      </c>
      <c r="B446" t="s">
        <v>81</v>
      </c>
      <c r="C446" t="s">
        <v>111</v>
      </c>
      <c r="D446">
        <v>809011703</v>
      </c>
      <c r="E446" t="s">
        <v>358</v>
      </c>
      <c r="F446" t="s">
        <v>359</v>
      </c>
      <c r="H446" s="16">
        <v>44229</v>
      </c>
      <c r="I446">
        <v>96</v>
      </c>
      <c r="J446" s="17">
        <v>15330</v>
      </c>
      <c r="K446" s="17">
        <v>1471680</v>
      </c>
      <c r="L446" s="17">
        <v>122983</v>
      </c>
      <c r="M446" s="17">
        <v>6598340</v>
      </c>
    </row>
    <row r="447" spans="1:13" x14ac:dyDescent="0.25">
      <c r="A447" t="s">
        <v>80</v>
      </c>
      <c r="B447" t="s">
        <v>81</v>
      </c>
      <c r="C447" t="s">
        <v>109</v>
      </c>
      <c r="D447">
        <v>809011703</v>
      </c>
      <c r="E447" t="s">
        <v>358</v>
      </c>
      <c r="F447" t="s">
        <v>359</v>
      </c>
      <c r="H447" s="16">
        <v>44229</v>
      </c>
      <c r="I447">
        <v>60</v>
      </c>
      <c r="J447" s="17">
        <v>28755</v>
      </c>
      <c r="K447" s="17">
        <v>1725300</v>
      </c>
      <c r="L447" s="17">
        <v>122983</v>
      </c>
      <c r="M447" s="17">
        <v>6598340</v>
      </c>
    </row>
    <row r="448" spans="1:13" x14ac:dyDescent="0.25">
      <c r="A448" t="s">
        <v>80</v>
      </c>
      <c r="B448" t="s">
        <v>81</v>
      </c>
      <c r="C448" t="s">
        <v>91</v>
      </c>
      <c r="D448">
        <v>809011703</v>
      </c>
      <c r="E448" t="s">
        <v>358</v>
      </c>
      <c r="F448" t="s">
        <v>359</v>
      </c>
      <c r="H448" s="16">
        <v>44229</v>
      </c>
      <c r="I448">
        <v>36</v>
      </c>
      <c r="J448" s="17">
        <v>15350</v>
      </c>
      <c r="K448" s="17">
        <v>552600</v>
      </c>
      <c r="L448" s="17">
        <v>122983</v>
      </c>
      <c r="M448" s="17">
        <v>6598340</v>
      </c>
    </row>
    <row r="449" spans="1:13" x14ac:dyDescent="0.25">
      <c r="A449" t="s">
        <v>80</v>
      </c>
      <c r="B449" t="s">
        <v>81</v>
      </c>
      <c r="C449" t="s">
        <v>127</v>
      </c>
      <c r="D449">
        <v>809011703</v>
      </c>
      <c r="E449" t="s">
        <v>358</v>
      </c>
      <c r="F449" t="s">
        <v>359</v>
      </c>
      <c r="H449" s="16">
        <v>44229</v>
      </c>
      <c r="I449">
        <v>20</v>
      </c>
      <c r="J449" s="17">
        <v>31296</v>
      </c>
      <c r="K449" s="17">
        <v>625920</v>
      </c>
      <c r="L449" s="17">
        <v>122983</v>
      </c>
      <c r="M449" s="17">
        <v>6598340</v>
      </c>
    </row>
    <row r="450" spans="1:13" x14ac:dyDescent="0.25">
      <c r="A450" t="s">
        <v>80</v>
      </c>
      <c r="B450" t="s">
        <v>81</v>
      </c>
      <c r="C450" t="s">
        <v>91</v>
      </c>
      <c r="D450">
        <v>811007601</v>
      </c>
      <c r="E450" t="s">
        <v>360</v>
      </c>
      <c r="F450" t="s">
        <v>361</v>
      </c>
      <c r="H450" s="16">
        <v>44245</v>
      </c>
      <c r="I450">
        <v>2</v>
      </c>
      <c r="J450" s="17">
        <v>15350</v>
      </c>
      <c r="K450" s="17">
        <v>30700</v>
      </c>
      <c r="L450" s="17">
        <v>15350</v>
      </c>
      <c r="M450" s="17">
        <v>30700</v>
      </c>
    </row>
    <row r="451" spans="1:13" x14ac:dyDescent="0.25">
      <c r="A451" t="s">
        <v>80</v>
      </c>
      <c r="B451" t="s">
        <v>81</v>
      </c>
      <c r="C451" t="s">
        <v>91</v>
      </c>
      <c r="D451">
        <v>812004935</v>
      </c>
      <c r="E451" t="s">
        <v>362</v>
      </c>
      <c r="F451" t="s">
        <v>363</v>
      </c>
      <c r="H451" s="16">
        <v>44252</v>
      </c>
      <c r="I451">
        <v>100</v>
      </c>
      <c r="J451" s="17">
        <v>15350</v>
      </c>
      <c r="K451" s="17">
        <v>1535000</v>
      </c>
      <c r="L451" s="17">
        <v>15350</v>
      </c>
      <c r="M451" s="17">
        <v>1535000</v>
      </c>
    </row>
    <row r="452" spans="1:13" x14ac:dyDescent="0.25">
      <c r="A452" t="s">
        <v>80</v>
      </c>
      <c r="B452" t="s">
        <v>81</v>
      </c>
      <c r="C452" t="s">
        <v>87</v>
      </c>
      <c r="D452">
        <v>812007194</v>
      </c>
      <c r="E452" t="s">
        <v>120</v>
      </c>
      <c r="F452" t="s">
        <v>364</v>
      </c>
      <c r="H452" s="16">
        <v>44243</v>
      </c>
      <c r="I452">
        <v>5</v>
      </c>
      <c r="J452" s="17">
        <v>31599</v>
      </c>
      <c r="K452" s="17">
        <v>157995</v>
      </c>
      <c r="L452" s="17">
        <v>60354</v>
      </c>
      <c r="M452" s="17">
        <v>11659995</v>
      </c>
    </row>
    <row r="453" spans="1:13" x14ac:dyDescent="0.25">
      <c r="A453" t="s">
        <v>80</v>
      </c>
      <c r="B453" t="s">
        <v>81</v>
      </c>
      <c r="C453" t="s">
        <v>109</v>
      </c>
      <c r="D453">
        <v>812007194</v>
      </c>
      <c r="E453" t="s">
        <v>120</v>
      </c>
      <c r="F453" t="s">
        <v>364</v>
      </c>
      <c r="H453" s="16">
        <v>44243</v>
      </c>
      <c r="I453">
        <v>400</v>
      </c>
      <c r="J453" s="17">
        <v>28755</v>
      </c>
      <c r="K453" s="17">
        <v>11502000</v>
      </c>
      <c r="L453" s="17">
        <v>60354</v>
      </c>
      <c r="M453" s="17">
        <v>11659995</v>
      </c>
    </row>
    <row r="454" spans="1:13" x14ac:dyDescent="0.25">
      <c r="A454" t="s">
        <v>80</v>
      </c>
      <c r="B454" t="s">
        <v>81</v>
      </c>
      <c r="C454" t="s">
        <v>82</v>
      </c>
      <c r="D454">
        <v>816001182</v>
      </c>
      <c r="E454" t="s">
        <v>125</v>
      </c>
      <c r="F454" t="s">
        <v>365</v>
      </c>
      <c r="H454" s="16">
        <v>44231</v>
      </c>
      <c r="I454">
        <v>7</v>
      </c>
      <c r="J454" s="17">
        <v>17536</v>
      </c>
      <c r="K454" s="17">
        <v>122752</v>
      </c>
      <c r="L454" s="17">
        <v>1142111</v>
      </c>
      <c r="M454" s="17">
        <v>131073616</v>
      </c>
    </row>
    <row r="455" spans="1:13" x14ac:dyDescent="0.25">
      <c r="A455" t="s">
        <v>80</v>
      </c>
      <c r="B455" t="s">
        <v>81</v>
      </c>
      <c r="C455" t="s">
        <v>97</v>
      </c>
      <c r="D455">
        <v>816001182</v>
      </c>
      <c r="E455" t="s">
        <v>125</v>
      </c>
      <c r="F455" t="s">
        <v>365</v>
      </c>
      <c r="H455" s="16">
        <v>44231</v>
      </c>
      <c r="I455">
        <v>150</v>
      </c>
      <c r="J455" s="17">
        <v>12667</v>
      </c>
      <c r="K455" s="17">
        <v>1900050</v>
      </c>
      <c r="L455" s="17">
        <v>1142111</v>
      </c>
      <c r="M455" s="17">
        <v>131073616</v>
      </c>
    </row>
    <row r="456" spans="1:13" x14ac:dyDescent="0.25">
      <c r="A456" t="s">
        <v>80</v>
      </c>
      <c r="B456" t="s">
        <v>81</v>
      </c>
      <c r="C456" t="s">
        <v>85</v>
      </c>
      <c r="D456">
        <v>816001182</v>
      </c>
      <c r="E456" t="s">
        <v>125</v>
      </c>
      <c r="F456" t="s">
        <v>365</v>
      </c>
      <c r="H456" s="16">
        <v>44231</v>
      </c>
      <c r="I456">
        <v>1305</v>
      </c>
      <c r="J456" s="17">
        <v>4756</v>
      </c>
      <c r="K456" s="17">
        <v>6206580</v>
      </c>
      <c r="L456" s="17">
        <v>1142111</v>
      </c>
      <c r="M456" s="17">
        <v>131073616</v>
      </c>
    </row>
    <row r="457" spans="1:13" x14ac:dyDescent="0.25">
      <c r="A457" t="s">
        <v>80</v>
      </c>
      <c r="B457" t="s">
        <v>81</v>
      </c>
      <c r="C457" t="s">
        <v>119</v>
      </c>
      <c r="D457">
        <v>816001182</v>
      </c>
      <c r="E457" t="s">
        <v>125</v>
      </c>
      <c r="F457" t="s">
        <v>365</v>
      </c>
      <c r="H457" s="16">
        <v>44231</v>
      </c>
      <c r="I457">
        <v>1066</v>
      </c>
      <c r="J457" s="17">
        <v>9960</v>
      </c>
      <c r="K457" s="17">
        <v>10617360</v>
      </c>
      <c r="L457" s="17">
        <v>1142111</v>
      </c>
      <c r="M457" s="17">
        <v>131073616</v>
      </c>
    </row>
    <row r="458" spans="1:13" x14ac:dyDescent="0.25">
      <c r="A458" t="s">
        <v>80</v>
      </c>
      <c r="B458" t="s">
        <v>81</v>
      </c>
      <c r="C458" t="s">
        <v>111</v>
      </c>
      <c r="D458">
        <v>816001182</v>
      </c>
      <c r="E458" t="s">
        <v>125</v>
      </c>
      <c r="F458" t="s">
        <v>365</v>
      </c>
      <c r="H458" s="16">
        <v>44231</v>
      </c>
      <c r="I458">
        <v>560</v>
      </c>
      <c r="J458" s="17">
        <v>15330</v>
      </c>
      <c r="K458" s="17">
        <v>8584800</v>
      </c>
      <c r="L458" s="17">
        <v>1142111</v>
      </c>
      <c r="M458" s="17">
        <v>131073616</v>
      </c>
    </row>
    <row r="459" spans="1:13" x14ac:dyDescent="0.25">
      <c r="A459" t="s">
        <v>80</v>
      </c>
      <c r="B459" t="s">
        <v>81</v>
      </c>
      <c r="C459" t="s">
        <v>108</v>
      </c>
      <c r="D459">
        <v>816001182</v>
      </c>
      <c r="E459" t="s">
        <v>125</v>
      </c>
      <c r="F459" t="s">
        <v>365</v>
      </c>
      <c r="H459" s="16">
        <v>44231</v>
      </c>
      <c r="I459">
        <v>8</v>
      </c>
      <c r="J459" s="17">
        <v>62532</v>
      </c>
      <c r="K459" s="17">
        <v>500256</v>
      </c>
      <c r="L459" s="17">
        <v>1142111</v>
      </c>
      <c r="M459" s="17">
        <v>131073616</v>
      </c>
    </row>
    <row r="460" spans="1:13" x14ac:dyDescent="0.25">
      <c r="A460" t="s">
        <v>80</v>
      </c>
      <c r="B460" t="s">
        <v>81</v>
      </c>
      <c r="C460" t="s">
        <v>101</v>
      </c>
      <c r="D460">
        <v>816001182</v>
      </c>
      <c r="E460" t="s">
        <v>125</v>
      </c>
      <c r="F460" t="s">
        <v>365</v>
      </c>
      <c r="H460" s="16">
        <v>44231</v>
      </c>
      <c r="I460">
        <v>143</v>
      </c>
      <c r="J460" s="17">
        <v>26530</v>
      </c>
      <c r="K460" s="17">
        <v>3793790</v>
      </c>
      <c r="L460" s="17">
        <v>1142111</v>
      </c>
      <c r="M460" s="17">
        <v>131073616</v>
      </c>
    </row>
    <row r="461" spans="1:13" x14ac:dyDescent="0.25">
      <c r="A461" t="s">
        <v>80</v>
      </c>
      <c r="B461" t="s">
        <v>81</v>
      </c>
      <c r="C461" t="s">
        <v>109</v>
      </c>
      <c r="D461">
        <v>816001182</v>
      </c>
      <c r="E461" t="s">
        <v>125</v>
      </c>
      <c r="F461" t="s">
        <v>365</v>
      </c>
      <c r="H461" s="16">
        <v>44231</v>
      </c>
      <c r="I461">
        <v>59</v>
      </c>
      <c r="J461" s="17">
        <v>28755</v>
      </c>
      <c r="K461" s="17">
        <v>1696545</v>
      </c>
      <c r="L461" s="17">
        <v>1142111</v>
      </c>
      <c r="M461" s="17">
        <v>131073616</v>
      </c>
    </row>
    <row r="462" spans="1:13" x14ac:dyDescent="0.25">
      <c r="A462" t="s">
        <v>80</v>
      </c>
      <c r="B462" t="s">
        <v>81</v>
      </c>
      <c r="C462" t="s">
        <v>91</v>
      </c>
      <c r="D462">
        <v>816001182</v>
      </c>
      <c r="E462" t="s">
        <v>125</v>
      </c>
      <c r="F462" t="s">
        <v>365</v>
      </c>
      <c r="H462" s="16">
        <v>44231</v>
      </c>
      <c r="I462">
        <v>53</v>
      </c>
      <c r="J462" s="17">
        <v>15350</v>
      </c>
      <c r="K462" s="17">
        <v>813550</v>
      </c>
      <c r="L462" s="17">
        <v>1142111</v>
      </c>
      <c r="M462" s="17">
        <v>131073616</v>
      </c>
    </row>
    <row r="463" spans="1:13" x14ac:dyDescent="0.25">
      <c r="A463" t="s">
        <v>80</v>
      </c>
      <c r="B463" t="s">
        <v>81</v>
      </c>
      <c r="C463" t="s">
        <v>127</v>
      </c>
      <c r="D463">
        <v>816001182</v>
      </c>
      <c r="E463" t="s">
        <v>125</v>
      </c>
      <c r="F463" t="s">
        <v>365</v>
      </c>
      <c r="H463" s="16">
        <v>44231</v>
      </c>
      <c r="I463">
        <v>11</v>
      </c>
      <c r="J463" s="17">
        <v>31296</v>
      </c>
      <c r="K463" s="17">
        <v>344256</v>
      </c>
      <c r="L463" s="17">
        <v>1142111</v>
      </c>
      <c r="M463" s="17">
        <v>131073616</v>
      </c>
    </row>
    <row r="464" spans="1:13" x14ac:dyDescent="0.25">
      <c r="A464" t="s">
        <v>80</v>
      </c>
      <c r="B464" t="s">
        <v>81</v>
      </c>
      <c r="C464" t="s">
        <v>82</v>
      </c>
      <c r="D464">
        <v>816001182</v>
      </c>
      <c r="E464" t="s">
        <v>125</v>
      </c>
      <c r="F464" t="s">
        <v>366</v>
      </c>
      <c r="H464" s="16">
        <v>44238</v>
      </c>
      <c r="I464">
        <v>1</v>
      </c>
      <c r="J464" s="17">
        <v>17536</v>
      </c>
      <c r="K464" s="17">
        <v>17536</v>
      </c>
      <c r="L464" s="17">
        <v>1142111</v>
      </c>
      <c r="M464" s="17">
        <v>131073616</v>
      </c>
    </row>
    <row r="465" spans="1:13" x14ac:dyDescent="0.25">
      <c r="A465" t="s">
        <v>80</v>
      </c>
      <c r="B465" t="s">
        <v>81</v>
      </c>
      <c r="C465" t="s">
        <v>97</v>
      </c>
      <c r="D465">
        <v>816001182</v>
      </c>
      <c r="E465" t="s">
        <v>125</v>
      </c>
      <c r="F465" t="s">
        <v>366</v>
      </c>
      <c r="H465" s="16">
        <v>44238</v>
      </c>
      <c r="I465">
        <v>40</v>
      </c>
      <c r="J465" s="17">
        <v>12667</v>
      </c>
      <c r="K465" s="17">
        <v>506680</v>
      </c>
      <c r="L465" s="17">
        <v>1142111</v>
      </c>
      <c r="M465" s="17">
        <v>131073616</v>
      </c>
    </row>
    <row r="466" spans="1:13" x14ac:dyDescent="0.25">
      <c r="A466" t="s">
        <v>80</v>
      </c>
      <c r="B466" t="s">
        <v>81</v>
      </c>
      <c r="C466" t="s">
        <v>85</v>
      </c>
      <c r="D466">
        <v>816001182</v>
      </c>
      <c r="E466" t="s">
        <v>125</v>
      </c>
      <c r="F466" t="s">
        <v>366</v>
      </c>
      <c r="H466" s="16">
        <v>44238</v>
      </c>
      <c r="I466">
        <v>477</v>
      </c>
      <c r="J466" s="17">
        <v>4756</v>
      </c>
      <c r="K466" s="17">
        <v>2268612</v>
      </c>
      <c r="L466" s="17">
        <v>1142111</v>
      </c>
      <c r="M466" s="17">
        <v>131073616</v>
      </c>
    </row>
    <row r="467" spans="1:13" x14ac:dyDescent="0.25">
      <c r="A467" t="s">
        <v>80</v>
      </c>
      <c r="B467" t="s">
        <v>81</v>
      </c>
      <c r="C467" t="s">
        <v>119</v>
      </c>
      <c r="D467">
        <v>816001182</v>
      </c>
      <c r="E467" t="s">
        <v>125</v>
      </c>
      <c r="F467" t="s">
        <v>366</v>
      </c>
      <c r="H467" s="16">
        <v>44238</v>
      </c>
      <c r="I467">
        <v>908</v>
      </c>
      <c r="J467" s="17">
        <v>9960</v>
      </c>
      <c r="K467" s="17">
        <v>9043680</v>
      </c>
      <c r="L467" s="17">
        <v>1142111</v>
      </c>
      <c r="M467" s="17">
        <v>131073616</v>
      </c>
    </row>
    <row r="468" spans="1:13" x14ac:dyDescent="0.25">
      <c r="A468" t="s">
        <v>80</v>
      </c>
      <c r="B468" t="s">
        <v>81</v>
      </c>
      <c r="C468" t="s">
        <v>111</v>
      </c>
      <c r="D468">
        <v>816001182</v>
      </c>
      <c r="E468" t="s">
        <v>125</v>
      </c>
      <c r="F468" t="s">
        <v>366</v>
      </c>
      <c r="H468" s="16">
        <v>44238</v>
      </c>
      <c r="I468">
        <v>153</v>
      </c>
      <c r="J468" s="17">
        <v>15330</v>
      </c>
      <c r="K468" s="17">
        <v>2345490</v>
      </c>
      <c r="L468" s="17">
        <v>1142111</v>
      </c>
      <c r="M468" s="17">
        <v>131073616</v>
      </c>
    </row>
    <row r="469" spans="1:13" x14ac:dyDescent="0.25">
      <c r="A469" t="s">
        <v>80</v>
      </c>
      <c r="B469" t="s">
        <v>81</v>
      </c>
      <c r="C469" t="s">
        <v>101</v>
      </c>
      <c r="D469">
        <v>816001182</v>
      </c>
      <c r="E469" t="s">
        <v>125</v>
      </c>
      <c r="F469" t="s">
        <v>366</v>
      </c>
      <c r="H469" s="16">
        <v>44238</v>
      </c>
      <c r="I469">
        <v>134</v>
      </c>
      <c r="J469" s="17">
        <v>26530</v>
      </c>
      <c r="K469" s="17">
        <v>3555020</v>
      </c>
      <c r="L469" s="17">
        <v>1142111</v>
      </c>
      <c r="M469" s="17">
        <v>131073616</v>
      </c>
    </row>
    <row r="470" spans="1:13" x14ac:dyDescent="0.25">
      <c r="A470" t="s">
        <v>80</v>
      </c>
      <c r="B470" t="s">
        <v>81</v>
      </c>
      <c r="C470" t="s">
        <v>109</v>
      </c>
      <c r="D470">
        <v>816001182</v>
      </c>
      <c r="E470" t="s">
        <v>125</v>
      </c>
      <c r="F470" t="s">
        <v>366</v>
      </c>
      <c r="H470" s="16">
        <v>44238</v>
      </c>
      <c r="I470">
        <v>270</v>
      </c>
      <c r="J470" s="17">
        <v>28755</v>
      </c>
      <c r="K470" s="17">
        <v>7763850</v>
      </c>
      <c r="L470" s="17">
        <v>1142111</v>
      </c>
      <c r="M470" s="17">
        <v>131073616</v>
      </c>
    </row>
    <row r="471" spans="1:13" x14ac:dyDescent="0.25">
      <c r="A471" t="s">
        <v>80</v>
      </c>
      <c r="B471" t="s">
        <v>81</v>
      </c>
      <c r="C471" t="s">
        <v>91</v>
      </c>
      <c r="D471">
        <v>816001182</v>
      </c>
      <c r="E471" t="s">
        <v>125</v>
      </c>
      <c r="F471" t="s">
        <v>366</v>
      </c>
      <c r="H471" s="16">
        <v>44238</v>
      </c>
      <c r="I471">
        <v>215</v>
      </c>
      <c r="J471" s="17">
        <v>15350</v>
      </c>
      <c r="K471" s="17">
        <v>3300250</v>
      </c>
      <c r="L471" s="17">
        <v>1142111</v>
      </c>
      <c r="M471" s="17">
        <v>131073616</v>
      </c>
    </row>
    <row r="472" spans="1:13" x14ac:dyDescent="0.25">
      <c r="A472" t="s">
        <v>80</v>
      </c>
      <c r="B472" t="s">
        <v>81</v>
      </c>
      <c r="C472" t="s">
        <v>127</v>
      </c>
      <c r="D472">
        <v>816001182</v>
      </c>
      <c r="E472" t="s">
        <v>125</v>
      </c>
      <c r="F472" t="s">
        <v>366</v>
      </c>
      <c r="H472" s="16">
        <v>44238</v>
      </c>
      <c r="I472">
        <v>5</v>
      </c>
      <c r="J472" s="17">
        <v>31296</v>
      </c>
      <c r="K472" s="17">
        <v>156480</v>
      </c>
      <c r="L472" s="17">
        <v>1142111</v>
      </c>
      <c r="M472" s="17">
        <v>131073616</v>
      </c>
    </row>
    <row r="473" spans="1:13" x14ac:dyDescent="0.25">
      <c r="A473" t="s">
        <v>80</v>
      </c>
      <c r="B473" t="s">
        <v>81</v>
      </c>
      <c r="C473" t="s">
        <v>127</v>
      </c>
      <c r="D473">
        <v>816001182</v>
      </c>
      <c r="E473" t="s">
        <v>125</v>
      </c>
      <c r="F473" t="s">
        <v>366</v>
      </c>
      <c r="H473" s="16">
        <v>44238</v>
      </c>
      <c r="I473">
        <v>14</v>
      </c>
      <c r="J473" s="17">
        <v>31296</v>
      </c>
      <c r="K473" s="17">
        <v>438144</v>
      </c>
      <c r="L473" s="17">
        <v>1142111</v>
      </c>
      <c r="M473" s="17">
        <v>131073616</v>
      </c>
    </row>
    <row r="474" spans="1:13" x14ac:dyDescent="0.25">
      <c r="A474" t="s">
        <v>80</v>
      </c>
      <c r="B474" t="s">
        <v>81</v>
      </c>
      <c r="C474" t="s">
        <v>82</v>
      </c>
      <c r="D474">
        <v>816001182</v>
      </c>
      <c r="E474" t="s">
        <v>125</v>
      </c>
      <c r="F474" t="s">
        <v>367</v>
      </c>
      <c r="H474" s="16">
        <v>44245</v>
      </c>
      <c r="I474">
        <v>132</v>
      </c>
      <c r="J474" s="17">
        <v>17536</v>
      </c>
      <c r="K474" s="17">
        <v>2314752</v>
      </c>
      <c r="L474" s="17">
        <v>1142111</v>
      </c>
      <c r="M474" s="17">
        <v>131073616</v>
      </c>
    </row>
    <row r="475" spans="1:13" x14ac:dyDescent="0.25">
      <c r="A475" t="s">
        <v>80</v>
      </c>
      <c r="B475" t="s">
        <v>81</v>
      </c>
      <c r="C475" t="s">
        <v>97</v>
      </c>
      <c r="D475">
        <v>816001182</v>
      </c>
      <c r="E475" t="s">
        <v>125</v>
      </c>
      <c r="F475" t="s">
        <v>367</v>
      </c>
      <c r="H475" s="16">
        <v>44245</v>
      </c>
      <c r="I475">
        <v>123</v>
      </c>
      <c r="J475" s="17">
        <v>12667</v>
      </c>
      <c r="K475" s="17">
        <v>1558041</v>
      </c>
      <c r="L475" s="17">
        <v>1142111</v>
      </c>
      <c r="M475" s="17">
        <v>131073616</v>
      </c>
    </row>
    <row r="476" spans="1:13" x14ac:dyDescent="0.25">
      <c r="A476" t="s">
        <v>80</v>
      </c>
      <c r="B476" t="s">
        <v>81</v>
      </c>
      <c r="C476" t="s">
        <v>85</v>
      </c>
      <c r="D476">
        <v>816001182</v>
      </c>
      <c r="E476" t="s">
        <v>125</v>
      </c>
      <c r="F476" t="s">
        <v>367</v>
      </c>
      <c r="H476" s="16">
        <v>44245</v>
      </c>
      <c r="I476">
        <v>434</v>
      </c>
      <c r="J476" s="17">
        <v>4756</v>
      </c>
      <c r="K476" s="17">
        <v>2064104</v>
      </c>
      <c r="L476" s="17">
        <v>1142111</v>
      </c>
      <c r="M476" s="17">
        <v>131073616</v>
      </c>
    </row>
    <row r="477" spans="1:13" x14ac:dyDescent="0.25">
      <c r="A477" t="s">
        <v>80</v>
      </c>
      <c r="B477" t="s">
        <v>81</v>
      </c>
      <c r="C477" t="s">
        <v>86</v>
      </c>
      <c r="D477">
        <v>816001182</v>
      </c>
      <c r="E477" t="s">
        <v>125</v>
      </c>
      <c r="F477" t="s">
        <v>367</v>
      </c>
      <c r="H477" s="16">
        <v>44245</v>
      </c>
      <c r="I477">
        <v>5</v>
      </c>
      <c r="J477" s="17">
        <v>40985</v>
      </c>
      <c r="K477" s="17">
        <v>204925</v>
      </c>
      <c r="L477" s="17">
        <v>1142111</v>
      </c>
      <c r="M477" s="17">
        <v>131073616</v>
      </c>
    </row>
    <row r="478" spans="1:13" x14ac:dyDescent="0.25">
      <c r="A478" t="s">
        <v>80</v>
      </c>
      <c r="B478" t="s">
        <v>81</v>
      </c>
      <c r="C478" t="s">
        <v>119</v>
      </c>
      <c r="D478">
        <v>816001182</v>
      </c>
      <c r="E478" t="s">
        <v>125</v>
      </c>
      <c r="F478" t="s">
        <v>367</v>
      </c>
      <c r="H478" s="16">
        <v>44245</v>
      </c>
      <c r="I478">
        <v>36</v>
      </c>
      <c r="J478" s="17">
        <v>9960</v>
      </c>
      <c r="K478" s="17">
        <v>358560</v>
      </c>
      <c r="L478" s="17">
        <v>1142111</v>
      </c>
      <c r="M478" s="17">
        <v>131073616</v>
      </c>
    </row>
    <row r="479" spans="1:13" x14ac:dyDescent="0.25">
      <c r="A479" t="s">
        <v>80</v>
      </c>
      <c r="B479" t="s">
        <v>81</v>
      </c>
      <c r="C479" t="s">
        <v>119</v>
      </c>
      <c r="D479">
        <v>816001182</v>
      </c>
      <c r="E479" t="s">
        <v>125</v>
      </c>
      <c r="F479" t="s">
        <v>367</v>
      </c>
      <c r="H479" s="16">
        <v>44245</v>
      </c>
      <c r="I479">
        <v>1079</v>
      </c>
      <c r="J479" s="17">
        <v>9960</v>
      </c>
      <c r="K479" s="17">
        <v>10746840</v>
      </c>
      <c r="L479" s="17">
        <v>1142111</v>
      </c>
      <c r="M479" s="17">
        <v>131073616</v>
      </c>
    </row>
    <row r="480" spans="1:13" x14ac:dyDescent="0.25">
      <c r="A480" t="s">
        <v>80</v>
      </c>
      <c r="B480" t="s">
        <v>81</v>
      </c>
      <c r="C480" t="s">
        <v>111</v>
      </c>
      <c r="D480">
        <v>816001182</v>
      </c>
      <c r="E480" t="s">
        <v>125</v>
      </c>
      <c r="F480" t="s">
        <v>367</v>
      </c>
      <c r="H480" s="16">
        <v>44245</v>
      </c>
      <c r="I480">
        <v>98</v>
      </c>
      <c r="J480" s="17">
        <v>15330</v>
      </c>
      <c r="K480" s="17">
        <v>1502340</v>
      </c>
      <c r="L480" s="17">
        <v>1142111</v>
      </c>
      <c r="M480" s="17">
        <v>131073616</v>
      </c>
    </row>
    <row r="481" spans="1:13" x14ac:dyDescent="0.25">
      <c r="A481" t="s">
        <v>80</v>
      </c>
      <c r="B481" t="s">
        <v>81</v>
      </c>
      <c r="C481" t="s">
        <v>111</v>
      </c>
      <c r="D481">
        <v>816001182</v>
      </c>
      <c r="E481" t="s">
        <v>125</v>
      </c>
      <c r="F481" t="s">
        <v>367</v>
      </c>
      <c r="H481" s="16">
        <v>44245</v>
      </c>
      <c r="I481">
        <v>222</v>
      </c>
      <c r="J481" s="17">
        <v>15330</v>
      </c>
      <c r="K481" s="17">
        <v>3403260</v>
      </c>
      <c r="L481" s="17">
        <v>1142111</v>
      </c>
      <c r="M481" s="17">
        <v>131073616</v>
      </c>
    </row>
    <row r="482" spans="1:13" x14ac:dyDescent="0.25">
      <c r="A482" t="s">
        <v>80</v>
      </c>
      <c r="B482" t="s">
        <v>81</v>
      </c>
      <c r="C482" t="s">
        <v>108</v>
      </c>
      <c r="D482">
        <v>816001182</v>
      </c>
      <c r="E482" t="s">
        <v>125</v>
      </c>
      <c r="F482" t="s">
        <v>367</v>
      </c>
      <c r="H482" s="16">
        <v>44245</v>
      </c>
      <c r="I482">
        <v>41</v>
      </c>
      <c r="J482" s="17">
        <v>62532</v>
      </c>
      <c r="K482" s="17">
        <v>2563812</v>
      </c>
      <c r="L482" s="17">
        <v>1142111</v>
      </c>
      <c r="M482" s="17">
        <v>131073616</v>
      </c>
    </row>
    <row r="483" spans="1:13" x14ac:dyDescent="0.25">
      <c r="A483" t="s">
        <v>80</v>
      </c>
      <c r="B483" t="s">
        <v>81</v>
      </c>
      <c r="C483" t="s">
        <v>101</v>
      </c>
      <c r="D483">
        <v>816001182</v>
      </c>
      <c r="E483" t="s">
        <v>125</v>
      </c>
      <c r="F483" t="s">
        <v>367</v>
      </c>
      <c r="H483" s="16">
        <v>44245</v>
      </c>
      <c r="I483">
        <v>178</v>
      </c>
      <c r="J483" s="17">
        <v>26530</v>
      </c>
      <c r="K483" s="17">
        <v>4722340</v>
      </c>
      <c r="L483" s="17">
        <v>1142111</v>
      </c>
      <c r="M483" s="17">
        <v>131073616</v>
      </c>
    </row>
    <row r="484" spans="1:13" x14ac:dyDescent="0.25">
      <c r="A484" t="s">
        <v>80</v>
      </c>
      <c r="B484" t="s">
        <v>81</v>
      </c>
      <c r="C484" t="s">
        <v>109</v>
      </c>
      <c r="D484">
        <v>816001182</v>
      </c>
      <c r="E484" t="s">
        <v>125</v>
      </c>
      <c r="F484" t="s">
        <v>367</v>
      </c>
      <c r="H484" s="16">
        <v>44245</v>
      </c>
      <c r="I484">
        <v>167</v>
      </c>
      <c r="J484" s="17">
        <v>28755</v>
      </c>
      <c r="K484" s="17">
        <v>4802085</v>
      </c>
      <c r="L484" s="17">
        <v>1142111</v>
      </c>
      <c r="M484" s="17">
        <v>131073616</v>
      </c>
    </row>
    <row r="485" spans="1:13" x14ac:dyDescent="0.25">
      <c r="A485" t="s">
        <v>80</v>
      </c>
      <c r="B485" t="s">
        <v>81</v>
      </c>
      <c r="C485" t="s">
        <v>91</v>
      </c>
      <c r="D485">
        <v>816001182</v>
      </c>
      <c r="E485" t="s">
        <v>125</v>
      </c>
      <c r="F485" t="s">
        <v>367</v>
      </c>
      <c r="H485" s="16">
        <v>44245</v>
      </c>
      <c r="I485">
        <v>41</v>
      </c>
      <c r="J485" s="17">
        <v>15350</v>
      </c>
      <c r="K485" s="17">
        <v>629350</v>
      </c>
      <c r="L485" s="17">
        <v>1142111</v>
      </c>
      <c r="M485" s="17">
        <v>131073616</v>
      </c>
    </row>
    <row r="486" spans="1:13" x14ac:dyDescent="0.25">
      <c r="A486" t="s">
        <v>80</v>
      </c>
      <c r="B486" t="s">
        <v>81</v>
      </c>
      <c r="C486" t="s">
        <v>127</v>
      </c>
      <c r="D486">
        <v>816001182</v>
      </c>
      <c r="E486" t="s">
        <v>125</v>
      </c>
      <c r="F486" t="s">
        <v>367</v>
      </c>
      <c r="H486" s="16">
        <v>44245</v>
      </c>
      <c r="I486">
        <v>30</v>
      </c>
      <c r="J486" s="17">
        <v>31296</v>
      </c>
      <c r="K486" s="17">
        <v>938880</v>
      </c>
      <c r="L486" s="17">
        <v>1142111</v>
      </c>
      <c r="M486" s="17">
        <v>131073616</v>
      </c>
    </row>
    <row r="487" spans="1:13" x14ac:dyDescent="0.25">
      <c r="A487" t="s">
        <v>80</v>
      </c>
      <c r="B487" t="s">
        <v>81</v>
      </c>
      <c r="C487" t="s">
        <v>82</v>
      </c>
      <c r="D487">
        <v>816001182</v>
      </c>
      <c r="E487" t="s">
        <v>125</v>
      </c>
      <c r="F487" t="s">
        <v>368</v>
      </c>
      <c r="H487" s="16">
        <v>44250</v>
      </c>
      <c r="I487">
        <v>1</v>
      </c>
      <c r="J487" s="17">
        <v>17536</v>
      </c>
      <c r="K487" s="17">
        <v>17536</v>
      </c>
      <c r="L487" s="17">
        <v>1142111</v>
      </c>
      <c r="M487" s="17">
        <v>131073616</v>
      </c>
    </row>
    <row r="488" spans="1:13" x14ac:dyDescent="0.25">
      <c r="A488" t="s">
        <v>80</v>
      </c>
      <c r="B488" t="s">
        <v>81</v>
      </c>
      <c r="C488" t="s">
        <v>85</v>
      </c>
      <c r="D488">
        <v>816001182</v>
      </c>
      <c r="E488" t="s">
        <v>125</v>
      </c>
      <c r="F488" t="s">
        <v>368</v>
      </c>
      <c r="H488" s="16">
        <v>44250</v>
      </c>
      <c r="I488">
        <v>1</v>
      </c>
      <c r="J488" s="17">
        <v>4756</v>
      </c>
      <c r="K488" s="17">
        <v>4756</v>
      </c>
      <c r="L488" s="17">
        <v>1142111</v>
      </c>
      <c r="M488" s="17">
        <v>131073616</v>
      </c>
    </row>
    <row r="489" spans="1:13" x14ac:dyDescent="0.25">
      <c r="A489" t="s">
        <v>80</v>
      </c>
      <c r="B489" t="s">
        <v>81</v>
      </c>
      <c r="C489" t="s">
        <v>119</v>
      </c>
      <c r="D489">
        <v>816001182</v>
      </c>
      <c r="E489" t="s">
        <v>125</v>
      </c>
      <c r="F489" t="s">
        <v>368</v>
      </c>
      <c r="H489" s="16">
        <v>44250</v>
      </c>
      <c r="I489">
        <v>29</v>
      </c>
      <c r="J489" s="17">
        <v>9960</v>
      </c>
      <c r="K489" s="17">
        <v>288840</v>
      </c>
      <c r="L489" s="17">
        <v>1142111</v>
      </c>
      <c r="M489" s="17">
        <v>131073616</v>
      </c>
    </row>
    <row r="490" spans="1:13" x14ac:dyDescent="0.25">
      <c r="A490" t="s">
        <v>80</v>
      </c>
      <c r="B490" t="s">
        <v>81</v>
      </c>
      <c r="C490" t="s">
        <v>87</v>
      </c>
      <c r="D490">
        <v>816001182</v>
      </c>
      <c r="E490" t="s">
        <v>125</v>
      </c>
      <c r="F490" t="s">
        <v>368</v>
      </c>
      <c r="H490" s="16">
        <v>44250</v>
      </c>
      <c r="I490">
        <v>47</v>
      </c>
      <c r="J490" s="17">
        <v>31599</v>
      </c>
      <c r="K490" s="17">
        <v>1485153</v>
      </c>
      <c r="L490" s="17">
        <v>1142111</v>
      </c>
      <c r="M490" s="17">
        <v>131073616</v>
      </c>
    </row>
    <row r="491" spans="1:13" x14ac:dyDescent="0.25">
      <c r="A491" t="s">
        <v>80</v>
      </c>
      <c r="B491" t="s">
        <v>81</v>
      </c>
      <c r="C491" t="s">
        <v>82</v>
      </c>
      <c r="D491">
        <v>816001182</v>
      </c>
      <c r="E491" t="s">
        <v>125</v>
      </c>
      <c r="F491" t="s">
        <v>369</v>
      </c>
      <c r="H491" s="16">
        <v>44252</v>
      </c>
      <c r="I491">
        <v>37</v>
      </c>
      <c r="J491" s="17">
        <v>17536</v>
      </c>
      <c r="K491" s="17">
        <v>648832</v>
      </c>
      <c r="L491" s="17">
        <v>1142111</v>
      </c>
      <c r="M491" s="17">
        <v>131073616</v>
      </c>
    </row>
    <row r="492" spans="1:13" x14ac:dyDescent="0.25">
      <c r="A492" t="s">
        <v>80</v>
      </c>
      <c r="B492" t="s">
        <v>81</v>
      </c>
      <c r="C492" t="s">
        <v>85</v>
      </c>
      <c r="D492">
        <v>816001182</v>
      </c>
      <c r="E492" t="s">
        <v>125</v>
      </c>
      <c r="F492" t="s">
        <v>369</v>
      </c>
      <c r="H492" s="16">
        <v>44252</v>
      </c>
      <c r="I492">
        <v>847</v>
      </c>
      <c r="J492" s="17">
        <v>4756</v>
      </c>
      <c r="K492" s="17">
        <v>4028332</v>
      </c>
      <c r="L492" s="17">
        <v>1142111</v>
      </c>
      <c r="M492" s="17">
        <v>131073616</v>
      </c>
    </row>
    <row r="493" spans="1:13" x14ac:dyDescent="0.25">
      <c r="A493" t="s">
        <v>80</v>
      </c>
      <c r="B493" t="s">
        <v>81</v>
      </c>
      <c r="C493" t="s">
        <v>86</v>
      </c>
      <c r="D493">
        <v>816001182</v>
      </c>
      <c r="E493" t="s">
        <v>125</v>
      </c>
      <c r="F493" t="s">
        <v>369</v>
      </c>
      <c r="H493" s="16">
        <v>44252</v>
      </c>
      <c r="I493">
        <v>40</v>
      </c>
      <c r="J493" s="17">
        <v>40985</v>
      </c>
      <c r="K493" s="17">
        <v>1639400</v>
      </c>
      <c r="L493" s="17">
        <v>1142111</v>
      </c>
      <c r="M493" s="17">
        <v>131073616</v>
      </c>
    </row>
    <row r="494" spans="1:13" x14ac:dyDescent="0.25">
      <c r="A494" t="s">
        <v>80</v>
      </c>
      <c r="B494" t="s">
        <v>81</v>
      </c>
      <c r="C494" t="s">
        <v>119</v>
      </c>
      <c r="D494">
        <v>816001182</v>
      </c>
      <c r="E494" t="s">
        <v>125</v>
      </c>
      <c r="F494" t="s">
        <v>369</v>
      </c>
      <c r="H494" s="16">
        <v>44252</v>
      </c>
      <c r="I494">
        <v>382</v>
      </c>
      <c r="J494" s="17">
        <v>9960</v>
      </c>
      <c r="K494" s="17">
        <v>3804720</v>
      </c>
      <c r="L494" s="17">
        <v>1142111</v>
      </c>
      <c r="M494" s="17">
        <v>131073616</v>
      </c>
    </row>
    <row r="495" spans="1:13" x14ac:dyDescent="0.25">
      <c r="A495" t="s">
        <v>80</v>
      </c>
      <c r="B495" t="s">
        <v>81</v>
      </c>
      <c r="C495" t="s">
        <v>111</v>
      </c>
      <c r="D495">
        <v>816001182</v>
      </c>
      <c r="E495" t="s">
        <v>125</v>
      </c>
      <c r="F495" t="s">
        <v>369</v>
      </c>
      <c r="H495" s="16">
        <v>44252</v>
      </c>
      <c r="I495">
        <v>327</v>
      </c>
      <c r="J495" s="17">
        <v>15330</v>
      </c>
      <c r="K495" s="17">
        <v>5012910</v>
      </c>
      <c r="L495" s="17">
        <v>1142111</v>
      </c>
      <c r="M495" s="17">
        <v>131073616</v>
      </c>
    </row>
    <row r="496" spans="1:13" x14ac:dyDescent="0.25">
      <c r="A496" t="s">
        <v>80</v>
      </c>
      <c r="B496" t="s">
        <v>81</v>
      </c>
      <c r="C496" t="s">
        <v>101</v>
      </c>
      <c r="D496">
        <v>816001182</v>
      </c>
      <c r="E496" t="s">
        <v>125</v>
      </c>
      <c r="F496" t="s">
        <v>369</v>
      </c>
      <c r="H496" s="16">
        <v>44252</v>
      </c>
      <c r="I496">
        <v>161</v>
      </c>
      <c r="J496" s="17">
        <v>26530</v>
      </c>
      <c r="K496" s="17">
        <v>4271330</v>
      </c>
      <c r="L496" s="17">
        <v>1142111</v>
      </c>
      <c r="M496" s="17">
        <v>131073616</v>
      </c>
    </row>
    <row r="497" spans="1:13" x14ac:dyDescent="0.25">
      <c r="A497" t="s">
        <v>80</v>
      </c>
      <c r="B497" t="s">
        <v>81</v>
      </c>
      <c r="C497" t="s">
        <v>174</v>
      </c>
      <c r="D497">
        <v>816001182</v>
      </c>
      <c r="E497" t="s">
        <v>125</v>
      </c>
      <c r="F497" t="s">
        <v>369</v>
      </c>
      <c r="H497" s="16">
        <v>44252</v>
      </c>
      <c r="I497">
        <v>15</v>
      </c>
      <c r="J497" s="17">
        <v>193937</v>
      </c>
      <c r="K497" s="17">
        <v>2909055</v>
      </c>
      <c r="L497" s="17">
        <v>1142111</v>
      </c>
      <c r="M497" s="17">
        <v>131073616</v>
      </c>
    </row>
    <row r="498" spans="1:13" x14ac:dyDescent="0.25">
      <c r="A498" t="s">
        <v>80</v>
      </c>
      <c r="B498" t="s">
        <v>81</v>
      </c>
      <c r="C498" t="s">
        <v>109</v>
      </c>
      <c r="D498">
        <v>816001182</v>
      </c>
      <c r="E498" t="s">
        <v>125</v>
      </c>
      <c r="F498" t="s">
        <v>369</v>
      </c>
      <c r="H498" s="16">
        <v>44252</v>
      </c>
      <c r="I498">
        <v>242</v>
      </c>
      <c r="J498" s="17">
        <v>28755</v>
      </c>
      <c r="K498" s="17">
        <v>6958710</v>
      </c>
      <c r="L498" s="17">
        <v>1142111</v>
      </c>
      <c r="M498" s="17">
        <v>131073616</v>
      </c>
    </row>
    <row r="499" spans="1:13" x14ac:dyDescent="0.25">
      <c r="A499" t="s">
        <v>80</v>
      </c>
      <c r="B499" t="s">
        <v>81</v>
      </c>
      <c r="C499" t="s">
        <v>127</v>
      </c>
      <c r="D499">
        <v>816001182</v>
      </c>
      <c r="E499" t="s">
        <v>125</v>
      </c>
      <c r="F499" t="s">
        <v>369</v>
      </c>
      <c r="H499" s="16">
        <v>44252</v>
      </c>
      <c r="I499">
        <v>7</v>
      </c>
      <c r="J499" s="17">
        <v>31296</v>
      </c>
      <c r="K499" s="17">
        <v>219072</v>
      </c>
      <c r="L499" s="17">
        <v>1142111</v>
      </c>
      <c r="M499" s="17">
        <v>131073616</v>
      </c>
    </row>
    <row r="500" spans="1:13" x14ac:dyDescent="0.25">
      <c r="A500" t="s">
        <v>80</v>
      </c>
      <c r="B500" t="s">
        <v>81</v>
      </c>
      <c r="C500" t="s">
        <v>87</v>
      </c>
      <c r="D500">
        <v>817004260</v>
      </c>
      <c r="E500" t="s">
        <v>130</v>
      </c>
      <c r="F500" t="s">
        <v>370</v>
      </c>
      <c r="H500" s="16">
        <v>44231</v>
      </c>
      <c r="I500">
        <v>10</v>
      </c>
      <c r="J500" s="17">
        <v>31599</v>
      </c>
      <c r="K500" s="17">
        <v>315990</v>
      </c>
      <c r="L500" s="17">
        <v>75704</v>
      </c>
      <c r="M500" s="17">
        <v>1773190</v>
      </c>
    </row>
    <row r="501" spans="1:13" x14ac:dyDescent="0.25">
      <c r="A501" t="s">
        <v>80</v>
      </c>
      <c r="B501" t="s">
        <v>81</v>
      </c>
      <c r="C501" t="s">
        <v>109</v>
      </c>
      <c r="D501">
        <v>817004260</v>
      </c>
      <c r="E501" t="s">
        <v>130</v>
      </c>
      <c r="F501" t="s">
        <v>370</v>
      </c>
      <c r="H501" s="16">
        <v>44231</v>
      </c>
      <c r="I501">
        <v>40</v>
      </c>
      <c r="J501" s="17">
        <v>28755</v>
      </c>
      <c r="K501" s="17">
        <v>1150200</v>
      </c>
      <c r="L501" s="17">
        <v>75704</v>
      </c>
      <c r="M501" s="17">
        <v>1773190</v>
      </c>
    </row>
    <row r="502" spans="1:13" x14ac:dyDescent="0.25">
      <c r="A502" t="s">
        <v>80</v>
      </c>
      <c r="B502" t="s">
        <v>81</v>
      </c>
      <c r="C502" t="s">
        <v>91</v>
      </c>
      <c r="D502">
        <v>817004260</v>
      </c>
      <c r="E502" t="s">
        <v>130</v>
      </c>
      <c r="F502" t="s">
        <v>370</v>
      </c>
      <c r="H502" s="16">
        <v>44231</v>
      </c>
      <c r="I502">
        <v>20</v>
      </c>
      <c r="J502" s="17">
        <v>15350</v>
      </c>
      <c r="K502" s="17">
        <v>307000</v>
      </c>
      <c r="L502" s="17">
        <v>75704</v>
      </c>
      <c r="M502" s="17">
        <v>1773190</v>
      </c>
    </row>
    <row r="503" spans="1:13" x14ac:dyDescent="0.25">
      <c r="A503" t="s">
        <v>80</v>
      </c>
      <c r="B503" t="s">
        <v>81</v>
      </c>
      <c r="C503" t="s">
        <v>88</v>
      </c>
      <c r="D503">
        <v>822006595</v>
      </c>
      <c r="E503" t="s">
        <v>371</v>
      </c>
      <c r="F503" t="s">
        <v>372</v>
      </c>
      <c r="H503" s="16">
        <v>44238</v>
      </c>
      <c r="I503">
        <v>15</v>
      </c>
      <c r="J503" s="17">
        <v>28147</v>
      </c>
      <c r="K503" s="17">
        <v>422205</v>
      </c>
      <c r="L503" s="17">
        <v>43497</v>
      </c>
      <c r="M503" s="17">
        <v>652455</v>
      </c>
    </row>
    <row r="504" spans="1:13" x14ac:dyDescent="0.25">
      <c r="A504" t="s">
        <v>80</v>
      </c>
      <c r="B504" t="s">
        <v>81</v>
      </c>
      <c r="C504" t="s">
        <v>91</v>
      </c>
      <c r="D504">
        <v>822006595</v>
      </c>
      <c r="E504" t="s">
        <v>371</v>
      </c>
      <c r="F504" t="s">
        <v>372</v>
      </c>
      <c r="H504" s="16">
        <v>44238</v>
      </c>
      <c r="I504">
        <v>15</v>
      </c>
      <c r="J504" s="17">
        <v>15350</v>
      </c>
      <c r="K504" s="17">
        <v>230250</v>
      </c>
      <c r="L504" s="17">
        <v>43497</v>
      </c>
      <c r="M504" s="17">
        <v>652455</v>
      </c>
    </row>
    <row r="505" spans="1:13" x14ac:dyDescent="0.25">
      <c r="A505" t="s">
        <v>80</v>
      </c>
      <c r="B505" t="s">
        <v>81</v>
      </c>
      <c r="C505" t="s">
        <v>85</v>
      </c>
      <c r="D505">
        <v>822006818</v>
      </c>
      <c r="E505" t="s">
        <v>373</v>
      </c>
      <c r="F505" t="s">
        <v>374</v>
      </c>
      <c r="H505" s="16">
        <v>44243</v>
      </c>
      <c r="I505">
        <v>400</v>
      </c>
      <c r="J505" s="17">
        <v>4756</v>
      </c>
      <c r="K505" s="17">
        <v>1902400</v>
      </c>
      <c r="L505" s="17">
        <v>75391</v>
      </c>
      <c r="M505" s="17">
        <v>10129100</v>
      </c>
    </row>
    <row r="506" spans="1:13" x14ac:dyDescent="0.25">
      <c r="A506" t="s">
        <v>80</v>
      </c>
      <c r="B506" t="s">
        <v>81</v>
      </c>
      <c r="C506" t="s">
        <v>101</v>
      </c>
      <c r="D506">
        <v>822006818</v>
      </c>
      <c r="E506" t="s">
        <v>373</v>
      </c>
      <c r="F506" t="s">
        <v>374</v>
      </c>
      <c r="H506" s="16">
        <v>44243</v>
      </c>
      <c r="I506">
        <v>10</v>
      </c>
      <c r="J506" s="17">
        <v>26530</v>
      </c>
      <c r="K506" s="17">
        <v>265300</v>
      </c>
      <c r="L506" s="17">
        <v>75391</v>
      </c>
      <c r="M506" s="17">
        <v>10129100</v>
      </c>
    </row>
    <row r="507" spans="1:13" x14ac:dyDescent="0.25">
      <c r="A507" t="s">
        <v>80</v>
      </c>
      <c r="B507" t="s">
        <v>81</v>
      </c>
      <c r="C507" t="s">
        <v>109</v>
      </c>
      <c r="D507">
        <v>822006818</v>
      </c>
      <c r="E507" t="s">
        <v>373</v>
      </c>
      <c r="F507" t="s">
        <v>374</v>
      </c>
      <c r="H507" s="16">
        <v>44243</v>
      </c>
      <c r="I507">
        <v>200</v>
      </c>
      <c r="J507" s="17">
        <v>28755</v>
      </c>
      <c r="K507" s="17">
        <v>5751000</v>
      </c>
      <c r="L507" s="17">
        <v>75391</v>
      </c>
      <c r="M507" s="17">
        <v>10129100</v>
      </c>
    </row>
    <row r="508" spans="1:13" x14ac:dyDescent="0.25">
      <c r="A508" t="s">
        <v>80</v>
      </c>
      <c r="B508" t="s">
        <v>81</v>
      </c>
      <c r="C508" t="s">
        <v>91</v>
      </c>
      <c r="D508">
        <v>822006818</v>
      </c>
      <c r="E508" t="s">
        <v>373</v>
      </c>
      <c r="F508" t="s">
        <v>374</v>
      </c>
      <c r="H508" s="16">
        <v>44243</v>
      </c>
      <c r="I508">
        <v>144</v>
      </c>
      <c r="J508" s="17">
        <v>15350</v>
      </c>
      <c r="K508" s="17">
        <v>2210400</v>
      </c>
      <c r="L508" s="17">
        <v>75391</v>
      </c>
      <c r="M508" s="17">
        <v>10129100</v>
      </c>
    </row>
    <row r="509" spans="1:13" x14ac:dyDescent="0.25">
      <c r="A509" t="s">
        <v>80</v>
      </c>
      <c r="B509" t="s">
        <v>81</v>
      </c>
      <c r="C509" t="s">
        <v>119</v>
      </c>
      <c r="D509">
        <v>828002423</v>
      </c>
      <c r="E509" t="s">
        <v>134</v>
      </c>
      <c r="F509" t="s">
        <v>375</v>
      </c>
      <c r="H509" s="16">
        <v>44250</v>
      </c>
      <c r="I509">
        <v>12</v>
      </c>
      <c r="J509" s="17">
        <v>9960</v>
      </c>
      <c r="K509" s="17">
        <v>119520</v>
      </c>
      <c r="L509" s="17">
        <v>38715</v>
      </c>
      <c r="M509" s="17">
        <v>407070</v>
      </c>
    </row>
    <row r="510" spans="1:13" x14ac:dyDescent="0.25">
      <c r="A510" t="s">
        <v>80</v>
      </c>
      <c r="B510" t="s">
        <v>81</v>
      </c>
      <c r="C510" t="s">
        <v>109</v>
      </c>
      <c r="D510">
        <v>828002423</v>
      </c>
      <c r="E510" t="s">
        <v>134</v>
      </c>
      <c r="F510" t="s">
        <v>375</v>
      </c>
      <c r="H510" s="16">
        <v>44250</v>
      </c>
      <c r="I510">
        <v>10</v>
      </c>
      <c r="J510" s="17">
        <v>28755</v>
      </c>
      <c r="K510" s="17">
        <v>287550</v>
      </c>
      <c r="L510" s="17">
        <v>38715</v>
      </c>
      <c r="M510" s="17">
        <v>407070</v>
      </c>
    </row>
    <row r="511" spans="1:13" x14ac:dyDescent="0.25">
      <c r="A511" t="s">
        <v>80</v>
      </c>
      <c r="B511" t="s">
        <v>81</v>
      </c>
      <c r="C511" t="s">
        <v>97</v>
      </c>
      <c r="D511">
        <v>830007229</v>
      </c>
      <c r="E511" t="s">
        <v>138</v>
      </c>
      <c r="F511" t="s">
        <v>376</v>
      </c>
      <c r="H511" s="16">
        <v>44238</v>
      </c>
      <c r="I511">
        <v>6</v>
      </c>
      <c r="J511" s="17">
        <v>12667</v>
      </c>
      <c r="K511" s="17">
        <v>76002</v>
      </c>
      <c r="L511" s="17">
        <v>128377</v>
      </c>
      <c r="M511" s="17">
        <v>6758023</v>
      </c>
    </row>
    <row r="512" spans="1:13" x14ac:dyDescent="0.25">
      <c r="A512" t="s">
        <v>80</v>
      </c>
      <c r="B512" t="s">
        <v>81</v>
      </c>
      <c r="C512" t="s">
        <v>85</v>
      </c>
      <c r="D512">
        <v>830007229</v>
      </c>
      <c r="E512" t="s">
        <v>138</v>
      </c>
      <c r="F512" t="s">
        <v>376</v>
      </c>
      <c r="H512" s="16">
        <v>44238</v>
      </c>
      <c r="I512">
        <v>33</v>
      </c>
      <c r="J512" s="17">
        <v>4756</v>
      </c>
      <c r="K512" s="17">
        <v>156948</v>
      </c>
      <c r="L512" s="17">
        <v>128377</v>
      </c>
      <c r="M512" s="17">
        <v>6758023</v>
      </c>
    </row>
    <row r="513" spans="1:13" x14ac:dyDescent="0.25">
      <c r="A513" t="s">
        <v>80</v>
      </c>
      <c r="B513" t="s">
        <v>81</v>
      </c>
      <c r="C513" t="s">
        <v>119</v>
      </c>
      <c r="D513">
        <v>830007229</v>
      </c>
      <c r="E513" t="s">
        <v>138</v>
      </c>
      <c r="F513" t="s">
        <v>376</v>
      </c>
      <c r="H513" s="16">
        <v>44238</v>
      </c>
      <c r="I513">
        <v>3</v>
      </c>
      <c r="J513" s="17">
        <v>9960</v>
      </c>
      <c r="K513" s="17">
        <v>29880</v>
      </c>
      <c r="L513" s="17">
        <v>128377</v>
      </c>
      <c r="M513" s="17">
        <v>6758023</v>
      </c>
    </row>
    <row r="514" spans="1:13" x14ac:dyDescent="0.25">
      <c r="A514" t="s">
        <v>80</v>
      </c>
      <c r="B514" t="s">
        <v>81</v>
      </c>
      <c r="C514" t="s">
        <v>119</v>
      </c>
      <c r="D514">
        <v>830007229</v>
      </c>
      <c r="E514" t="s">
        <v>138</v>
      </c>
      <c r="F514" t="s">
        <v>376</v>
      </c>
      <c r="H514" s="16">
        <v>44238</v>
      </c>
      <c r="I514">
        <v>84</v>
      </c>
      <c r="J514" s="17">
        <v>9960</v>
      </c>
      <c r="K514" s="17">
        <v>836640</v>
      </c>
      <c r="L514" s="17">
        <v>128377</v>
      </c>
      <c r="M514" s="17">
        <v>6758023</v>
      </c>
    </row>
    <row r="515" spans="1:13" x14ac:dyDescent="0.25">
      <c r="A515" t="s">
        <v>80</v>
      </c>
      <c r="B515" t="s">
        <v>81</v>
      </c>
      <c r="C515" t="s">
        <v>111</v>
      </c>
      <c r="D515">
        <v>830007229</v>
      </c>
      <c r="E515" t="s">
        <v>138</v>
      </c>
      <c r="F515" t="s">
        <v>376</v>
      </c>
      <c r="H515" s="16">
        <v>44238</v>
      </c>
      <c r="I515">
        <v>6</v>
      </c>
      <c r="J515" s="17">
        <v>15330</v>
      </c>
      <c r="K515" s="17">
        <v>91980</v>
      </c>
      <c r="L515" s="17">
        <v>128377</v>
      </c>
      <c r="M515" s="17">
        <v>6758023</v>
      </c>
    </row>
    <row r="516" spans="1:13" x14ac:dyDescent="0.25">
      <c r="A516" t="s">
        <v>80</v>
      </c>
      <c r="B516" t="s">
        <v>81</v>
      </c>
      <c r="C516" t="s">
        <v>87</v>
      </c>
      <c r="D516">
        <v>830007229</v>
      </c>
      <c r="E516" t="s">
        <v>138</v>
      </c>
      <c r="F516" t="s">
        <v>376</v>
      </c>
      <c r="H516" s="16">
        <v>44238</v>
      </c>
      <c r="I516">
        <v>27</v>
      </c>
      <c r="J516" s="17">
        <v>31599</v>
      </c>
      <c r="K516" s="17">
        <v>853173</v>
      </c>
      <c r="L516" s="17">
        <v>128377</v>
      </c>
      <c r="M516" s="17">
        <v>6758023</v>
      </c>
    </row>
    <row r="517" spans="1:13" x14ac:dyDescent="0.25">
      <c r="A517" t="s">
        <v>80</v>
      </c>
      <c r="B517" t="s">
        <v>81</v>
      </c>
      <c r="C517" t="s">
        <v>109</v>
      </c>
      <c r="D517">
        <v>830007229</v>
      </c>
      <c r="E517" t="s">
        <v>138</v>
      </c>
      <c r="F517" t="s">
        <v>376</v>
      </c>
      <c r="H517" s="16">
        <v>44238</v>
      </c>
      <c r="I517">
        <v>110</v>
      </c>
      <c r="J517" s="17">
        <v>28755</v>
      </c>
      <c r="K517" s="17">
        <v>3163050</v>
      </c>
      <c r="L517" s="17">
        <v>128377</v>
      </c>
      <c r="M517" s="17">
        <v>6758023</v>
      </c>
    </row>
    <row r="518" spans="1:13" x14ac:dyDescent="0.25">
      <c r="A518" t="s">
        <v>80</v>
      </c>
      <c r="B518" t="s">
        <v>81</v>
      </c>
      <c r="C518" t="s">
        <v>91</v>
      </c>
      <c r="D518">
        <v>830007229</v>
      </c>
      <c r="E518" t="s">
        <v>138</v>
      </c>
      <c r="F518" t="s">
        <v>376</v>
      </c>
      <c r="H518" s="16">
        <v>44238</v>
      </c>
      <c r="I518">
        <v>101</v>
      </c>
      <c r="J518" s="17">
        <v>15350</v>
      </c>
      <c r="K518" s="17">
        <v>1550350</v>
      </c>
      <c r="L518" s="17">
        <v>128377</v>
      </c>
      <c r="M518" s="17">
        <v>6758023</v>
      </c>
    </row>
    <row r="519" spans="1:13" x14ac:dyDescent="0.25">
      <c r="A519" t="s">
        <v>80</v>
      </c>
      <c r="B519" t="s">
        <v>81</v>
      </c>
      <c r="C519" t="s">
        <v>111</v>
      </c>
      <c r="D519">
        <v>830037737</v>
      </c>
      <c r="E519" t="s">
        <v>377</v>
      </c>
      <c r="F519" t="s">
        <v>378</v>
      </c>
      <c r="H519" s="16">
        <v>44252</v>
      </c>
      <c r="I519">
        <v>40</v>
      </c>
      <c r="J519" s="17">
        <v>15330</v>
      </c>
      <c r="K519" s="17">
        <v>613200</v>
      </c>
      <c r="L519" s="17">
        <v>15330</v>
      </c>
      <c r="M519" s="17">
        <v>613200</v>
      </c>
    </row>
    <row r="520" spans="1:13" x14ac:dyDescent="0.25">
      <c r="A520" t="s">
        <v>80</v>
      </c>
      <c r="B520" t="s">
        <v>81</v>
      </c>
      <c r="C520" t="s">
        <v>86</v>
      </c>
      <c r="D520">
        <v>830080224</v>
      </c>
      <c r="E520" t="s">
        <v>379</v>
      </c>
      <c r="F520" t="s">
        <v>380</v>
      </c>
      <c r="H520" s="16">
        <v>44236</v>
      </c>
      <c r="I520">
        <v>1</v>
      </c>
      <c r="J520" s="17">
        <v>40985</v>
      </c>
      <c r="K520" s="17">
        <v>40985</v>
      </c>
      <c r="L520" s="17">
        <v>56335</v>
      </c>
      <c r="M520" s="17">
        <v>56335</v>
      </c>
    </row>
    <row r="521" spans="1:13" x14ac:dyDescent="0.25">
      <c r="A521" t="s">
        <v>80</v>
      </c>
      <c r="B521" t="s">
        <v>81</v>
      </c>
      <c r="C521" t="s">
        <v>91</v>
      </c>
      <c r="D521">
        <v>830080224</v>
      </c>
      <c r="E521" t="s">
        <v>379</v>
      </c>
      <c r="F521" t="s">
        <v>380</v>
      </c>
      <c r="H521" s="16">
        <v>44236</v>
      </c>
      <c r="I521">
        <v>1</v>
      </c>
      <c r="J521" s="17">
        <v>15350</v>
      </c>
      <c r="K521" s="17">
        <v>15350</v>
      </c>
      <c r="L521" s="17">
        <v>56335</v>
      </c>
      <c r="M521" s="17">
        <v>56335</v>
      </c>
    </row>
    <row r="522" spans="1:13" x14ac:dyDescent="0.25">
      <c r="A522" t="s">
        <v>80</v>
      </c>
      <c r="B522" t="s">
        <v>81</v>
      </c>
      <c r="C522" t="s">
        <v>111</v>
      </c>
      <c r="D522">
        <v>830090073</v>
      </c>
      <c r="E522" t="s">
        <v>381</v>
      </c>
      <c r="F522" t="s">
        <v>382</v>
      </c>
      <c r="H522" s="16">
        <v>44231</v>
      </c>
      <c r="I522">
        <v>10</v>
      </c>
      <c r="J522" s="17">
        <v>15330</v>
      </c>
      <c r="K522" s="17">
        <v>153300</v>
      </c>
      <c r="L522" s="17">
        <v>15330</v>
      </c>
      <c r="M522" s="17">
        <v>153300</v>
      </c>
    </row>
    <row r="523" spans="1:13" x14ac:dyDescent="0.25">
      <c r="A523" t="s">
        <v>80</v>
      </c>
      <c r="B523" t="s">
        <v>81</v>
      </c>
      <c r="C523" t="s">
        <v>98</v>
      </c>
      <c r="D523">
        <v>830099212</v>
      </c>
      <c r="E523" t="s">
        <v>383</v>
      </c>
      <c r="F523" t="s">
        <v>384</v>
      </c>
      <c r="H523" s="16">
        <v>44231</v>
      </c>
      <c r="I523">
        <v>10</v>
      </c>
      <c r="J523" s="17">
        <v>81137</v>
      </c>
      <c r="K523" s="17">
        <v>811370</v>
      </c>
      <c r="L523" s="17">
        <v>111817</v>
      </c>
      <c r="M523" s="17">
        <v>13083370</v>
      </c>
    </row>
    <row r="524" spans="1:13" x14ac:dyDescent="0.25">
      <c r="A524" t="s">
        <v>80</v>
      </c>
      <c r="B524" t="s">
        <v>81</v>
      </c>
      <c r="C524" t="s">
        <v>111</v>
      </c>
      <c r="D524">
        <v>830099212</v>
      </c>
      <c r="E524" t="s">
        <v>383</v>
      </c>
      <c r="F524" t="s">
        <v>384</v>
      </c>
      <c r="H524" s="16">
        <v>44231</v>
      </c>
      <c r="I524">
        <v>400</v>
      </c>
      <c r="J524" s="17">
        <v>15330</v>
      </c>
      <c r="K524" s="17">
        <v>6132000</v>
      </c>
      <c r="L524" s="17">
        <v>111817</v>
      </c>
      <c r="M524" s="17">
        <v>13083370</v>
      </c>
    </row>
    <row r="525" spans="1:13" x14ac:dyDescent="0.25">
      <c r="A525" t="s">
        <v>80</v>
      </c>
      <c r="B525" t="s">
        <v>81</v>
      </c>
      <c r="C525" t="s">
        <v>91</v>
      </c>
      <c r="D525">
        <v>830099212</v>
      </c>
      <c r="E525" t="s">
        <v>383</v>
      </c>
      <c r="F525" t="s">
        <v>384</v>
      </c>
      <c r="H525" s="16">
        <v>44231</v>
      </c>
      <c r="I525">
        <v>400</v>
      </c>
      <c r="J525" s="17">
        <v>15350</v>
      </c>
      <c r="K525" s="17">
        <v>6140000</v>
      </c>
      <c r="L525" s="17">
        <v>111817</v>
      </c>
      <c r="M525" s="17">
        <v>13083370</v>
      </c>
    </row>
    <row r="526" spans="1:13" x14ac:dyDescent="0.25">
      <c r="A526" t="s">
        <v>80</v>
      </c>
      <c r="B526" t="s">
        <v>81</v>
      </c>
      <c r="C526" t="s">
        <v>111</v>
      </c>
      <c r="D526">
        <v>830122608</v>
      </c>
      <c r="E526" t="s">
        <v>385</v>
      </c>
      <c r="F526" t="s">
        <v>386</v>
      </c>
      <c r="H526" s="16">
        <v>44229</v>
      </c>
      <c r="I526">
        <v>40</v>
      </c>
      <c r="J526" s="17">
        <v>15330</v>
      </c>
      <c r="K526" s="17">
        <v>613200</v>
      </c>
      <c r="L526" s="17">
        <v>59435</v>
      </c>
      <c r="M526" s="17">
        <v>910475</v>
      </c>
    </row>
    <row r="527" spans="1:13" x14ac:dyDescent="0.25">
      <c r="A527" t="s">
        <v>80</v>
      </c>
      <c r="B527" t="s">
        <v>81</v>
      </c>
      <c r="C527" t="s">
        <v>109</v>
      </c>
      <c r="D527">
        <v>830122608</v>
      </c>
      <c r="E527" t="s">
        <v>385</v>
      </c>
      <c r="F527" t="s">
        <v>386</v>
      </c>
      <c r="H527" s="16">
        <v>44229</v>
      </c>
      <c r="I527">
        <v>5</v>
      </c>
      <c r="J527" s="17">
        <v>28755</v>
      </c>
      <c r="K527" s="17">
        <v>143775</v>
      </c>
      <c r="L527" s="17">
        <v>59435</v>
      </c>
      <c r="M527" s="17">
        <v>910475</v>
      </c>
    </row>
    <row r="528" spans="1:13" x14ac:dyDescent="0.25">
      <c r="A528" t="s">
        <v>80</v>
      </c>
      <c r="B528" t="s">
        <v>81</v>
      </c>
      <c r="C528" t="s">
        <v>91</v>
      </c>
      <c r="D528">
        <v>830122608</v>
      </c>
      <c r="E528" t="s">
        <v>385</v>
      </c>
      <c r="F528" t="s">
        <v>386</v>
      </c>
      <c r="H528" s="16">
        <v>44229</v>
      </c>
      <c r="I528">
        <v>10</v>
      </c>
      <c r="J528" s="17">
        <v>15350</v>
      </c>
      <c r="K528" s="17">
        <v>153500</v>
      </c>
      <c r="L528" s="17">
        <v>59435</v>
      </c>
      <c r="M528" s="17">
        <v>910475</v>
      </c>
    </row>
    <row r="529" spans="1:13" x14ac:dyDescent="0.25">
      <c r="A529" t="s">
        <v>80</v>
      </c>
      <c r="B529" t="s">
        <v>81</v>
      </c>
      <c r="C529" t="s">
        <v>88</v>
      </c>
      <c r="D529">
        <v>830146310</v>
      </c>
      <c r="E529" t="s">
        <v>387</v>
      </c>
      <c r="F529" t="s">
        <v>388</v>
      </c>
      <c r="H529" s="16">
        <v>44250</v>
      </c>
      <c r="I529">
        <v>10</v>
      </c>
      <c r="J529" s="17">
        <v>28147</v>
      </c>
      <c r="K529" s="17">
        <v>281470</v>
      </c>
      <c r="L529" s="17">
        <v>43497</v>
      </c>
      <c r="M529" s="17">
        <v>434970</v>
      </c>
    </row>
    <row r="530" spans="1:13" x14ac:dyDescent="0.25">
      <c r="A530" t="s">
        <v>80</v>
      </c>
      <c r="B530" t="s">
        <v>81</v>
      </c>
      <c r="C530" t="s">
        <v>91</v>
      </c>
      <c r="D530">
        <v>830146310</v>
      </c>
      <c r="E530" t="s">
        <v>387</v>
      </c>
      <c r="F530" t="s">
        <v>388</v>
      </c>
      <c r="H530" s="16">
        <v>44250</v>
      </c>
      <c r="I530">
        <v>10</v>
      </c>
      <c r="J530" s="17">
        <v>15350</v>
      </c>
      <c r="K530" s="17">
        <v>153500</v>
      </c>
      <c r="L530" s="17">
        <v>43497</v>
      </c>
      <c r="M530" s="17">
        <v>434970</v>
      </c>
    </row>
    <row r="531" spans="1:13" x14ac:dyDescent="0.25">
      <c r="A531" t="s">
        <v>80</v>
      </c>
      <c r="B531" t="s">
        <v>81</v>
      </c>
      <c r="C531" t="s">
        <v>111</v>
      </c>
      <c r="D531">
        <v>830507718</v>
      </c>
      <c r="E531" t="s">
        <v>147</v>
      </c>
      <c r="F531" t="s">
        <v>389</v>
      </c>
      <c r="H531" s="16">
        <v>44252</v>
      </c>
      <c r="I531">
        <v>10</v>
      </c>
      <c r="J531" s="17">
        <v>15330</v>
      </c>
      <c r="K531" s="17">
        <v>153300</v>
      </c>
      <c r="L531" s="17">
        <v>30680</v>
      </c>
      <c r="M531" s="17">
        <v>1381300</v>
      </c>
    </row>
    <row r="532" spans="1:13" x14ac:dyDescent="0.25">
      <c r="A532" t="s">
        <v>80</v>
      </c>
      <c r="B532" t="s">
        <v>81</v>
      </c>
      <c r="C532" t="s">
        <v>91</v>
      </c>
      <c r="D532">
        <v>830507718</v>
      </c>
      <c r="E532" t="s">
        <v>147</v>
      </c>
      <c r="F532" t="s">
        <v>389</v>
      </c>
      <c r="H532" s="16">
        <v>44252</v>
      </c>
      <c r="I532">
        <v>80</v>
      </c>
      <c r="J532" s="17">
        <v>15350</v>
      </c>
      <c r="K532" s="17">
        <v>1228000</v>
      </c>
      <c r="L532" s="17">
        <v>30680</v>
      </c>
      <c r="M532" s="17">
        <v>1381300</v>
      </c>
    </row>
    <row r="533" spans="1:13" x14ac:dyDescent="0.25">
      <c r="A533" t="s">
        <v>80</v>
      </c>
      <c r="B533" t="s">
        <v>81</v>
      </c>
      <c r="C533" t="s">
        <v>91</v>
      </c>
      <c r="D533">
        <v>832001966</v>
      </c>
      <c r="E533" t="s">
        <v>390</v>
      </c>
      <c r="F533" t="s">
        <v>391</v>
      </c>
      <c r="H533" s="16">
        <v>44252</v>
      </c>
      <c r="I533">
        <v>10</v>
      </c>
      <c r="J533" s="17">
        <v>15350</v>
      </c>
      <c r="K533" s="17">
        <v>153500</v>
      </c>
      <c r="L533" s="17">
        <v>15350</v>
      </c>
      <c r="M533" s="17">
        <v>153500</v>
      </c>
    </row>
    <row r="534" spans="1:13" x14ac:dyDescent="0.25">
      <c r="A534" t="s">
        <v>80</v>
      </c>
      <c r="B534" t="s">
        <v>81</v>
      </c>
      <c r="C534" t="s">
        <v>119</v>
      </c>
      <c r="D534">
        <v>860002541</v>
      </c>
      <c r="E534" t="s">
        <v>159</v>
      </c>
      <c r="F534" t="s">
        <v>392</v>
      </c>
      <c r="H534" s="16">
        <v>44243</v>
      </c>
      <c r="I534">
        <v>8</v>
      </c>
      <c r="J534" s="17">
        <v>9960</v>
      </c>
      <c r="K534" s="17">
        <v>79680</v>
      </c>
      <c r="L534" s="17">
        <v>68787</v>
      </c>
      <c r="M534" s="17">
        <v>2972324</v>
      </c>
    </row>
    <row r="535" spans="1:13" x14ac:dyDescent="0.25">
      <c r="A535" t="s">
        <v>80</v>
      </c>
      <c r="B535" t="s">
        <v>81</v>
      </c>
      <c r="C535" t="s">
        <v>111</v>
      </c>
      <c r="D535">
        <v>860002541</v>
      </c>
      <c r="E535" t="s">
        <v>159</v>
      </c>
      <c r="F535" t="s">
        <v>392</v>
      </c>
      <c r="H535" s="16">
        <v>44243</v>
      </c>
      <c r="I535">
        <v>170</v>
      </c>
      <c r="J535" s="17">
        <v>15330</v>
      </c>
      <c r="K535" s="17">
        <v>2606100</v>
      </c>
      <c r="L535" s="17">
        <v>68787</v>
      </c>
      <c r="M535" s="17">
        <v>2972324</v>
      </c>
    </row>
    <row r="536" spans="1:13" x14ac:dyDescent="0.25">
      <c r="A536" t="s">
        <v>80</v>
      </c>
      <c r="B536" t="s">
        <v>81</v>
      </c>
      <c r="C536" t="s">
        <v>88</v>
      </c>
      <c r="D536">
        <v>860002541</v>
      </c>
      <c r="E536" t="s">
        <v>159</v>
      </c>
      <c r="F536" t="s">
        <v>392</v>
      </c>
      <c r="H536" s="16">
        <v>44243</v>
      </c>
      <c r="I536">
        <v>2</v>
      </c>
      <c r="J536" s="17">
        <v>28147</v>
      </c>
      <c r="K536" s="17">
        <v>56294</v>
      </c>
      <c r="L536" s="17">
        <v>68787</v>
      </c>
      <c r="M536" s="17">
        <v>2972324</v>
      </c>
    </row>
    <row r="537" spans="1:13" x14ac:dyDescent="0.25">
      <c r="A537" t="s">
        <v>80</v>
      </c>
      <c r="B537" t="s">
        <v>81</v>
      </c>
      <c r="C537" t="s">
        <v>91</v>
      </c>
      <c r="D537">
        <v>860002541</v>
      </c>
      <c r="E537" t="s">
        <v>159</v>
      </c>
      <c r="F537" t="s">
        <v>392</v>
      </c>
      <c r="H537" s="16">
        <v>44243</v>
      </c>
      <c r="I537">
        <v>15</v>
      </c>
      <c r="J537" s="17">
        <v>15350</v>
      </c>
      <c r="K537" s="17">
        <v>230250</v>
      </c>
      <c r="L537" s="17">
        <v>68787</v>
      </c>
      <c r="M537" s="17">
        <v>2972324</v>
      </c>
    </row>
    <row r="538" spans="1:13" x14ac:dyDescent="0.25">
      <c r="A538" t="s">
        <v>80</v>
      </c>
      <c r="B538" t="s">
        <v>81</v>
      </c>
      <c r="C538" t="s">
        <v>94</v>
      </c>
      <c r="D538">
        <v>860005114</v>
      </c>
      <c r="E538" t="s">
        <v>162</v>
      </c>
      <c r="F538" t="s">
        <v>393</v>
      </c>
      <c r="H538" s="16">
        <v>44229</v>
      </c>
      <c r="I538">
        <v>18</v>
      </c>
      <c r="J538" s="17">
        <v>34368</v>
      </c>
      <c r="K538" s="17">
        <v>618624</v>
      </c>
      <c r="L538" s="17">
        <v>62385</v>
      </c>
      <c r="M538" s="17">
        <v>898794</v>
      </c>
    </row>
    <row r="539" spans="1:13" x14ac:dyDescent="0.25">
      <c r="A539" t="s">
        <v>80</v>
      </c>
      <c r="B539" t="s">
        <v>81</v>
      </c>
      <c r="C539" t="s">
        <v>97</v>
      </c>
      <c r="D539">
        <v>860005114</v>
      </c>
      <c r="E539" t="s">
        <v>162</v>
      </c>
      <c r="F539" t="s">
        <v>394</v>
      </c>
      <c r="H539" s="16">
        <v>44250</v>
      </c>
      <c r="I539">
        <v>10</v>
      </c>
      <c r="J539" s="17">
        <v>12667</v>
      </c>
      <c r="K539" s="17">
        <v>126670</v>
      </c>
      <c r="L539" s="17">
        <v>62385</v>
      </c>
      <c r="M539" s="17">
        <v>898794</v>
      </c>
    </row>
    <row r="540" spans="1:13" x14ac:dyDescent="0.25">
      <c r="A540" t="s">
        <v>80</v>
      </c>
      <c r="B540" t="s">
        <v>81</v>
      </c>
      <c r="C540" t="s">
        <v>91</v>
      </c>
      <c r="D540">
        <v>860005114</v>
      </c>
      <c r="E540" t="s">
        <v>162</v>
      </c>
      <c r="F540" t="s">
        <v>394</v>
      </c>
      <c r="H540" s="16">
        <v>44250</v>
      </c>
      <c r="I540">
        <v>10</v>
      </c>
      <c r="J540" s="17">
        <v>15350</v>
      </c>
      <c r="K540" s="17">
        <v>153500</v>
      </c>
      <c r="L540" s="17">
        <v>62385</v>
      </c>
      <c r="M540" s="17">
        <v>898794</v>
      </c>
    </row>
    <row r="541" spans="1:13" x14ac:dyDescent="0.25">
      <c r="A541" t="s">
        <v>80</v>
      </c>
      <c r="B541" t="s">
        <v>81</v>
      </c>
      <c r="C541" t="s">
        <v>109</v>
      </c>
      <c r="D541">
        <v>860006656</v>
      </c>
      <c r="E541" t="s">
        <v>164</v>
      </c>
      <c r="F541" t="s">
        <v>395</v>
      </c>
      <c r="H541" s="16">
        <v>44231</v>
      </c>
      <c r="I541">
        <v>12</v>
      </c>
      <c r="J541" s="17">
        <v>28755</v>
      </c>
      <c r="K541" s="17">
        <v>345060</v>
      </c>
      <c r="L541" s="17">
        <v>75704</v>
      </c>
      <c r="M541" s="17">
        <v>6205030</v>
      </c>
    </row>
    <row r="542" spans="1:13" x14ac:dyDescent="0.25">
      <c r="A542" t="s">
        <v>80</v>
      </c>
      <c r="B542" t="s">
        <v>81</v>
      </c>
      <c r="C542" t="s">
        <v>91</v>
      </c>
      <c r="D542">
        <v>860006656</v>
      </c>
      <c r="E542" t="s">
        <v>164</v>
      </c>
      <c r="F542" t="s">
        <v>396</v>
      </c>
      <c r="H542" s="16">
        <v>44238</v>
      </c>
      <c r="I542">
        <v>320</v>
      </c>
      <c r="J542" s="17">
        <v>15350</v>
      </c>
      <c r="K542" s="17">
        <v>4912000</v>
      </c>
      <c r="L542" s="17">
        <v>75704</v>
      </c>
      <c r="M542" s="17">
        <v>6205030</v>
      </c>
    </row>
    <row r="543" spans="1:13" x14ac:dyDescent="0.25">
      <c r="A543" t="s">
        <v>80</v>
      </c>
      <c r="B543" t="s">
        <v>81</v>
      </c>
      <c r="C543" t="s">
        <v>87</v>
      </c>
      <c r="D543">
        <v>860006656</v>
      </c>
      <c r="E543" t="s">
        <v>164</v>
      </c>
      <c r="F543" t="s">
        <v>397</v>
      </c>
      <c r="H543" s="16">
        <v>44252</v>
      </c>
      <c r="I543">
        <v>30</v>
      </c>
      <c r="J543" s="17">
        <v>31599</v>
      </c>
      <c r="K543" s="17">
        <v>947970</v>
      </c>
      <c r="L543" s="17">
        <v>75704</v>
      </c>
      <c r="M543" s="17">
        <v>6205030</v>
      </c>
    </row>
    <row r="544" spans="1:13" x14ac:dyDescent="0.25">
      <c r="A544" t="s">
        <v>80</v>
      </c>
      <c r="B544" t="s">
        <v>81</v>
      </c>
      <c r="C544" t="s">
        <v>111</v>
      </c>
      <c r="D544">
        <v>860007336</v>
      </c>
      <c r="E544" t="s">
        <v>172</v>
      </c>
      <c r="F544" t="s">
        <v>398</v>
      </c>
      <c r="H544" s="16">
        <v>44229</v>
      </c>
      <c r="I544">
        <v>4000</v>
      </c>
      <c r="J544" s="17">
        <v>15330</v>
      </c>
      <c r="K544" s="17">
        <v>61320000</v>
      </c>
      <c r="L544" s="17">
        <v>800206</v>
      </c>
      <c r="M544" s="17">
        <v>285724292</v>
      </c>
    </row>
    <row r="545" spans="1:13" x14ac:dyDescent="0.25">
      <c r="A545" t="s">
        <v>80</v>
      </c>
      <c r="B545" t="s">
        <v>81</v>
      </c>
      <c r="C545" t="s">
        <v>94</v>
      </c>
      <c r="D545">
        <v>860007336</v>
      </c>
      <c r="E545" t="s">
        <v>172</v>
      </c>
      <c r="F545" t="s">
        <v>399</v>
      </c>
      <c r="H545" s="16">
        <v>44243</v>
      </c>
      <c r="I545">
        <v>153</v>
      </c>
      <c r="J545" s="17">
        <v>30686</v>
      </c>
      <c r="K545" s="17">
        <v>4694958</v>
      </c>
      <c r="L545" s="17">
        <v>800206</v>
      </c>
      <c r="M545" s="17">
        <v>285724292</v>
      </c>
    </row>
    <row r="546" spans="1:13" x14ac:dyDescent="0.25">
      <c r="A546" t="s">
        <v>80</v>
      </c>
      <c r="B546" t="s">
        <v>81</v>
      </c>
      <c r="C546" t="s">
        <v>82</v>
      </c>
      <c r="D546">
        <v>860007336</v>
      </c>
      <c r="E546" t="s">
        <v>172</v>
      </c>
      <c r="F546" t="s">
        <v>399</v>
      </c>
      <c r="H546" s="16">
        <v>44243</v>
      </c>
      <c r="I546">
        <v>744</v>
      </c>
      <c r="J546" s="17">
        <v>15657</v>
      </c>
      <c r="K546" s="17">
        <v>11648808</v>
      </c>
      <c r="L546" s="17">
        <v>800206</v>
      </c>
      <c r="M546" s="17">
        <v>285724292</v>
      </c>
    </row>
    <row r="547" spans="1:13" x14ac:dyDescent="0.25">
      <c r="A547" t="s">
        <v>80</v>
      </c>
      <c r="B547" t="s">
        <v>81</v>
      </c>
      <c r="C547" t="s">
        <v>97</v>
      </c>
      <c r="D547">
        <v>860007336</v>
      </c>
      <c r="E547" t="s">
        <v>172</v>
      </c>
      <c r="F547" t="s">
        <v>399</v>
      </c>
      <c r="H547" s="16">
        <v>44243</v>
      </c>
      <c r="I547">
        <v>1024</v>
      </c>
      <c r="J547" s="17">
        <v>11310</v>
      </c>
      <c r="K547" s="17">
        <v>11581440</v>
      </c>
      <c r="L547" s="17">
        <v>800206</v>
      </c>
      <c r="M547" s="17">
        <v>285724292</v>
      </c>
    </row>
    <row r="548" spans="1:13" x14ac:dyDescent="0.25">
      <c r="A548" t="s">
        <v>80</v>
      </c>
      <c r="B548" t="s">
        <v>81</v>
      </c>
      <c r="C548" t="s">
        <v>85</v>
      </c>
      <c r="D548">
        <v>860007336</v>
      </c>
      <c r="E548" t="s">
        <v>172</v>
      </c>
      <c r="F548" t="s">
        <v>399</v>
      </c>
      <c r="H548" s="16">
        <v>44243</v>
      </c>
      <c r="I548">
        <v>9819</v>
      </c>
      <c r="J548" s="17">
        <v>4247</v>
      </c>
      <c r="K548" s="17">
        <v>41701293</v>
      </c>
      <c r="L548" s="17">
        <v>800206</v>
      </c>
      <c r="M548" s="17">
        <v>285724292</v>
      </c>
    </row>
    <row r="549" spans="1:13" x14ac:dyDescent="0.25">
      <c r="A549" t="s">
        <v>80</v>
      </c>
      <c r="B549" t="s">
        <v>81</v>
      </c>
      <c r="C549" t="s">
        <v>119</v>
      </c>
      <c r="D549">
        <v>860007336</v>
      </c>
      <c r="E549" t="s">
        <v>172</v>
      </c>
      <c r="F549" t="s">
        <v>399</v>
      </c>
      <c r="H549" s="16">
        <v>44243</v>
      </c>
      <c r="I549">
        <v>1284</v>
      </c>
      <c r="J549" s="17">
        <v>8893</v>
      </c>
      <c r="K549" s="17">
        <v>11418612</v>
      </c>
      <c r="L549" s="17">
        <v>800206</v>
      </c>
      <c r="M549" s="17">
        <v>285724292</v>
      </c>
    </row>
    <row r="550" spans="1:13" x14ac:dyDescent="0.25">
      <c r="A550" t="s">
        <v>80</v>
      </c>
      <c r="B550" t="s">
        <v>81</v>
      </c>
      <c r="C550" t="s">
        <v>119</v>
      </c>
      <c r="D550">
        <v>860007336</v>
      </c>
      <c r="E550" t="s">
        <v>172</v>
      </c>
      <c r="F550" t="s">
        <v>399</v>
      </c>
      <c r="H550" s="16">
        <v>44243</v>
      </c>
      <c r="I550">
        <v>29</v>
      </c>
      <c r="J550" s="17">
        <v>8893</v>
      </c>
      <c r="K550" s="17">
        <v>257897</v>
      </c>
      <c r="L550" s="17">
        <v>800206</v>
      </c>
      <c r="M550" s="17">
        <v>285724292</v>
      </c>
    </row>
    <row r="551" spans="1:13" x14ac:dyDescent="0.25">
      <c r="A551" t="s">
        <v>80</v>
      </c>
      <c r="B551" t="s">
        <v>81</v>
      </c>
      <c r="C551" t="s">
        <v>111</v>
      </c>
      <c r="D551">
        <v>860007336</v>
      </c>
      <c r="E551" t="s">
        <v>172</v>
      </c>
      <c r="F551" t="s">
        <v>399</v>
      </c>
      <c r="H551" s="16">
        <v>44243</v>
      </c>
      <c r="I551">
        <v>762</v>
      </c>
      <c r="J551" s="17">
        <v>13688</v>
      </c>
      <c r="K551" s="17">
        <v>10430256</v>
      </c>
      <c r="L551" s="17">
        <v>800206</v>
      </c>
      <c r="M551" s="17">
        <v>285724292</v>
      </c>
    </row>
    <row r="552" spans="1:13" x14ac:dyDescent="0.25">
      <c r="A552" t="s">
        <v>80</v>
      </c>
      <c r="B552" t="s">
        <v>81</v>
      </c>
      <c r="C552" t="s">
        <v>88</v>
      </c>
      <c r="D552">
        <v>860007336</v>
      </c>
      <c r="E552" t="s">
        <v>172</v>
      </c>
      <c r="F552" t="s">
        <v>399</v>
      </c>
      <c r="H552" s="16">
        <v>44243</v>
      </c>
      <c r="I552">
        <v>4</v>
      </c>
      <c r="J552" s="17">
        <v>25131</v>
      </c>
      <c r="K552" s="17">
        <v>100524</v>
      </c>
      <c r="L552" s="17">
        <v>800206</v>
      </c>
      <c r="M552" s="17">
        <v>285724292</v>
      </c>
    </row>
    <row r="553" spans="1:13" x14ac:dyDescent="0.25">
      <c r="A553" t="s">
        <v>80</v>
      </c>
      <c r="B553" t="s">
        <v>81</v>
      </c>
      <c r="C553" t="s">
        <v>87</v>
      </c>
      <c r="D553">
        <v>860007336</v>
      </c>
      <c r="E553" t="s">
        <v>172</v>
      </c>
      <c r="F553" t="s">
        <v>399</v>
      </c>
      <c r="H553" s="16">
        <v>44243</v>
      </c>
      <c r="I553">
        <v>100</v>
      </c>
      <c r="J553" s="17">
        <v>28213</v>
      </c>
      <c r="K553" s="17">
        <v>2821300</v>
      </c>
      <c r="L553" s="17">
        <v>800206</v>
      </c>
      <c r="M553" s="17">
        <v>285724292</v>
      </c>
    </row>
    <row r="554" spans="1:13" x14ac:dyDescent="0.25">
      <c r="A554" t="s">
        <v>80</v>
      </c>
      <c r="B554" t="s">
        <v>81</v>
      </c>
      <c r="C554" t="s">
        <v>108</v>
      </c>
      <c r="D554">
        <v>860007336</v>
      </c>
      <c r="E554" t="s">
        <v>172</v>
      </c>
      <c r="F554" t="s">
        <v>399</v>
      </c>
      <c r="H554" s="16">
        <v>44243</v>
      </c>
      <c r="I554">
        <v>40</v>
      </c>
      <c r="J554" s="17">
        <v>55832</v>
      </c>
      <c r="K554" s="17">
        <v>2233280</v>
      </c>
      <c r="L554" s="17">
        <v>800206</v>
      </c>
      <c r="M554" s="17">
        <v>285724292</v>
      </c>
    </row>
    <row r="555" spans="1:13" x14ac:dyDescent="0.25">
      <c r="A555" t="s">
        <v>80</v>
      </c>
      <c r="B555" t="s">
        <v>81</v>
      </c>
      <c r="C555" t="s">
        <v>101</v>
      </c>
      <c r="D555">
        <v>860007336</v>
      </c>
      <c r="E555" t="s">
        <v>172</v>
      </c>
      <c r="F555" t="s">
        <v>399</v>
      </c>
      <c r="H555" s="16">
        <v>44243</v>
      </c>
      <c r="I555">
        <v>2770</v>
      </c>
      <c r="J555" s="17">
        <v>23687</v>
      </c>
      <c r="K555" s="17">
        <v>65612990</v>
      </c>
      <c r="L555" s="17">
        <v>800206</v>
      </c>
      <c r="M555" s="17">
        <v>285724292</v>
      </c>
    </row>
    <row r="556" spans="1:13" x14ac:dyDescent="0.25">
      <c r="A556" t="s">
        <v>80</v>
      </c>
      <c r="B556" t="s">
        <v>81</v>
      </c>
      <c r="C556" t="s">
        <v>174</v>
      </c>
      <c r="D556">
        <v>860007336</v>
      </c>
      <c r="E556" t="s">
        <v>172</v>
      </c>
      <c r="F556" t="s">
        <v>399</v>
      </c>
      <c r="H556" s="16">
        <v>44243</v>
      </c>
      <c r="I556">
        <v>84</v>
      </c>
      <c r="J556" s="17">
        <v>181249</v>
      </c>
      <c r="K556" s="17">
        <v>15224916</v>
      </c>
      <c r="L556" s="17">
        <v>800206</v>
      </c>
      <c r="M556" s="17">
        <v>285724292</v>
      </c>
    </row>
    <row r="557" spans="1:13" x14ac:dyDescent="0.25">
      <c r="A557" t="s">
        <v>80</v>
      </c>
      <c r="B557" t="s">
        <v>81</v>
      </c>
      <c r="C557" t="s">
        <v>175</v>
      </c>
      <c r="D557">
        <v>860007336</v>
      </c>
      <c r="E557" t="s">
        <v>172</v>
      </c>
      <c r="F557" t="s">
        <v>399</v>
      </c>
      <c r="H557" s="16">
        <v>44243</v>
      </c>
      <c r="I557">
        <v>86</v>
      </c>
      <c r="J557" s="17">
        <v>349448</v>
      </c>
      <c r="K557" s="17">
        <v>30052528</v>
      </c>
      <c r="L557" s="17">
        <v>800206</v>
      </c>
      <c r="M557" s="17">
        <v>285724292</v>
      </c>
    </row>
    <row r="558" spans="1:13" x14ac:dyDescent="0.25">
      <c r="A558" t="s">
        <v>80</v>
      </c>
      <c r="B558" t="s">
        <v>81</v>
      </c>
      <c r="C558" t="s">
        <v>127</v>
      </c>
      <c r="D558">
        <v>860007336</v>
      </c>
      <c r="E558" t="s">
        <v>172</v>
      </c>
      <c r="F558" t="s">
        <v>399</v>
      </c>
      <c r="H558" s="16">
        <v>44243</v>
      </c>
      <c r="I558">
        <v>595</v>
      </c>
      <c r="J558" s="17">
        <v>27942</v>
      </c>
      <c r="K558" s="17">
        <v>16625490</v>
      </c>
      <c r="L558" s="17">
        <v>800206</v>
      </c>
      <c r="M558" s="17">
        <v>285724292</v>
      </c>
    </row>
    <row r="559" spans="1:13" x14ac:dyDescent="0.25">
      <c r="A559" t="s">
        <v>80</v>
      </c>
      <c r="B559" t="s">
        <v>81</v>
      </c>
      <c r="C559" t="s">
        <v>111</v>
      </c>
      <c r="D559">
        <v>860007373</v>
      </c>
      <c r="E559" t="s">
        <v>178</v>
      </c>
      <c r="F559" t="s">
        <v>400</v>
      </c>
      <c r="H559" s="16">
        <v>44243</v>
      </c>
      <c r="I559">
        <v>400</v>
      </c>
      <c r="J559" s="17">
        <v>15330</v>
      </c>
      <c r="K559" s="17">
        <v>6132000</v>
      </c>
      <c r="L559" s="17">
        <v>46929</v>
      </c>
      <c r="M559" s="17">
        <v>6447990</v>
      </c>
    </row>
    <row r="560" spans="1:13" x14ac:dyDescent="0.25">
      <c r="A560" t="s">
        <v>80</v>
      </c>
      <c r="B560" t="s">
        <v>81</v>
      </c>
      <c r="C560" t="s">
        <v>87</v>
      </c>
      <c r="D560">
        <v>860007373</v>
      </c>
      <c r="E560" t="s">
        <v>178</v>
      </c>
      <c r="F560" t="s">
        <v>400</v>
      </c>
      <c r="H560" s="16">
        <v>44243</v>
      </c>
      <c r="I560">
        <v>10</v>
      </c>
      <c r="J560" s="17">
        <v>31599</v>
      </c>
      <c r="K560" s="17">
        <v>315990</v>
      </c>
      <c r="L560" s="17">
        <v>46929</v>
      </c>
      <c r="M560" s="17">
        <v>6447990</v>
      </c>
    </row>
    <row r="561" spans="1:13" x14ac:dyDescent="0.25">
      <c r="A561" t="s">
        <v>80</v>
      </c>
      <c r="B561" t="s">
        <v>81</v>
      </c>
      <c r="C561" t="s">
        <v>87</v>
      </c>
      <c r="D561">
        <v>860007400</v>
      </c>
      <c r="E561" t="s">
        <v>401</v>
      </c>
      <c r="F561" t="s">
        <v>402</v>
      </c>
      <c r="H561" s="16">
        <v>44245</v>
      </c>
      <c r="I561">
        <v>5</v>
      </c>
      <c r="J561" s="17">
        <v>31599</v>
      </c>
      <c r="K561" s="17">
        <v>157995</v>
      </c>
      <c r="L561" s="17">
        <v>31599</v>
      </c>
      <c r="M561" s="17">
        <v>157995</v>
      </c>
    </row>
    <row r="562" spans="1:13" x14ac:dyDescent="0.25">
      <c r="A562" t="s">
        <v>80</v>
      </c>
      <c r="B562" t="s">
        <v>81</v>
      </c>
      <c r="C562" t="s">
        <v>85</v>
      </c>
      <c r="D562">
        <v>860007760</v>
      </c>
      <c r="E562" t="s">
        <v>403</v>
      </c>
      <c r="F562" t="s">
        <v>404</v>
      </c>
      <c r="H562" s="16">
        <v>44252</v>
      </c>
      <c r="I562">
        <v>3</v>
      </c>
      <c r="J562" s="17">
        <v>4756</v>
      </c>
      <c r="K562" s="17">
        <v>14268</v>
      </c>
      <c r="L562" s="17">
        <v>36355</v>
      </c>
      <c r="M562" s="17">
        <v>109065</v>
      </c>
    </row>
    <row r="563" spans="1:13" x14ac:dyDescent="0.25">
      <c r="A563" t="s">
        <v>80</v>
      </c>
      <c r="B563" t="s">
        <v>81</v>
      </c>
      <c r="C563" t="s">
        <v>87</v>
      </c>
      <c r="D563">
        <v>860007760</v>
      </c>
      <c r="E563" t="s">
        <v>403</v>
      </c>
      <c r="F563" t="s">
        <v>404</v>
      </c>
      <c r="H563" s="16">
        <v>44252</v>
      </c>
      <c r="I563">
        <v>3</v>
      </c>
      <c r="J563" s="17">
        <v>31599</v>
      </c>
      <c r="K563" s="17">
        <v>94797</v>
      </c>
      <c r="L563" s="17">
        <v>36355</v>
      </c>
      <c r="M563" s="17">
        <v>109065</v>
      </c>
    </row>
    <row r="564" spans="1:13" x14ac:dyDescent="0.25">
      <c r="A564" t="s">
        <v>80</v>
      </c>
      <c r="B564" t="s">
        <v>81</v>
      </c>
      <c r="C564" t="s">
        <v>94</v>
      </c>
      <c r="D564">
        <v>860013570</v>
      </c>
      <c r="E564" t="s">
        <v>183</v>
      </c>
      <c r="F564" t="s">
        <v>405</v>
      </c>
      <c r="H564" s="16">
        <v>44243</v>
      </c>
      <c r="I564">
        <v>15</v>
      </c>
      <c r="J564" s="17">
        <v>34368</v>
      </c>
      <c r="K564" s="17">
        <v>515520</v>
      </c>
      <c r="L564" s="17">
        <v>825123</v>
      </c>
      <c r="M564" s="17">
        <v>49500009</v>
      </c>
    </row>
    <row r="565" spans="1:13" x14ac:dyDescent="0.25">
      <c r="A565" t="s">
        <v>80</v>
      </c>
      <c r="B565" t="s">
        <v>81</v>
      </c>
      <c r="C565" t="s">
        <v>82</v>
      </c>
      <c r="D565">
        <v>860013570</v>
      </c>
      <c r="E565" t="s">
        <v>183</v>
      </c>
      <c r="F565" t="s">
        <v>405</v>
      </c>
      <c r="H565" s="16">
        <v>44243</v>
      </c>
      <c r="I565">
        <v>125</v>
      </c>
      <c r="J565" s="17">
        <v>17536</v>
      </c>
      <c r="K565" s="17">
        <v>2192000</v>
      </c>
      <c r="L565" s="17">
        <v>825123</v>
      </c>
      <c r="M565" s="17">
        <v>49500009</v>
      </c>
    </row>
    <row r="566" spans="1:13" x14ac:dyDescent="0.25">
      <c r="A566" t="s">
        <v>80</v>
      </c>
      <c r="B566" t="s">
        <v>81</v>
      </c>
      <c r="C566" t="s">
        <v>97</v>
      </c>
      <c r="D566">
        <v>860013570</v>
      </c>
      <c r="E566" t="s">
        <v>183</v>
      </c>
      <c r="F566" t="s">
        <v>405</v>
      </c>
      <c r="H566" s="16">
        <v>44243</v>
      </c>
      <c r="I566">
        <v>60</v>
      </c>
      <c r="J566" s="17">
        <v>12667</v>
      </c>
      <c r="K566" s="17">
        <v>760020</v>
      </c>
      <c r="L566" s="17">
        <v>825123</v>
      </c>
      <c r="M566" s="17">
        <v>49500009</v>
      </c>
    </row>
    <row r="567" spans="1:13" x14ac:dyDescent="0.25">
      <c r="A567" t="s">
        <v>80</v>
      </c>
      <c r="B567" t="s">
        <v>81</v>
      </c>
      <c r="C567" t="s">
        <v>85</v>
      </c>
      <c r="D567">
        <v>860013570</v>
      </c>
      <c r="E567" t="s">
        <v>183</v>
      </c>
      <c r="F567" t="s">
        <v>405</v>
      </c>
      <c r="H567" s="16">
        <v>44243</v>
      </c>
      <c r="I567">
        <v>850</v>
      </c>
      <c r="J567" s="17">
        <v>4756</v>
      </c>
      <c r="K567" s="17">
        <v>4042600</v>
      </c>
      <c r="L567" s="17">
        <v>825123</v>
      </c>
      <c r="M567" s="17">
        <v>49500009</v>
      </c>
    </row>
    <row r="568" spans="1:13" x14ac:dyDescent="0.25">
      <c r="A568" t="s">
        <v>80</v>
      </c>
      <c r="B568" t="s">
        <v>81</v>
      </c>
      <c r="C568" t="s">
        <v>86</v>
      </c>
      <c r="D568">
        <v>860013570</v>
      </c>
      <c r="E568" t="s">
        <v>183</v>
      </c>
      <c r="F568" t="s">
        <v>405</v>
      </c>
      <c r="H568" s="16">
        <v>44243</v>
      </c>
      <c r="I568">
        <v>10</v>
      </c>
      <c r="J568" s="17">
        <v>40985</v>
      </c>
      <c r="K568" s="17">
        <v>409850</v>
      </c>
      <c r="L568" s="17">
        <v>825123</v>
      </c>
      <c r="M568" s="17">
        <v>49500009</v>
      </c>
    </row>
    <row r="569" spans="1:13" x14ac:dyDescent="0.25">
      <c r="A569" t="s">
        <v>80</v>
      </c>
      <c r="B569" t="s">
        <v>81</v>
      </c>
      <c r="C569" t="s">
        <v>119</v>
      </c>
      <c r="D569">
        <v>860013570</v>
      </c>
      <c r="E569" t="s">
        <v>183</v>
      </c>
      <c r="F569" t="s">
        <v>405</v>
      </c>
      <c r="H569" s="16">
        <v>44243</v>
      </c>
      <c r="I569">
        <v>1550</v>
      </c>
      <c r="J569" s="17">
        <v>9960</v>
      </c>
      <c r="K569" s="17">
        <v>15438000</v>
      </c>
      <c r="L569" s="17">
        <v>825123</v>
      </c>
      <c r="M569" s="17">
        <v>49500009</v>
      </c>
    </row>
    <row r="570" spans="1:13" x14ac:dyDescent="0.25">
      <c r="A570" t="s">
        <v>80</v>
      </c>
      <c r="B570" t="s">
        <v>81</v>
      </c>
      <c r="C570" t="s">
        <v>111</v>
      </c>
      <c r="D570">
        <v>860013570</v>
      </c>
      <c r="E570" t="s">
        <v>183</v>
      </c>
      <c r="F570" t="s">
        <v>405</v>
      </c>
      <c r="H570" s="16">
        <v>44243</v>
      </c>
      <c r="I570">
        <v>210</v>
      </c>
      <c r="J570" s="17">
        <v>15330</v>
      </c>
      <c r="K570" s="17">
        <v>3219300</v>
      </c>
      <c r="L570" s="17">
        <v>825123</v>
      </c>
      <c r="M570" s="17">
        <v>49500009</v>
      </c>
    </row>
    <row r="571" spans="1:13" x14ac:dyDescent="0.25">
      <c r="A571" t="s">
        <v>80</v>
      </c>
      <c r="B571" t="s">
        <v>81</v>
      </c>
      <c r="C571" t="s">
        <v>87</v>
      </c>
      <c r="D571">
        <v>860013570</v>
      </c>
      <c r="E571" t="s">
        <v>183</v>
      </c>
      <c r="F571" t="s">
        <v>405</v>
      </c>
      <c r="H571" s="16">
        <v>44243</v>
      </c>
      <c r="I571">
        <v>300</v>
      </c>
      <c r="J571" s="17">
        <v>31599</v>
      </c>
      <c r="K571" s="17">
        <v>9479700</v>
      </c>
      <c r="L571" s="17">
        <v>825123</v>
      </c>
      <c r="M571" s="17">
        <v>49500009</v>
      </c>
    </row>
    <row r="572" spans="1:13" x14ac:dyDescent="0.25">
      <c r="A572" t="s">
        <v>80</v>
      </c>
      <c r="B572" t="s">
        <v>81</v>
      </c>
      <c r="C572" t="s">
        <v>101</v>
      </c>
      <c r="D572">
        <v>860013570</v>
      </c>
      <c r="E572" t="s">
        <v>183</v>
      </c>
      <c r="F572" t="s">
        <v>405</v>
      </c>
      <c r="H572" s="16">
        <v>44243</v>
      </c>
      <c r="I572">
        <v>80</v>
      </c>
      <c r="J572" s="17">
        <v>26530</v>
      </c>
      <c r="K572" s="17">
        <v>2122400</v>
      </c>
      <c r="L572" s="17">
        <v>825123</v>
      </c>
      <c r="M572" s="17">
        <v>49500009</v>
      </c>
    </row>
    <row r="573" spans="1:13" x14ac:dyDescent="0.25">
      <c r="A573" t="s">
        <v>80</v>
      </c>
      <c r="B573" t="s">
        <v>81</v>
      </c>
      <c r="C573" t="s">
        <v>174</v>
      </c>
      <c r="D573">
        <v>860013570</v>
      </c>
      <c r="E573" t="s">
        <v>183</v>
      </c>
      <c r="F573" t="s">
        <v>405</v>
      </c>
      <c r="H573" s="16">
        <v>44243</v>
      </c>
      <c r="I573">
        <v>3</v>
      </c>
      <c r="J573" s="17">
        <v>193937</v>
      </c>
      <c r="K573" s="17">
        <v>581811</v>
      </c>
      <c r="L573" s="17">
        <v>825123</v>
      </c>
      <c r="M573" s="17">
        <v>49500009</v>
      </c>
    </row>
    <row r="574" spans="1:13" x14ac:dyDescent="0.25">
      <c r="A574" t="s">
        <v>80</v>
      </c>
      <c r="B574" t="s">
        <v>81</v>
      </c>
      <c r="C574" t="s">
        <v>175</v>
      </c>
      <c r="D574">
        <v>860013570</v>
      </c>
      <c r="E574" t="s">
        <v>183</v>
      </c>
      <c r="F574" t="s">
        <v>405</v>
      </c>
      <c r="H574" s="16">
        <v>44243</v>
      </c>
      <c r="I574">
        <v>2</v>
      </c>
      <c r="J574" s="17">
        <v>377404</v>
      </c>
      <c r="K574" s="17">
        <v>754808</v>
      </c>
      <c r="L574" s="17">
        <v>825123</v>
      </c>
      <c r="M574" s="17">
        <v>49500009</v>
      </c>
    </row>
    <row r="575" spans="1:13" x14ac:dyDescent="0.25">
      <c r="A575" t="s">
        <v>80</v>
      </c>
      <c r="B575" t="s">
        <v>81</v>
      </c>
      <c r="C575" t="s">
        <v>109</v>
      </c>
      <c r="D575">
        <v>860013570</v>
      </c>
      <c r="E575" t="s">
        <v>183</v>
      </c>
      <c r="F575" t="s">
        <v>405</v>
      </c>
      <c r="H575" s="16">
        <v>44243</v>
      </c>
      <c r="I575">
        <v>320</v>
      </c>
      <c r="J575" s="17">
        <v>28755</v>
      </c>
      <c r="K575" s="17">
        <v>9201600</v>
      </c>
      <c r="L575" s="17">
        <v>825123</v>
      </c>
      <c r="M575" s="17">
        <v>49500009</v>
      </c>
    </row>
    <row r="576" spans="1:13" x14ac:dyDescent="0.25">
      <c r="A576" t="s">
        <v>80</v>
      </c>
      <c r="B576" t="s">
        <v>81</v>
      </c>
      <c r="C576" t="s">
        <v>127</v>
      </c>
      <c r="D576">
        <v>860013570</v>
      </c>
      <c r="E576" t="s">
        <v>183</v>
      </c>
      <c r="F576" t="s">
        <v>405</v>
      </c>
      <c r="H576" s="16">
        <v>44243</v>
      </c>
      <c r="I576">
        <v>25</v>
      </c>
      <c r="J576" s="17">
        <v>31296</v>
      </c>
      <c r="K576" s="17">
        <v>782400</v>
      </c>
      <c r="L576" s="17">
        <v>825123</v>
      </c>
      <c r="M576" s="17">
        <v>49500009</v>
      </c>
    </row>
    <row r="577" spans="1:13" x14ac:dyDescent="0.25">
      <c r="A577" t="s">
        <v>80</v>
      </c>
      <c r="B577" t="s">
        <v>81</v>
      </c>
      <c r="C577" t="s">
        <v>82</v>
      </c>
      <c r="D577">
        <v>860013874</v>
      </c>
      <c r="E577" t="s">
        <v>185</v>
      </c>
      <c r="F577" t="s">
        <v>406</v>
      </c>
      <c r="H577" s="16">
        <v>44231</v>
      </c>
      <c r="I577">
        <v>3</v>
      </c>
      <c r="J577" s="17">
        <v>17536</v>
      </c>
      <c r="K577" s="17">
        <v>52608</v>
      </c>
      <c r="L577" s="17">
        <v>63827</v>
      </c>
      <c r="M577" s="17">
        <v>261625</v>
      </c>
    </row>
    <row r="578" spans="1:13" x14ac:dyDescent="0.25">
      <c r="A578" t="s">
        <v>80</v>
      </c>
      <c r="B578" t="s">
        <v>81</v>
      </c>
      <c r="C578" t="s">
        <v>109</v>
      </c>
      <c r="D578">
        <v>860013874</v>
      </c>
      <c r="E578" t="s">
        <v>185</v>
      </c>
      <c r="F578" t="s">
        <v>406</v>
      </c>
      <c r="H578" s="16">
        <v>44231</v>
      </c>
      <c r="I578">
        <v>3</v>
      </c>
      <c r="J578" s="17">
        <v>28755</v>
      </c>
      <c r="K578" s="17">
        <v>86265</v>
      </c>
      <c r="L578" s="17">
        <v>63827</v>
      </c>
      <c r="M578" s="17">
        <v>261625</v>
      </c>
    </row>
    <row r="579" spans="1:13" x14ac:dyDescent="0.25">
      <c r="A579" t="s">
        <v>80</v>
      </c>
      <c r="B579" t="s">
        <v>81</v>
      </c>
      <c r="C579" t="s">
        <v>82</v>
      </c>
      <c r="D579">
        <v>860013874</v>
      </c>
      <c r="E579" t="s">
        <v>185</v>
      </c>
      <c r="F579" t="s">
        <v>407</v>
      </c>
      <c r="H579" s="16">
        <v>44252</v>
      </c>
      <c r="I579">
        <v>7</v>
      </c>
      <c r="J579" s="17">
        <v>17536</v>
      </c>
      <c r="K579" s="17">
        <v>122752</v>
      </c>
      <c r="L579" s="17">
        <v>63827</v>
      </c>
      <c r="M579" s="17">
        <v>261625</v>
      </c>
    </row>
    <row r="580" spans="1:13" x14ac:dyDescent="0.25">
      <c r="A580" t="s">
        <v>80</v>
      </c>
      <c r="B580" t="s">
        <v>81</v>
      </c>
      <c r="C580" t="s">
        <v>82</v>
      </c>
      <c r="D580">
        <v>860015536</v>
      </c>
      <c r="E580" t="s">
        <v>189</v>
      </c>
      <c r="F580" t="s">
        <v>408</v>
      </c>
      <c r="H580" s="16">
        <v>44250</v>
      </c>
      <c r="I580">
        <v>10</v>
      </c>
      <c r="J580" s="17">
        <v>17536</v>
      </c>
      <c r="K580" s="17">
        <v>175360</v>
      </c>
      <c r="L580" s="17">
        <v>128227</v>
      </c>
      <c r="M580" s="17">
        <v>794102</v>
      </c>
    </row>
    <row r="581" spans="1:13" x14ac:dyDescent="0.25">
      <c r="A581" t="s">
        <v>80</v>
      </c>
      <c r="B581" t="s">
        <v>81</v>
      </c>
      <c r="C581" t="s">
        <v>86</v>
      </c>
      <c r="D581">
        <v>860015536</v>
      </c>
      <c r="E581" t="s">
        <v>189</v>
      </c>
      <c r="F581" t="s">
        <v>408</v>
      </c>
      <c r="H581" s="16">
        <v>44250</v>
      </c>
      <c r="I581">
        <v>3</v>
      </c>
      <c r="J581" s="17">
        <v>40985</v>
      </c>
      <c r="K581" s="17">
        <v>122955</v>
      </c>
      <c r="L581" s="17">
        <v>128227</v>
      </c>
      <c r="M581" s="17">
        <v>794102</v>
      </c>
    </row>
    <row r="582" spans="1:13" x14ac:dyDescent="0.25">
      <c r="A582" t="s">
        <v>80</v>
      </c>
      <c r="B582" t="s">
        <v>81</v>
      </c>
      <c r="C582" t="s">
        <v>119</v>
      </c>
      <c r="D582">
        <v>860015536</v>
      </c>
      <c r="E582" t="s">
        <v>189</v>
      </c>
      <c r="F582" t="s">
        <v>408</v>
      </c>
      <c r="H582" s="16">
        <v>44250</v>
      </c>
      <c r="I582">
        <v>12</v>
      </c>
      <c r="J582" s="17">
        <v>9960</v>
      </c>
      <c r="K582" s="17">
        <v>119520</v>
      </c>
      <c r="L582" s="17">
        <v>128227</v>
      </c>
      <c r="M582" s="17">
        <v>794102</v>
      </c>
    </row>
    <row r="583" spans="1:13" x14ac:dyDescent="0.25">
      <c r="A583" t="s">
        <v>80</v>
      </c>
      <c r="B583" t="s">
        <v>81</v>
      </c>
      <c r="C583" t="s">
        <v>88</v>
      </c>
      <c r="D583">
        <v>860015536</v>
      </c>
      <c r="E583" t="s">
        <v>189</v>
      </c>
      <c r="F583" t="s">
        <v>408</v>
      </c>
      <c r="H583" s="16">
        <v>44250</v>
      </c>
      <c r="I583">
        <v>10</v>
      </c>
      <c r="J583" s="17">
        <v>28147</v>
      </c>
      <c r="K583" s="17">
        <v>281470</v>
      </c>
      <c r="L583" s="17">
        <v>128227</v>
      </c>
      <c r="M583" s="17">
        <v>794102</v>
      </c>
    </row>
    <row r="584" spans="1:13" x14ac:dyDescent="0.25">
      <c r="A584" t="s">
        <v>80</v>
      </c>
      <c r="B584" t="s">
        <v>81</v>
      </c>
      <c r="C584" t="s">
        <v>87</v>
      </c>
      <c r="D584">
        <v>860015536</v>
      </c>
      <c r="E584" t="s">
        <v>189</v>
      </c>
      <c r="F584" t="s">
        <v>408</v>
      </c>
      <c r="H584" s="16">
        <v>44250</v>
      </c>
      <c r="I584">
        <v>3</v>
      </c>
      <c r="J584" s="17">
        <v>31599</v>
      </c>
      <c r="K584" s="17">
        <v>94797</v>
      </c>
      <c r="L584" s="17">
        <v>128227</v>
      </c>
      <c r="M584" s="17">
        <v>794102</v>
      </c>
    </row>
    <row r="585" spans="1:13" x14ac:dyDescent="0.25">
      <c r="A585" t="s">
        <v>80</v>
      </c>
      <c r="B585" t="s">
        <v>81</v>
      </c>
      <c r="C585" t="s">
        <v>86</v>
      </c>
      <c r="D585">
        <v>860015888</v>
      </c>
      <c r="E585" t="s">
        <v>192</v>
      </c>
      <c r="F585" t="s">
        <v>409</v>
      </c>
      <c r="H585" s="16">
        <v>44238</v>
      </c>
      <c r="I585">
        <v>20</v>
      </c>
      <c r="J585" s="17">
        <v>40985</v>
      </c>
      <c r="K585" s="17">
        <v>819700</v>
      </c>
      <c r="L585" s="17">
        <v>40985</v>
      </c>
      <c r="M585" s="17">
        <v>819700</v>
      </c>
    </row>
    <row r="586" spans="1:13" x14ac:dyDescent="0.25">
      <c r="A586" t="s">
        <v>80</v>
      </c>
      <c r="B586" t="s">
        <v>81</v>
      </c>
      <c r="C586" t="s">
        <v>119</v>
      </c>
      <c r="D586">
        <v>860015905</v>
      </c>
      <c r="E586" t="s">
        <v>194</v>
      </c>
      <c r="F586" t="s">
        <v>410</v>
      </c>
      <c r="H586" s="16">
        <v>44238</v>
      </c>
      <c r="I586">
        <v>3</v>
      </c>
      <c r="J586" s="17">
        <v>9960</v>
      </c>
      <c r="K586" s="17">
        <v>29880</v>
      </c>
      <c r="L586" s="17">
        <v>25310</v>
      </c>
      <c r="M586" s="17">
        <v>75930</v>
      </c>
    </row>
    <row r="587" spans="1:13" x14ac:dyDescent="0.25">
      <c r="A587" t="s">
        <v>80</v>
      </c>
      <c r="B587" t="s">
        <v>81</v>
      </c>
      <c r="C587" t="s">
        <v>91</v>
      </c>
      <c r="D587">
        <v>860015905</v>
      </c>
      <c r="E587" t="s">
        <v>194</v>
      </c>
      <c r="F587" t="s">
        <v>410</v>
      </c>
      <c r="H587" s="16">
        <v>44238</v>
      </c>
      <c r="I587">
        <v>3</v>
      </c>
      <c r="J587" s="17">
        <v>15350</v>
      </c>
      <c r="K587" s="17">
        <v>46050</v>
      </c>
      <c r="L587" s="17">
        <v>25310</v>
      </c>
      <c r="M587" s="17">
        <v>75930</v>
      </c>
    </row>
    <row r="588" spans="1:13" x14ac:dyDescent="0.25">
      <c r="A588" t="s">
        <v>80</v>
      </c>
      <c r="B588" t="s">
        <v>81</v>
      </c>
      <c r="C588" t="s">
        <v>88</v>
      </c>
      <c r="D588">
        <v>860015929</v>
      </c>
      <c r="E588" t="s">
        <v>411</v>
      </c>
      <c r="F588" t="s">
        <v>412</v>
      </c>
      <c r="H588" s="16">
        <v>44238</v>
      </c>
      <c r="I588">
        <v>3</v>
      </c>
      <c r="J588" s="17">
        <v>28147</v>
      </c>
      <c r="K588" s="17">
        <v>84441</v>
      </c>
      <c r="L588" s="17">
        <v>43497</v>
      </c>
      <c r="M588" s="17">
        <v>130491</v>
      </c>
    </row>
    <row r="589" spans="1:13" x14ac:dyDescent="0.25">
      <c r="A589" t="s">
        <v>80</v>
      </c>
      <c r="B589" t="s">
        <v>81</v>
      </c>
      <c r="C589" t="s">
        <v>91</v>
      </c>
      <c r="D589">
        <v>860015929</v>
      </c>
      <c r="E589" t="s">
        <v>411</v>
      </c>
      <c r="F589" t="s">
        <v>412</v>
      </c>
      <c r="H589" s="16">
        <v>44238</v>
      </c>
      <c r="I589">
        <v>3</v>
      </c>
      <c r="J589" s="17">
        <v>15350</v>
      </c>
      <c r="K589" s="17">
        <v>46050</v>
      </c>
      <c r="L589" s="17">
        <v>43497</v>
      </c>
      <c r="M589" s="17">
        <v>130491</v>
      </c>
    </row>
    <row r="590" spans="1:13" x14ac:dyDescent="0.25">
      <c r="A590" t="s">
        <v>80</v>
      </c>
      <c r="B590" t="s">
        <v>81</v>
      </c>
      <c r="C590" t="s">
        <v>86</v>
      </c>
      <c r="D590">
        <v>860028947</v>
      </c>
      <c r="E590" t="s">
        <v>413</v>
      </c>
      <c r="F590" t="s">
        <v>414</v>
      </c>
      <c r="H590" s="16">
        <v>44231</v>
      </c>
      <c r="I590">
        <v>5</v>
      </c>
      <c r="J590" s="17">
        <v>40985</v>
      </c>
      <c r="K590" s="17">
        <v>204925</v>
      </c>
      <c r="L590" s="17">
        <v>56335</v>
      </c>
      <c r="M590" s="17">
        <v>665425</v>
      </c>
    </row>
    <row r="591" spans="1:13" x14ac:dyDescent="0.25">
      <c r="A591" t="s">
        <v>80</v>
      </c>
      <c r="B591" t="s">
        <v>81</v>
      </c>
      <c r="C591" t="s">
        <v>91</v>
      </c>
      <c r="D591">
        <v>860028947</v>
      </c>
      <c r="E591" t="s">
        <v>413</v>
      </c>
      <c r="F591" t="s">
        <v>414</v>
      </c>
      <c r="H591" s="16">
        <v>44231</v>
      </c>
      <c r="I591">
        <v>30</v>
      </c>
      <c r="J591" s="17">
        <v>15350</v>
      </c>
      <c r="K591" s="17">
        <v>460500</v>
      </c>
      <c r="L591" s="17">
        <v>56335</v>
      </c>
      <c r="M591" s="17">
        <v>665425</v>
      </c>
    </row>
    <row r="592" spans="1:13" x14ac:dyDescent="0.25">
      <c r="A592" t="s">
        <v>80</v>
      </c>
      <c r="B592" t="s">
        <v>81</v>
      </c>
      <c r="C592" t="s">
        <v>91</v>
      </c>
      <c r="D592">
        <v>860035992</v>
      </c>
      <c r="E592" t="s">
        <v>197</v>
      </c>
      <c r="F592" t="s">
        <v>415</v>
      </c>
      <c r="H592" s="16">
        <v>44236</v>
      </c>
      <c r="I592">
        <v>300</v>
      </c>
      <c r="J592" s="17">
        <v>15350</v>
      </c>
      <c r="K592" s="17">
        <v>4605000</v>
      </c>
      <c r="L592" s="17">
        <v>89371</v>
      </c>
      <c r="M592" s="17">
        <v>10942086</v>
      </c>
    </row>
    <row r="593" spans="1:13" x14ac:dyDescent="0.25">
      <c r="A593" t="s">
        <v>80</v>
      </c>
      <c r="B593" t="s">
        <v>81</v>
      </c>
      <c r="C593" t="s">
        <v>149</v>
      </c>
      <c r="D593">
        <v>860035992</v>
      </c>
      <c r="E593" t="s">
        <v>197</v>
      </c>
      <c r="F593" t="s">
        <v>415</v>
      </c>
      <c r="H593" s="16">
        <v>44236</v>
      </c>
      <c r="I593">
        <v>120</v>
      </c>
      <c r="J593" s="17">
        <v>27092</v>
      </c>
      <c r="K593" s="17">
        <v>3251040</v>
      </c>
      <c r="L593" s="17">
        <v>89371</v>
      </c>
      <c r="M593" s="17">
        <v>10942086</v>
      </c>
    </row>
    <row r="594" spans="1:13" x14ac:dyDescent="0.25">
      <c r="A594" t="s">
        <v>80</v>
      </c>
      <c r="B594" t="s">
        <v>81</v>
      </c>
      <c r="C594" t="s">
        <v>111</v>
      </c>
      <c r="D594">
        <v>860035992</v>
      </c>
      <c r="E594" t="s">
        <v>197</v>
      </c>
      <c r="F594" t="s">
        <v>416</v>
      </c>
      <c r="H594" s="16">
        <v>44243</v>
      </c>
      <c r="I594">
        <v>90</v>
      </c>
      <c r="J594" s="17">
        <v>15330</v>
      </c>
      <c r="K594" s="17">
        <v>1379700</v>
      </c>
      <c r="L594" s="17">
        <v>89371</v>
      </c>
      <c r="M594" s="17">
        <v>10942086</v>
      </c>
    </row>
    <row r="595" spans="1:13" x14ac:dyDescent="0.25">
      <c r="A595" t="s">
        <v>80</v>
      </c>
      <c r="B595" t="s">
        <v>81</v>
      </c>
      <c r="C595" t="s">
        <v>87</v>
      </c>
      <c r="D595">
        <v>860035992</v>
      </c>
      <c r="E595" t="s">
        <v>197</v>
      </c>
      <c r="F595" t="s">
        <v>416</v>
      </c>
      <c r="H595" s="16">
        <v>44243</v>
      </c>
      <c r="I595">
        <v>54</v>
      </c>
      <c r="J595" s="17">
        <v>31599</v>
      </c>
      <c r="K595" s="17">
        <v>1706346</v>
      </c>
      <c r="L595" s="17">
        <v>89371</v>
      </c>
      <c r="M595" s="17">
        <v>10942086</v>
      </c>
    </row>
    <row r="596" spans="1:13" x14ac:dyDescent="0.25">
      <c r="A596" t="s">
        <v>80</v>
      </c>
      <c r="B596" t="s">
        <v>81</v>
      </c>
      <c r="C596" t="s">
        <v>111</v>
      </c>
      <c r="D596">
        <v>860037950</v>
      </c>
      <c r="E596" t="s">
        <v>200</v>
      </c>
      <c r="F596" t="s">
        <v>417</v>
      </c>
      <c r="H596" s="16">
        <v>44231</v>
      </c>
      <c r="I596">
        <v>200</v>
      </c>
      <c r="J596" s="17">
        <v>15330</v>
      </c>
      <c r="K596" s="17">
        <v>3066000</v>
      </c>
      <c r="L596" s="17">
        <v>109208</v>
      </c>
      <c r="M596" s="17">
        <v>9350737</v>
      </c>
    </row>
    <row r="597" spans="1:13" x14ac:dyDescent="0.25">
      <c r="A597" t="s">
        <v>80</v>
      </c>
      <c r="B597" t="s">
        <v>81</v>
      </c>
      <c r="C597" t="s">
        <v>87</v>
      </c>
      <c r="D597">
        <v>860037950</v>
      </c>
      <c r="E597" t="s">
        <v>200</v>
      </c>
      <c r="F597" t="s">
        <v>417</v>
      </c>
      <c r="H597" s="16">
        <v>44231</v>
      </c>
      <c r="I597">
        <v>30</v>
      </c>
      <c r="J597" s="17">
        <v>31599</v>
      </c>
      <c r="K597" s="17">
        <v>947970</v>
      </c>
      <c r="L597" s="17">
        <v>109208</v>
      </c>
      <c r="M597" s="17">
        <v>9350737</v>
      </c>
    </row>
    <row r="598" spans="1:13" x14ac:dyDescent="0.25">
      <c r="A598" t="s">
        <v>80</v>
      </c>
      <c r="B598" t="s">
        <v>81</v>
      </c>
      <c r="C598" t="s">
        <v>111</v>
      </c>
      <c r="D598">
        <v>860037950</v>
      </c>
      <c r="E598" t="s">
        <v>200</v>
      </c>
      <c r="F598" t="s">
        <v>418</v>
      </c>
      <c r="H598" s="16">
        <v>44238</v>
      </c>
      <c r="I598">
        <v>200</v>
      </c>
      <c r="J598" s="17">
        <v>15330</v>
      </c>
      <c r="K598" s="17">
        <v>3066000</v>
      </c>
      <c r="L598" s="17">
        <v>109208</v>
      </c>
      <c r="M598" s="17">
        <v>9350737</v>
      </c>
    </row>
    <row r="599" spans="1:13" x14ac:dyDescent="0.25">
      <c r="A599" t="s">
        <v>80</v>
      </c>
      <c r="B599" t="s">
        <v>81</v>
      </c>
      <c r="C599" t="s">
        <v>87</v>
      </c>
      <c r="D599">
        <v>860037950</v>
      </c>
      <c r="E599" t="s">
        <v>200</v>
      </c>
      <c r="F599" t="s">
        <v>418</v>
      </c>
      <c r="H599" s="16">
        <v>44238</v>
      </c>
      <c r="I599">
        <v>33</v>
      </c>
      <c r="J599" s="17">
        <v>31599</v>
      </c>
      <c r="K599" s="17">
        <v>1042767</v>
      </c>
      <c r="L599" s="17">
        <v>109208</v>
      </c>
      <c r="M599" s="17">
        <v>9350737</v>
      </c>
    </row>
    <row r="600" spans="1:13" x14ac:dyDescent="0.25">
      <c r="A600" t="s">
        <v>80</v>
      </c>
      <c r="B600" t="s">
        <v>81</v>
      </c>
      <c r="C600" t="s">
        <v>91</v>
      </c>
      <c r="D600">
        <v>860037950</v>
      </c>
      <c r="E600" t="s">
        <v>200</v>
      </c>
      <c r="F600" t="s">
        <v>419</v>
      </c>
      <c r="H600" s="16">
        <v>44252</v>
      </c>
      <c r="I600">
        <v>80</v>
      </c>
      <c r="J600" s="17">
        <v>15350</v>
      </c>
      <c r="K600" s="17">
        <v>1228000</v>
      </c>
      <c r="L600" s="17">
        <v>109208</v>
      </c>
      <c r="M600" s="17">
        <v>9350737</v>
      </c>
    </row>
    <row r="601" spans="1:13" x14ac:dyDescent="0.25">
      <c r="A601" t="s">
        <v>80</v>
      </c>
      <c r="B601" t="s">
        <v>81</v>
      </c>
      <c r="C601" t="s">
        <v>88</v>
      </c>
      <c r="D601">
        <v>860066942</v>
      </c>
      <c r="E601" t="s">
        <v>420</v>
      </c>
      <c r="F601" t="s">
        <v>421</v>
      </c>
      <c r="H601" s="16">
        <v>44231</v>
      </c>
      <c r="I601">
        <v>12</v>
      </c>
      <c r="J601" s="17">
        <v>28147</v>
      </c>
      <c r="K601" s="17">
        <v>337764</v>
      </c>
      <c r="L601" s="17">
        <v>43497</v>
      </c>
      <c r="M601" s="17">
        <v>491264</v>
      </c>
    </row>
    <row r="602" spans="1:13" x14ac:dyDescent="0.25">
      <c r="A602" t="s">
        <v>80</v>
      </c>
      <c r="B602" t="s">
        <v>81</v>
      </c>
      <c r="C602" t="s">
        <v>91</v>
      </c>
      <c r="D602">
        <v>860066942</v>
      </c>
      <c r="E602" t="s">
        <v>420</v>
      </c>
      <c r="F602" t="s">
        <v>421</v>
      </c>
      <c r="H602" s="16">
        <v>44231</v>
      </c>
      <c r="I602">
        <v>10</v>
      </c>
      <c r="J602" s="17">
        <v>15350</v>
      </c>
      <c r="K602" s="17">
        <v>153500</v>
      </c>
      <c r="L602" s="17">
        <v>43497</v>
      </c>
      <c r="M602" s="17">
        <v>491264</v>
      </c>
    </row>
    <row r="603" spans="1:13" x14ac:dyDescent="0.25">
      <c r="A603" t="s">
        <v>80</v>
      </c>
      <c r="B603" t="s">
        <v>81</v>
      </c>
      <c r="C603" t="s">
        <v>91</v>
      </c>
      <c r="D603">
        <v>860070301</v>
      </c>
      <c r="E603" t="s">
        <v>204</v>
      </c>
      <c r="F603" t="s">
        <v>422</v>
      </c>
      <c r="H603" s="16">
        <v>44231</v>
      </c>
      <c r="I603">
        <v>10</v>
      </c>
      <c r="J603" s="17">
        <v>15350</v>
      </c>
      <c r="K603" s="17">
        <v>153500</v>
      </c>
      <c r="L603" s="17">
        <v>15350</v>
      </c>
      <c r="M603" s="17">
        <v>153500</v>
      </c>
    </row>
    <row r="604" spans="1:13" x14ac:dyDescent="0.25">
      <c r="A604" t="s">
        <v>80</v>
      </c>
      <c r="B604" t="s">
        <v>81</v>
      </c>
      <c r="C604" t="s">
        <v>111</v>
      </c>
      <c r="D604">
        <v>860090566</v>
      </c>
      <c r="E604" t="s">
        <v>206</v>
      </c>
      <c r="F604" t="s">
        <v>423</v>
      </c>
      <c r="H604" s="16">
        <v>44250</v>
      </c>
      <c r="I604">
        <v>25</v>
      </c>
      <c r="J604" s="17">
        <v>15330</v>
      </c>
      <c r="K604" s="17">
        <v>383250</v>
      </c>
      <c r="L604" s="17">
        <v>58827</v>
      </c>
      <c r="M604" s="17">
        <v>1263338</v>
      </c>
    </row>
    <row r="605" spans="1:13" x14ac:dyDescent="0.25">
      <c r="A605" t="s">
        <v>80</v>
      </c>
      <c r="B605" t="s">
        <v>81</v>
      </c>
      <c r="C605" t="s">
        <v>88</v>
      </c>
      <c r="D605">
        <v>860090566</v>
      </c>
      <c r="E605" t="s">
        <v>206</v>
      </c>
      <c r="F605" t="s">
        <v>423</v>
      </c>
      <c r="H605" s="16">
        <v>44250</v>
      </c>
      <c r="I605">
        <v>4</v>
      </c>
      <c r="J605" s="17">
        <v>28147</v>
      </c>
      <c r="K605" s="17">
        <v>112588</v>
      </c>
      <c r="L605" s="17">
        <v>58827</v>
      </c>
      <c r="M605" s="17">
        <v>1263338</v>
      </c>
    </row>
    <row r="606" spans="1:13" x14ac:dyDescent="0.25">
      <c r="A606" t="s">
        <v>80</v>
      </c>
      <c r="B606" t="s">
        <v>81</v>
      </c>
      <c r="C606" t="s">
        <v>91</v>
      </c>
      <c r="D606">
        <v>860090566</v>
      </c>
      <c r="E606" t="s">
        <v>206</v>
      </c>
      <c r="F606" t="s">
        <v>423</v>
      </c>
      <c r="H606" s="16">
        <v>44250</v>
      </c>
      <c r="I606">
        <v>50</v>
      </c>
      <c r="J606" s="17">
        <v>15350</v>
      </c>
      <c r="K606" s="17">
        <v>767500</v>
      </c>
      <c r="L606" s="17">
        <v>58827</v>
      </c>
      <c r="M606" s="17">
        <v>1263338</v>
      </c>
    </row>
    <row r="607" spans="1:13" x14ac:dyDescent="0.25">
      <c r="A607" t="s">
        <v>80</v>
      </c>
      <c r="B607" t="s">
        <v>81</v>
      </c>
      <c r="C607" t="s">
        <v>85</v>
      </c>
      <c r="D607">
        <v>860400547</v>
      </c>
      <c r="E607" t="s">
        <v>424</v>
      </c>
      <c r="F607" t="s">
        <v>425</v>
      </c>
      <c r="H607" s="16">
        <v>44236</v>
      </c>
      <c r="I607">
        <v>20</v>
      </c>
      <c r="J607" s="17">
        <v>4756</v>
      </c>
      <c r="K607" s="17">
        <v>95120</v>
      </c>
      <c r="L607" s="17">
        <v>85893</v>
      </c>
      <c r="M607" s="17">
        <v>906490</v>
      </c>
    </row>
    <row r="608" spans="1:13" x14ac:dyDescent="0.25">
      <c r="A608" t="s">
        <v>80</v>
      </c>
      <c r="B608" t="s">
        <v>81</v>
      </c>
      <c r="C608" t="s">
        <v>98</v>
      </c>
      <c r="D608">
        <v>860400547</v>
      </c>
      <c r="E608" t="s">
        <v>424</v>
      </c>
      <c r="F608" t="s">
        <v>425</v>
      </c>
      <c r="H608" s="16">
        <v>44236</v>
      </c>
      <c r="I608">
        <v>10</v>
      </c>
      <c r="J608" s="17">
        <v>81137</v>
      </c>
      <c r="K608" s="17">
        <v>811370</v>
      </c>
      <c r="L608" s="17">
        <v>85893</v>
      </c>
      <c r="M608" s="17">
        <v>906490</v>
      </c>
    </row>
    <row r="609" spans="1:13" x14ac:dyDescent="0.25">
      <c r="A609" t="s">
        <v>80</v>
      </c>
      <c r="B609" t="s">
        <v>81</v>
      </c>
      <c r="C609" t="s">
        <v>88</v>
      </c>
      <c r="D609">
        <v>860514752</v>
      </c>
      <c r="E609" t="s">
        <v>426</v>
      </c>
      <c r="F609" t="s">
        <v>427</v>
      </c>
      <c r="H609" s="16">
        <v>44250</v>
      </c>
      <c r="I609">
        <v>3</v>
      </c>
      <c r="J609" s="17">
        <v>28147</v>
      </c>
      <c r="K609" s="17">
        <v>84441</v>
      </c>
      <c r="L609" s="17">
        <v>43497</v>
      </c>
      <c r="M609" s="17">
        <v>161191</v>
      </c>
    </row>
    <row r="610" spans="1:13" x14ac:dyDescent="0.25">
      <c r="A610" t="s">
        <v>80</v>
      </c>
      <c r="B610" t="s">
        <v>81</v>
      </c>
      <c r="C610" t="s">
        <v>91</v>
      </c>
      <c r="D610">
        <v>860514752</v>
      </c>
      <c r="E610" t="s">
        <v>426</v>
      </c>
      <c r="F610" t="s">
        <v>427</v>
      </c>
      <c r="H610" s="16">
        <v>44250</v>
      </c>
      <c r="I610">
        <v>5</v>
      </c>
      <c r="J610" s="17">
        <v>15350</v>
      </c>
      <c r="K610" s="17">
        <v>76750</v>
      </c>
      <c r="L610" s="17">
        <v>43497</v>
      </c>
      <c r="M610" s="17">
        <v>161191</v>
      </c>
    </row>
    <row r="611" spans="1:13" x14ac:dyDescent="0.25">
      <c r="A611" t="s">
        <v>80</v>
      </c>
      <c r="B611" t="s">
        <v>81</v>
      </c>
      <c r="C611" t="s">
        <v>91</v>
      </c>
      <c r="D611">
        <v>890001990</v>
      </c>
      <c r="E611" t="s">
        <v>428</v>
      </c>
      <c r="F611" t="s">
        <v>429</v>
      </c>
      <c r="H611" s="16">
        <v>44245</v>
      </c>
      <c r="I611">
        <v>3</v>
      </c>
      <c r="J611" s="17">
        <v>15350</v>
      </c>
      <c r="K611" s="17">
        <v>46050</v>
      </c>
      <c r="L611" s="17">
        <v>30700</v>
      </c>
      <c r="M611" s="17">
        <v>92100</v>
      </c>
    </row>
    <row r="612" spans="1:13" x14ac:dyDescent="0.25">
      <c r="A612" t="s">
        <v>80</v>
      </c>
      <c r="B612" t="s">
        <v>81</v>
      </c>
      <c r="C612" t="s">
        <v>91</v>
      </c>
      <c r="D612">
        <v>890001990</v>
      </c>
      <c r="E612" t="s">
        <v>428</v>
      </c>
      <c r="F612" t="s">
        <v>430</v>
      </c>
      <c r="H612" s="16">
        <v>44250</v>
      </c>
      <c r="I612">
        <v>3</v>
      </c>
      <c r="J612" s="17">
        <v>15350</v>
      </c>
      <c r="K612" s="17">
        <v>46050</v>
      </c>
      <c r="L612" s="17">
        <v>30700</v>
      </c>
      <c r="M612" s="17">
        <v>92100</v>
      </c>
    </row>
    <row r="613" spans="1:13" x14ac:dyDescent="0.25">
      <c r="A613" t="s">
        <v>80</v>
      </c>
      <c r="B613" t="s">
        <v>81</v>
      </c>
      <c r="C613" t="s">
        <v>111</v>
      </c>
      <c r="D613">
        <v>8902053614</v>
      </c>
      <c r="E613" t="s">
        <v>431</v>
      </c>
      <c r="F613" t="s">
        <v>432</v>
      </c>
      <c r="H613" s="16">
        <v>44245</v>
      </c>
      <c r="I613">
        <v>100</v>
      </c>
      <c r="J613" s="17">
        <v>15330</v>
      </c>
      <c r="K613" s="17">
        <v>1533000</v>
      </c>
      <c r="L613" s="17">
        <v>15330</v>
      </c>
      <c r="M613" s="17">
        <v>1533000</v>
      </c>
    </row>
    <row r="614" spans="1:13" x14ac:dyDescent="0.25">
      <c r="A614" t="s">
        <v>80</v>
      </c>
      <c r="B614" t="s">
        <v>81</v>
      </c>
      <c r="C614" t="s">
        <v>91</v>
      </c>
      <c r="D614">
        <v>8902125680</v>
      </c>
      <c r="E614" t="s">
        <v>433</v>
      </c>
      <c r="F614" t="s">
        <v>434</v>
      </c>
      <c r="H614" s="16">
        <v>44245</v>
      </c>
      <c r="I614">
        <v>200</v>
      </c>
      <c r="J614" s="17">
        <v>15350</v>
      </c>
      <c r="K614" s="17">
        <v>3070000</v>
      </c>
      <c r="L614" s="17">
        <v>15350</v>
      </c>
      <c r="M614" s="17">
        <v>3070000</v>
      </c>
    </row>
    <row r="615" spans="1:13" x14ac:dyDescent="0.25">
      <c r="A615" t="s">
        <v>80</v>
      </c>
      <c r="B615" t="s">
        <v>81</v>
      </c>
      <c r="C615" t="s">
        <v>86</v>
      </c>
      <c r="D615">
        <v>890500890</v>
      </c>
      <c r="E615" t="s">
        <v>435</v>
      </c>
      <c r="F615" t="s">
        <v>436</v>
      </c>
      <c r="H615" s="16">
        <v>44243</v>
      </c>
      <c r="I615">
        <v>100</v>
      </c>
      <c r="J615" s="17">
        <v>36594</v>
      </c>
      <c r="K615" s="17">
        <v>3659400</v>
      </c>
      <c r="L615" s="17">
        <v>183705</v>
      </c>
      <c r="M615" s="17">
        <v>41303458</v>
      </c>
    </row>
    <row r="616" spans="1:13" x14ac:dyDescent="0.25">
      <c r="A616" t="s">
        <v>80</v>
      </c>
      <c r="B616" t="s">
        <v>81</v>
      </c>
      <c r="C616" t="s">
        <v>87</v>
      </c>
      <c r="D616">
        <v>890500890</v>
      </c>
      <c r="E616" t="s">
        <v>435</v>
      </c>
      <c r="F616" t="s">
        <v>436</v>
      </c>
      <c r="H616" s="16">
        <v>44243</v>
      </c>
      <c r="I616">
        <v>50</v>
      </c>
      <c r="J616" s="17">
        <v>28213</v>
      </c>
      <c r="K616" s="17">
        <v>1410650</v>
      </c>
      <c r="L616" s="17">
        <v>183705</v>
      </c>
      <c r="M616" s="17">
        <v>41303458</v>
      </c>
    </row>
    <row r="617" spans="1:13" x14ac:dyDescent="0.25">
      <c r="A617" t="s">
        <v>80</v>
      </c>
      <c r="B617" t="s">
        <v>81</v>
      </c>
      <c r="C617" t="s">
        <v>108</v>
      </c>
      <c r="D617">
        <v>890500890</v>
      </c>
      <c r="E617" t="s">
        <v>435</v>
      </c>
      <c r="F617" t="s">
        <v>436</v>
      </c>
      <c r="H617" s="16">
        <v>44243</v>
      </c>
      <c r="I617">
        <v>120</v>
      </c>
      <c r="J617" s="17">
        <v>55832</v>
      </c>
      <c r="K617" s="17">
        <v>6699840</v>
      </c>
      <c r="L617" s="17">
        <v>183705</v>
      </c>
      <c r="M617" s="17">
        <v>41303458</v>
      </c>
    </row>
    <row r="618" spans="1:13" x14ac:dyDescent="0.25">
      <c r="A618" t="s">
        <v>80</v>
      </c>
      <c r="B618" t="s">
        <v>81</v>
      </c>
      <c r="C618" t="s">
        <v>101</v>
      </c>
      <c r="D618">
        <v>890500890</v>
      </c>
      <c r="E618" t="s">
        <v>435</v>
      </c>
      <c r="F618" t="s">
        <v>436</v>
      </c>
      <c r="H618" s="16">
        <v>44243</v>
      </c>
      <c r="I618">
        <v>200</v>
      </c>
      <c r="J618" s="17">
        <v>23687</v>
      </c>
      <c r="K618" s="17">
        <v>4737400</v>
      </c>
      <c r="L618" s="17">
        <v>183705</v>
      </c>
      <c r="M618" s="17">
        <v>41303458</v>
      </c>
    </row>
    <row r="619" spans="1:13" x14ac:dyDescent="0.25">
      <c r="A619" t="s">
        <v>80</v>
      </c>
      <c r="B619" t="s">
        <v>81</v>
      </c>
      <c r="C619" t="s">
        <v>109</v>
      </c>
      <c r="D619">
        <v>890500890</v>
      </c>
      <c r="E619" t="s">
        <v>435</v>
      </c>
      <c r="F619" t="s">
        <v>436</v>
      </c>
      <c r="H619" s="16">
        <v>44243</v>
      </c>
      <c r="I619">
        <v>432</v>
      </c>
      <c r="J619" s="17">
        <v>25674</v>
      </c>
      <c r="K619" s="17">
        <v>11091168</v>
      </c>
      <c r="L619" s="17">
        <v>183705</v>
      </c>
      <c r="M619" s="17">
        <v>41303458</v>
      </c>
    </row>
    <row r="620" spans="1:13" x14ac:dyDescent="0.25">
      <c r="A620" t="s">
        <v>80</v>
      </c>
      <c r="B620" t="s">
        <v>81</v>
      </c>
      <c r="C620" t="s">
        <v>91</v>
      </c>
      <c r="D620">
        <v>890500890</v>
      </c>
      <c r="E620" t="s">
        <v>435</v>
      </c>
      <c r="F620" t="s">
        <v>436</v>
      </c>
      <c r="H620" s="16">
        <v>44243</v>
      </c>
      <c r="I620">
        <v>1000</v>
      </c>
      <c r="J620" s="17">
        <v>13705</v>
      </c>
      <c r="K620" s="17">
        <v>13705000</v>
      </c>
      <c r="L620" s="17">
        <v>183705</v>
      </c>
      <c r="M620" s="17">
        <v>41303458</v>
      </c>
    </row>
    <row r="621" spans="1:13" x14ac:dyDescent="0.25">
      <c r="A621" t="s">
        <v>80</v>
      </c>
      <c r="B621" t="s">
        <v>81</v>
      </c>
      <c r="C621" t="s">
        <v>98</v>
      </c>
      <c r="D621">
        <v>890680027</v>
      </c>
      <c r="E621" t="s">
        <v>437</v>
      </c>
      <c r="F621" t="s">
        <v>438</v>
      </c>
      <c r="H621" s="16">
        <v>44238</v>
      </c>
      <c r="I621">
        <v>2</v>
      </c>
      <c r="J621" s="17">
        <v>81137</v>
      </c>
      <c r="K621" s="17">
        <v>162274</v>
      </c>
      <c r="L621" s="17">
        <v>124634</v>
      </c>
      <c r="M621" s="17">
        <v>484656</v>
      </c>
    </row>
    <row r="622" spans="1:13" x14ac:dyDescent="0.25">
      <c r="A622" t="s">
        <v>80</v>
      </c>
      <c r="B622" t="s">
        <v>81</v>
      </c>
      <c r="C622" t="s">
        <v>88</v>
      </c>
      <c r="D622">
        <v>890680027</v>
      </c>
      <c r="E622" t="s">
        <v>437</v>
      </c>
      <c r="F622" t="s">
        <v>438</v>
      </c>
      <c r="H622" s="16">
        <v>44238</v>
      </c>
      <c r="I622">
        <v>6</v>
      </c>
      <c r="J622" s="17">
        <v>28147</v>
      </c>
      <c r="K622" s="17">
        <v>168882</v>
      </c>
      <c r="L622" s="17">
        <v>124634</v>
      </c>
      <c r="M622" s="17">
        <v>484656</v>
      </c>
    </row>
    <row r="623" spans="1:13" x14ac:dyDescent="0.25">
      <c r="A623" t="s">
        <v>80</v>
      </c>
      <c r="B623" t="s">
        <v>81</v>
      </c>
      <c r="C623" t="s">
        <v>91</v>
      </c>
      <c r="D623">
        <v>890680027</v>
      </c>
      <c r="E623" t="s">
        <v>437</v>
      </c>
      <c r="F623" t="s">
        <v>438</v>
      </c>
      <c r="H623" s="16">
        <v>44238</v>
      </c>
      <c r="I623">
        <v>10</v>
      </c>
      <c r="J623" s="17">
        <v>15350</v>
      </c>
      <c r="K623" s="17">
        <v>153500</v>
      </c>
      <c r="L623" s="17">
        <v>124634</v>
      </c>
      <c r="M623" s="17">
        <v>484656</v>
      </c>
    </row>
    <row r="624" spans="1:13" x14ac:dyDescent="0.25">
      <c r="A624" t="s">
        <v>80</v>
      </c>
      <c r="B624" t="s">
        <v>81</v>
      </c>
      <c r="C624" t="s">
        <v>111</v>
      </c>
      <c r="D624">
        <v>890700666</v>
      </c>
      <c r="E624" t="s">
        <v>214</v>
      </c>
      <c r="F624" t="s">
        <v>439</v>
      </c>
      <c r="H624" s="16">
        <v>44250</v>
      </c>
      <c r="I624">
        <v>10</v>
      </c>
      <c r="J624" s="17">
        <v>15330</v>
      </c>
      <c r="K624" s="17">
        <v>153300</v>
      </c>
      <c r="L624" s="17">
        <v>58827</v>
      </c>
      <c r="M624" s="17">
        <v>1023240</v>
      </c>
    </row>
    <row r="625" spans="1:13" x14ac:dyDescent="0.25">
      <c r="A625" t="s">
        <v>80</v>
      </c>
      <c r="B625" t="s">
        <v>81</v>
      </c>
      <c r="C625" t="s">
        <v>88</v>
      </c>
      <c r="D625">
        <v>890700666</v>
      </c>
      <c r="E625" t="s">
        <v>214</v>
      </c>
      <c r="F625" t="s">
        <v>439</v>
      </c>
      <c r="H625" s="16">
        <v>44250</v>
      </c>
      <c r="I625">
        <v>20</v>
      </c>
      <c r="J625" s="17">
        <v>28147</v>
      </c>
      <c r="K625" s="17">
        <v>562940</v>
      </c>
      <c r="L625" s="17">
        <v>58827</v>
      </c>
      <c r="M625" s="17">
        <v>1023240</v>
      </c>
    </row>
    <row r="626" spans="1:13" x14ac:dyDescent="0.25">
      <c r="A626" t="s">
        <v>80</v>
      </c>
      <c r="B626" t="s">
        <v>81</v>
      </c>
      <c r="C626" t="s">
        <v>91</v>
      </c>
      <c r="D626">
        <v>890700666</v>
      </c>
      <c r="E626" t="s">
        <v>214</v>
      </c>
      <c r="F626" t="s">
        <v>439</v>
      </c>
      <c r="H626" s="16">
        <v>44250</v>
      </c>
      <c r="I626">
        <v>20</v>
      </c>
      <c r="J626" s="17">
        <v>15350</v>
      </c>
      <c r="K626" s="17">
        <v>307000</v>
      </c>
      <c r="L626" s="17">
        <v>58827</v>
      </c>
      <c r="M626" s="17">
        <v>1023240</v>
      </c>
    </row>
    <row r="627" spans="1:13" x14ac:dyDescent="0.25">
      <c r="A627" t="s">
        <v>80</v>
      </c>
      <c r="B627" t="s">
        <v>81</v>
      </c>
      <c r="C627" t="s">
        <v>85</v>
      </c>
      <c r="D627">
        <v>890700901</v>
      </c>
      <c r="E627" t="s">
        <v>440</v>
      </c>
      <c r="F627" t="s">
        <v>441</v>
      </c>
      <c r="H627" s="16">
        <v>44243</v>
      </c>
      <c r="I627">
        <v>100</v>
      </c>
      <c r="J627" s="17">
        <v>4756</v>
      </c>
      <c r="K627" s="17">
        <v>475600</v>
      </c>
      <c r="L627" s="17">
        <v>48861</v>
      </c>
      <c r="M627" s="17">
        <v>1415000</v>
      </c>
    </row>
    <row r="628" spans="1:13" x14ac:dyDescent="0.25">
      <c r="A628" t="s">
        <v>80</v>
      </c>
      <c r="B628" t="s">
        <v>81</v>
      </c>
      <c r="C628" t="s">
        <v>109</v>
      </c>
      <c r="D628">
        <v>890700901</v>
      </c>
      <c r="E628" t="s">
        <v>440</v>
      </c>
      <c r="F628" t="s">
        <v>441</v>
      </c>
      <c r="H628" s="16">
        <v>44243</v>
      </c>
      <c r="I628">
        <v>30</v>
      </c>
      <c r="J628" s="17">
        <v>28755</v>
      </c>
      <c r="K628" s="17">
        <v>862650</v>
      </c>
      <c r="L628" s="17">
        <v>48861</v>
      </c>
      <c r="M628" s="17">
        <v>1415000</v>
      </c>
    </row>
    <row r="629" spans="1:13" x14ac:dyDescent="0.25">
      <c r="A629" t="s">
        <v>80</v>
      </c>
      <c r="B629" t="s">
        <v>81</v>
      </c>
      <c r="C629" t="s">
        <v>91</v>
      </c>
      <c r="D629">
        <v>890700901</v>
      </c>
      <c r="E629" t="s">
        <v>440</v>
      </c>
      <c r="F629" t="s">
        <v>441</v>
      </c>
      <c r="H629" s="16">
        <v>44243</v>
      </c>
      <c r="I629">
        <v>5</v>
      </c>
      <c r="J629" s="17">
        <v>15350</v>
      </c>
      <c r="K629" s="17">
        <v>76750</v>
      </c>
      <c r="L629" s="17">
        <v>48861</v>
      </c>
      <c r="M629" s="17">
        <v>1415000</v>
      </c>
    </row>
    <row r="630" spans="1:13" x14ac:dyDescent="0.25">
      <c r="A630" t="s">
        <v>80</v>
      </c>
      <c r="B630" t="s">
        <v>81</v>
      </c>
      <c r="C630" t="s">
        <v>85</v>
      </c>
      <c r="D630">
        <v>890703630</v>
      </c>
      <c r="E630" t="s">
        <v>442</v>
      </c>
      <c r="F630" t="s">
        <v>443</v>
      </c>
      <c r="H630" s="16">
        <v>44243</v>
      </c>
      <c r="I630">
        <v>1</v>
      </c>
      <c r="J630" s="17">
        <v>4756</v>
      </c>
      <c r="K630" s="17">
        <v>4756</v>
      </c>
      <c r="L630" s="17">
        <v>104568</v>
      </c>
      <c r="M630" s="17">
        <v>4439693</v>
      </c>
    </row>
    <row r="631" spans="1:13" x14ac:dyDescent="0.25">
      <c r="A631" t="s">
        <v>80</v>
      </c>
      <c r="B631" t="s">
        <v>81</v>
      </c>
      <c r="C631" t="s">
        <v>86</v>
      </c>
      <c r="D631">
        <v>890703630</v>
      </c>
      <c r="E631" t="s">
        <v>442</v>
      </c>
      <c r="F631" t="s">
        <v>443</v>
      </c>
      <c r="H631" s="16">
        <v>44243</v>
      </c>
      <c r="I631">
        <v>3</v>
      </c>
      <c r="J631" s="17">
        <v>40985</v>
      </c>
      <c r="K631" s="17">
        <v>122955</v>
      </c>
      <c r="L631" s="17">
        <v>104568</v>
      </c>
      <c r="M631" s="17">
        <v>4439693</v>
      </c>
    </row>
    <row r="632" spans="1:13" x14ac:dyDescent="0.25">
      <c r="A632" t="s">
        <v>80</v>
      </c>
      <c r="B632" t="s">
        <v>81</v>
      </c>
      <c r="C632" t="s">
        <v>111</v>
      </c>
      <c r="D632">
        <v>890703630</v>
      </c>
      <c r="E632" t="s">
        <v>442</v>
      </c>
      <c r="F632" t="s">
        <v>443</v>
      </c>
      <c r="H632" s="16">
        <v>44243</v>
      </c>
      <c r="I632">
        <v>70</v>
      </c>
      <c r="J632" s="17">
        <v>15330</v>
      </c>
      <c r="K632" s="17">
        <v>1073100</v>
      </c>
      <c r="L632" s="17">
        <v>104568</v>
      </c>
      <c r="M632" s="17">
        <v>4439693</v>
      </c>
    </row>
    <row r="633" spans="1:13" x14ac:dyDescent="0.25">
      <c r="A633" t="s">
        <v>80</v>
      </c>
      <c r="B633" t="s">
        <v>81</v>
      </c>
      <c r="C633" t="s">
        <v>88</v>
      </c>
      <c r="D633">
        <v>890703630</v>
      </c>
      <c r="E633" t="s">
        <v>442</v>
      </c>
      <c r="F633" t="s">
        <v>443</v>
      </c>
      <c r="H633" s="16">
        <v>44243</v>
      </c>
      <c r="I633">
        <v>6</v>
      </c>
      <c r="J633" s="17">
        <v>28147</v>
      </c>
      <c r="K633" s="17">
        <v>168882</v>
      </c>
      <c r="L633" s="17">
        <v>104568</v>
      </c>
      <c r="M633" s="17">
        <v>4439693</v>
      </c>
    </row>
    <row r="634" spans="1:13" x14ac:dyDescent="0.25">
      <c r="A634" t="s">
        <v>80</v>
      </c>
      <c r="B634" t="s">
        <v>81</v>
      </c>
      <c r="C634" t="s">
        <v>91</v>
      </c>
      <c r="D634">
        <v>890703630</v>
      </c>
      <c r="E634" t="s">
        <v>442</v>
      </c>
      <c r="F634" t="s">
        <v>443</v>
      </c>
      <c r="H634" s="16">
        <v>44243</v>
      </c>
      <c r="I634">
        <v>200</v>
      </c>
      <c r="J634" s="17">
        <v>15350</v>
      </c>
      <c r="K634" s="17">
        <v>3070000</v>
      </c>
      <c r="L634" s="17">
        <v>104568</v>
      </c>
      <c r="M634" s="17">
        <v>4439693</v>
      </c>
    </row>
    <row r="635" spans="1:13" x14ac:dyDescent="0.25">
      <c r="A635" t="s">
        <v>80</v>
      </c>
      <c r="B635" t="s">
        <v>81</v>
      </c>
      <c r="C635" t="s">
        <v>111</v>
      </c>
      <c r="D635">
        <v>890900286</v>
      </c>
      <c r="E635" t="s">
        <v>444</v>
      </c>
      <c r="F635" t="s">
        <v>445</v>
      </c>
      <c r="H635" s="16">
        <v>44244</v>
      </c>
      <c r="I635">
        <v>7500</v>
      </c>
      <c r="J635" s="17">
        <v>13688</v>
      </c>
      <c r="K635" s="17">
        <v>102660000</v>
      </c>
      <c r="L635" s="17">
        <v>259052</v>
      </c>
      <c r="M635" s="17">
        <v>533841405</v>
      </c>
    </row>
    <row r="636" spans="1:13" x14ac:dyDescent="0.25">
      <c r="A636" t="s">
        <v>80</v>
      </c>
      <c r="B636" t="s">
        <v>81</v>
      </c>
      <c r="C636" t="s">
        <v>87</v>
      </c>
      <c r="D636">
        <v>890900286</v>
      </c>
      <c r="E636" t="s">
        <v>444</v>
      </c>
      <c r="F636" t="s">
        <v>445</v>
      </c>
      <c r="H636" s="16">
        <v>44244</v>
      </c>
      <c r="I636">
        <v>2777</v>
      </c>
      <c r="J636" s="17">
        <v>28213</v>
      </c>
      <c r="K636" s="17">
        <v>78347501</v>
      </c>
      <c r="L636" s="17">
        <v>259052</v>
      </c>
      <c r="M636" s="17">
        <v>533841405</v>
      </c>
    </row>
    <row r="637" spans="1:13" x14ac:dyDescent="0.25">
      <c r="A637" t="s">
        <v>80</v>
      </c>
      <c r="B637" t="s">
        <v>81</v>
      </c>
      <c r="C637" t="s">
        <v>87</v>
      </c>
      <c r="D637">
        <v>890900286</v>
      </c>
      <c r="E637" t="s">
        <v>444</v>
      </c>
      <c r="F637" t="s">
        <v>445</v>
      </c>
      <c r="H637" s="16">
        <v>44244</v>
      </c>
      <c r="I637">
        <v>832</v>
      </c>
      <c r="J637" s="17">
        <v>28213</v>
      </c>
      <c r="K637" s="17">
        <v>23473216</v>
      </c>
      <c r="L637" s="17">
        <v>259052</v>
      </c>
      <c r="M637" s="17">
        <v>533841405</v>
      </c>
    </row>
    <row r="638" spans="1:13" x14ac:dyDescent="0.25">
      <c r="A638" t="s">
        <v>80</v>
      </c>
      <c r="B638" t="s">
        <v>81</v>
      </c>
      <c r="C638" t="s">
        <v>108</v>
      </c>
      <c r="D638">
        <v>890900286</v>
      </c>
      <c r="E638" t="s">
        <v>444</v>
      </c>
      <c r="F638" t="s">
        <v>445</v>
      </c>
      <c r="H638" s="16">
        <v>44244</v>
      </c>
      <c r="I638">
        <v>1781</v>
      </c>
      <c r="J638" s="17">
        <v>55832</v>
      </c>
      <c r="K638" s="17">
        <v>99436792</v>
      </c>
      <c r="L638" s="17">
        <v>259052</v>
      </c>
      <c r="M638" s="17">
        <v>533841405</v>
      </c>
    </row>
    <row r="639" spans="1:13" x14ac:dyDescent="0.25">
      <c r="A639" t="s">
        <v>80</v>
      </c>
      <c r="B639" t="s">
        <v>81</v>
      </c>
      <c r="C639" t="s">
        <v>108</v>
      </c>
      <c r="D639">
        <v>890900286</v>
      </c>
      <c r="E639" t="s">
        <v>444</v>
      </c>
      <c r="F639" t="s">
        <v>445</v>
      </c>
      <c r="H639" s="16">
        <v>44244</v>
      </c>
      <c r="I639">
        <v>1078</v>
      </c>
      <c r="J639" s="17">
        <v>55832</v>
      </c>
      <c r="K639" s="17">
        <v>60186896</v>
      </c>
      <c r="L639" s="17">
        <v>259052</v>
      </c>
      <c r="M639" s="17">
        <v>533841405</v>
      </c>
    </row>
    <row r="640" spans="1:13" x14ac:dyDescent="0.25">
      <c r="A640" t="s">
        <v>80</v>
      </c>
      <c r="B640" t="s">
        <v>81</v>
      </c>
      <c r="C640" t="s">
        <v>109</v>
      </c>
      <c r="D640">
        <v>890900286</v>
      </c>
      <c r="E640" t="s">
        <v>444</v>
      </c>
      <c r="F640" t="s">
        <v>445</v>
      </c>
      <c r="H640" s="16">
        <v>44244</v>
      </c>
      <c r="I640">
        <v>3000</v>
      </c>
      <c r="J640" s="17">
        <v>25674</v>
      </c>
      <c r="K640" s="17">
        <v>77022000</v>
      </c>
      <c r="L640" s="17">
        <v>259052</v>
      </c>
      <c r="M640" s="17">
        <v>533841405</v>
      </c>
    </row>
    <row r="641" spans="1:13" x14ac:dyDescent="0.25">
      <c r="A641" t="s">
        <v>80</v>
      </c>
      <c r="B641" t="s">
        <v>81</v>
      </c>
      <c r="C641" t="s">
        <v>91</v>
      </c>
      <c r="D641">
        <v>890900286</v>
      </c>
      <c r="E641" t="s">
        <v>444</v>
      </c>
      <c r="F641" t="s">
        <v>445</v>
      </c>
      <c r="H641" s="16">
        <v>44244</v>
      </c>
      <c r="I641">
        <v>3172</v>
      </c>
      <c r="J641" s="17">
        <v>13705</v>
      </c>
      <c r="K641" s="17">
        <v>43472260</v>
      </c>
      <c r="L641" s="17">
        <v>259052</v>
      </c>
      <c r="M641" s="17">
        <v>533841405</v>
      </c>
    </row>
    <row r="642" spans="1:13" x14ac:dyDescent="0.25">
      <c r="A642" t="s">
        <v>80</v>
      </c>
      <c r="B642" t="s">
        <v>81</v>
      </c>
      <c r="C642" t="s">
        <v>91</v>
      </c>
      <c r="D642">
        <v>890900286</v>
      </c>
      <c r="E642" t="s">
        <v>444</v>
      </c>
      <c r="F642" t="s">
        <v>445</v>
      </c>
      <c r="H642" s="16">
        <v>44244</v>
      </c>
      <c r="I642">
        <v>1828</v>
      </c>
      <c r="J642" s="17">
        <v>13705</v>
      </c>
      <c r="K642" s="17">
        <v>25052740</v>
      </c>
      <c r="L642" s="17">
        <v>259052</v>
      </c>
      <c r="M642" s="17">
        <v>533841405</v>
      </c>
    </row>
    <row r="643" spans="1:13" x14ac:dyDescent="0.25">
      <c r="A643" t="s">
        <v>80</v>
      </c>
      <c r="B643" t="s">
        <v>81</v>
      </c>
      <c r="C643" t="s">
        <v>149</v>
      </c>
      <c r="D643">
        <v>890900286</v>
      </c>
      <c r="E643" t="s">
        <v>444</v>
      </c>
      <c r="F643" t="s">
        <v>445</v>
      </c>
      <c r="H643" s="16">
        <v>44244</v>
      </c>
      <c r="I643">
        <v>1000</v>
      </c>
      <c r="J643" s="17">
        <v>24190</v>
      </c>
      <c r="K643" s="17">
        <v>24190000</v>
      </c>
      <c r="L643" s="17">
        <v>259052</v>
      </c>
      <c r="M643" s="17">
        <v>533841405</v>
      </c>
    </row>
    <row r="644" spans="1:13" x14ac:dyDescent="0.25">
      <c r="A644" t="s">
        <v>80</v>
      </c>
      <c r="B644" t="s">
        <v>81</v>
      </c>
      <c r="C644" t="s">
        <v>88</v>
      </c>
      <c r="D644">
        <v>892001990</v>
      </c>
      <c r="E644" t="s">
        <v>446</v>
      </c>
      <c r="F644" t="s">
        <v>447</v>
      </c>
      <c r="H644" s="16">
        <v>44252</v>
      </c>
      <c r="I644">
        <v>2</v>
      </c>
      <c r="J644" s="17">
        <v>28147</v>
      </c>
      <c r="K644" s="17">
        <v>56294</v>
      </c>
      <c r="L644" s="17">
        <v>28147</v>
      </c>
      <c r="M644" s="17">
        <v>56294</v>
      </c>
    </row>
    <row r="645" spans="1:13" x14ac:dyDescent="0.25">
      <c r="A645" t="s">
        <v>80</v>
      </c>
      <c r="B645" t="s">
        <v>81</v>
      </c>
      <c r="C645" t="s">
        <v>119</v>
      </c>
      <c r="D645">
        <v>892300678</v>
      </c>
      <c r="E645" t="s">
        <v>216</v>
      </c>
      <c r="F645" t="s">
        <v>448</v>
      </c>
      <c r="H645" s="16">
        <v>44229</v>
      </c>
      <c r="I645">
        <v>9</v>
      </c>
      <c r="J645" s="17">
        <v>9960</v>
      </c>
      <c r="K645" s="17">
        <v>89640</v>
      </c>
      <c r="L645" s="17">
        <v>96844</v>
      </c>
      <c r="M645" s="17">
        <v>564757</v>
      </c>
    </row>
    <row r="646" spans="1:13" x14ac:dyDescent="0.25">
      <c r="A646" t="s">
        <v>80</v>
      </c>
      <c r="B646" t="s">
        <v>81</v>
      </c>
      <c r="C646" t="s">
        <v>101</v>
      </c>
      <c r="D646">
        <v>892300678</v>
      </c>
      <c r="E646" t="s">
        <v>216</v>
      </c>
      <c r="F646" t="s">
        <v>448</v>
      </c>
      <c r="H646" s="16">
        <v>44229</v>
      </c>
      <c r="I646">
        <v>10</v>
      </c>
      <c r="J646" s="17">
        <v>26530</v>
      </c>
      <c r="K646" s="17">
        <v>265300</v>
      </c>
      <c r="L646" s="17">
        <v>96844</v>
      </c>
      <c r="M646" s="17">
        <v>564757</v>
      </c>
    </row>
    <row r="647" spans="1:13" x14ac:dyDescent="0.25">
      <c r="A647" t="s">
        <v>80</v>
      </c>
      <c r="B647" t="s">
        <v>81</v>
      </c>
      <c r="C647" t="s">
        <v>109</v>
      </c>
      <c r="D647">
        <v>892300678</v>
      </c>
      <c r="E647" t="s">
        <v>216</v>
      </c>
      <c r="F647" t="s">
        <v>448</v>
      </c>
      <c r="H647" s="16">
        <v>44229</v>
      </c>
      <c r="I647">
        <v>4</v>
      </c>
      <c r="J647" s="17">
        <v>28755</v>
      </c>
      <c r="K647" s="17">
        <v>115020</v>
      </c>
      <c r="L647" s="17">
        <v>96844</v>
      </c>
      <c r="M647" s="17">
        <v>564757</v>
      </c>
    </row>
    <row r="648" spans="1:13" x14ac:dyDescent="0.25">
      <c r="A648" t="s">
        <v>80</v>
      </c>
      <c r="B648" t="s">
        <v>81</v>
      </c>
      <c r="C648" t="s">
        <v>87</v>
      </c>
      <c r="D648">
        <v>892300678</v>
      </c>
      <c r="E648" t="s">
        <v>216</v>
      </c>
      <c r="F648" t="s">
        <v>449</v>
      </c>
      <c r="H648" s="16">
        <v>44243</v>
      </c>
      <c r="I648">
        <v>3</v>
      </c>
      <c r="J648" s="17">
        <v>31599</v>
      </c>
      <c r="K648" s="17">
        <v>94797</v>
      </c>
      <c r="L648" s="17">
        <v>96844</v>
      </c>
      <c r="M648" s="17">
        <v>564757</v>
      </c>
    </row>
    <row r="649" spans="1:13" x14ac:dyDescent="0.25">
      <c r="A649" t="s">
        <v>80</v>
      </c>
      <c r="B649" t="s">
        <v>81</v>
      </c>
      <c r="C649" t="s">
        <v>119</v>
      </c>
      <c r="D649">
        <v>899999017</v>
      </c>
      <c r="E649" t="s">
        <v>220</v>
      </c>
      <c r="F649" t="s">
        <v>450</v>
      </c>
      <c r="H649" s="16">
        <v>44236</v>
      </c>
      <c r="I649">
        <v>5</v>
      </c>
      <c r="J649" s="17">
        <v>9960</v>
      </c>
      <c r="K649" s="17">
        <v>49800</v>
      </c>
      <c r="L649" s="17">
        <v>85644</v>
      </c>
      <c r="M649" s="17">
        <v>2221098</v>
      </c>
    </row>
    <row r="650" spans="1:13" x14ac:dyDescent="0.25">
      <c r="A650" t="s">
        <v>80</v>
      </c>
      <c r="B650" t="s">
        <v>81</v>
      </c>
      <c r="C650" t="s">
        <v>111</v>
      </c>
      <c r="D650">
        <v>899999017</v>
      </c>
      <c r="E650" t="s">
        <v>220</v>
      </c>
      <c r="F650" t="s">
        <v>450</v>
      </c>
      <c r="H650" s="16">
        <v>44236</v>
      </c>
      <c r="I650">
        <v>100</v>
      </c>
      <c r="J650" s="17">
        <v>15330</v>
      </c>
      <c r="K650" s="17">
        <v>1533000</v>
      </c>
      <c r="L650" s="17">
        <v>85644</v>
      </c>
      <c r="M650" s="17">
        <v>2221098</v>
      </c>
    </row>
    <row r="651" spans="1:13" x14ac:dyDescent="0.25">
      <c r="A651" t="s">
        <v>80</v>
      </c>
      <c r="B651" t="s">
        <v>81</v>
      </c>
      <c r="C651" t="s">
        <v>87</v>
      </c>
      <c r="D651">
        <v>899999017</v>
      </c>
      <c r="E651" t="s">
        <v>220</v>
      </c>
      <c r="F651" t="s">
        <v>450</v>
      </c>
      <c r="H651" s="16">
        <v>44236</v>
      </c>
      <c r="I651">
        <v>2</v>
      </c>
      <c r="J651" s="17">
        <v>31599</v>
      </c>
      <c r="K651" s="17">
        <v>63198</v>
      </c>
      <c r="L651" s="17">
        <v>85644</v>
      </c>
      <c r="M651" s="17">
        <v>2221098</v>
      </c>
    </row>
    <row r="652" spans="1:13" x14ac:dyDescent="0.25">
      <c r="A652" t="s">
        <v>80</v>
      </c>
      <c r="B652" t="s">
        <v>81</v>
      </c>
      <c r="C652" t="s">
        <v>109</v>
      </c>
      <c r="D652">
        <v>899999017</v>
      </c>
      <c r="E652" t="s">
        <v>220</v>
      </c>
      <c r="F652" t="s">
        <v>450</v>
      </c>
      <c r="H652" s="16">
        <v>44236</v>
      </c>
      <c r="I652">
        <v>20</v>
      </c>
      <c r="J652" s="17">
        <v>28755</v>
      </c>
      <c r="K652" s="17">
        <v>575100</v>
      </c>
      <c r="L652" s="17">
        <v>85644</v>
      </c>
      <c r="M652" s="17">
        <v>2221098</v>
      </c>
    </row>
    <row r="653" spans="1:13" x14ac:dyDescent="0.25">
      <c r="A653" t="s">
        <v>80</v>
      </c>
      <c r="B653" t="s">
        <v>81</v>
      </c>
      <c r="C653" t="s">
        <v>82</v>
      </c>
      <c r="D653">
        <v>899999123</v>
      </c>
      <c r="E653" t="s">
        <v>223</v>
      </c>
      <c r="F653" t="s">
        <v>451</v>
      </c>
      <c r="H653" s="16">
        <v>44236</v>
      </c>
      <c r="I653">
        <v>20</v>
      </c>
      <c r="J653" s="17">
        <v>17536</v>
      </c>
      <c r="K653" s="17">
        <v>350720</v>
      </c>
      <c r="L653" s="17">
        <v>174708</v>
      </c>
      <c r="M653" s="17">
        <v>5971456</v>
      </c>
    </row>
    <row r="654" spans="1:13" x14ac:dyDescent="0.25">
      <c r="A654" t="s">
        <v>80</v>
      </c>
      <c r="B654" t="s">
        <v>81</v>
      </c>
      <c r="C654" t="s">
        <v>86</v>
      </c>
      <c r="D654">
        <v>899999123</v>
      </c>
      <c r="E654" t="s">
        <v>223</v>
      </c>
      <c r="F654" t="s">
        <v>451</v>
      </c>
      <c r="H654" s="16">
        <v>44236</v>
      </c>
      <c r="I654">
        <v>50</v>
      </c>
      <c r="J654" s="17">
        <v>40985</v>
      </c>
      <c r="K654" s="17">
        <v>2049250</v>
      </c>
      <c r="L654" s="17">
        <v>174708</v>
      </c>
      <c r="M654" s="17">
        <v>5971456</v>
      </c>
    </row>
    <row r="655" spans="1:13" x14ac:dyDescent="0.25">
      <c r="A655" t="s">
        <v>80</v>
      </c>
      <c r="B655" t="s">
        <v>81</v>
      </c>
      <c r="C655" t="s">
        <v>111</v>
      </c>
      <c r="D655">
        <v>899999123</v>
      </c>
      <c r="E655" t="s">
        <v>223</v>
      </c>
      <c r="F655" t="s">
        <v>451</v>
      </c>
      <c r="H655" s="16">
        <v>44236</v>
      </c>
      <c r="I655">
        <v>60</v>
      </c>
      <c r="J655" s="17">
        <v>15330</v>
      </c>
      <c r="K655" s="17">
        <v>919800</v>
      </c>
      <c r="L655" s="17">
        <v>174708</v>
      </c>
      <c r="M655" s="17">
        <v>5971456</v>
      </c>
    </row>
    <row r="656" spans="1:13" x14ac:dyDescent="0.25">
      <c r="A656" t="s">
        <v>80</v>
      </c>
      <c r="B656" t="s">
        <v>81</v>
      </c>
      <c r="C656" t="s">
        <v>109</v>
      </c>
      <c r="D656">
        <v>899999123</v>
      </c>
      <c r="E656" t="s">
        <v>223</v>
      </c>
      <c r="F656" t="s">
        <v>451</v>
      </c>
      <c r="H656" s="16">
        <v>44236</v>
      </c>
      <c r="I656">
        <v>10</v>
      </c>
      <c r="J656" s="17">
        <v>28755</v>
      </c>
      <c r="K656" s="17">
        <v>287550</v>
      </c>
      <c r="L656" s="17">
        <v>174708</v>
      </c>
      <c r="M656" s="17">
        <v>5971456</v>
      </c>
    </row>
    <row r="657" spans="1:13" x14ac:dyDescent="0.25">
      <c r="A657" t="s">
        <v>80</v>
      </c>
      <c r="B657" t="s">
        <v>81</v>
      </c>
      <c r="C657" t="s">
        <v>97</v>
      </c>
      <c r="D657">
        <v>899999123</v>
      </c>
      <c r="E657" t="s">
        <v>223</v>
      </c>
      <c r="F657" t="s">
        <v>452</v>
      </c>
      <c r="H657" s="16">
        <v>44252</v>
      </c>
      <c r="I657">
        <v>8</v>
      </c>
      <c r="J657" s="17">
        <v>12667</v>
      </c>
      <c r="K657" s="17">
        <v>101336</v>
      </c>
      <c r="L657" s="17">
        <v>174708</v>
      </c>
      <c r="M657" s="17">
        <v>5971456</v>
      </c>
    </row>
    <row r="658" spans="1:13" x14ac:dyDescent="0.25">
      <c r="A658" t="s">
        <v>80</v>
      </c>
      <c r="B658" t="s">
        <v>81</v>
      </c>
      <c r="C658" t="s">
        <v>111</v>
      </c>
      <c r="D658">
        <v>899999123</v>
      </c>
      <c r="E658" t="s">
        <v>223</v>
      </c>
      <c r="F658" t="s">
        <v>452</v>
      </c>
      <c r="H658" s="16">
        <v>44252</v>
      </c>
      <c r="I658">
        <v>40</v>
      </c>
      <c r="J658" s="17">
        <v>15330</v>
      </c>
      <c r="K658" s="17">
        <v>613200</v>
      </c>
      <c r="L658" s="17">
        <v>174708</v>
      </c>
      <c r="M658" s="17">
        <v>5971456</v>
      </c>
    </row>
    <row r="659" spans="1:13" x14ac:dyDescent="0.25">
      <c r="A659" t="s">
        <v>80</v>
      </c>
      <c r="B659" t="s">
        <v>81</v>
      </c>
      <c r="C659" t="s">
        <v>109</v>
      </c>
      <c r="D659">
        <v>899999123</v>
      </c>
      <c r="E659" t="s">
        <v>223</v>
      </c>
      <c r="F659" t="s">
        <v>452</v>
      </c>
      <c r="H659" s="16">
        <v>44252</v>
      </c>
      <c r="I659">
        <v>20</v>
      </c>
      <c r="J659" s="17">
        <v>28755</v>
      </c>
      <c r="K659" s="17">
        <v>575100</v>
      </c>
      <c r="L659" s="17">
        <v>174708</v>
      </c>
      <c r="M659" s="17">
        <v>5971456</v>
      </c>
    </row>
    <row r="660" spans="1:13" x14ac:dyDescent="0.25">
      <c r="A660" t="s">
        <v>80</v>
      </c>
      <c r="B660" t="s">
        <v>81</v>
      </c>
      <c r="C660" t="s">
        <v>91</v>
      </c>
      <c r="D660">
        <v>899999123</v>
      </c>
      <c r="E660" t="s">
        <v>223</v>
      </c>
      <c r="F660" t="s">
        <v>452</v>
      </c>
      <c r="H660" s="16">
        <v>44252</v>
      </c>
      <c r="I660">
        <v>70</v>
      </c>
      <c r="J660" s="17">
        <v>15350</v>
      </c>
      <c r="K660" s="17">
        <v>1074500</v>
      </c>
      <c r="L660" s="17">
        <v>174708</v>
      </c>
      <c r="M660" s="17">
        <v>5971456</v>
      </c>
    </row>
    <row r="661" spans="1:13" x14ac:dyDescent="0.25">
      <c r="A661" t="s">
        <v>80</v>
      </c>
      <c r="B661" t="s">
        <v>81</v>
      </c>
      <c r="C661" t="s">
        <v>86</v>
      </c>
      <c r="D661">
        <v>899999151</v>
      </c>
      <c r="E661" t="s">
        <v>226</v>
      </c>
      <c r="F661" t="s">
        <v>453</v>
      </c>
      <c r="H661" s="16">
        <v>44229</v>
      </c>
      <c r="I661">
        <v>2</v>
      </c>
      <c r="J661" s="17">
        <v>40985</v>
      </c>
      <c r="K661" s="17">
        <v>81970</v>
      </c>
      <c r="L661" s="17">
        <v>102345</v>
      </c>
      <c r="M661" s="17">
        <v>12353970</v>
      </c>
    </row>
    <row r="662" spans="1:13" x14ac:dyDescent="0.25">
      <c r="A662" t="s">
        <v>80</v>
      </c>
      <c r="B662" t="s">
        <v>81</v>
      </c>
      <c r="C662" t="s">
        <v>111</v>
      </c>
      <c r="D662">
        <v>899999151</v>
      </c>
      <c r="E662" t="s">
        <v>226</v>
      </c>
      <c r="F662" t="s">
        <v>453</v>
      </c>
      <c r="H662" s="16">
        <v>44229</v>
      </c>
      <c r="I662">
        <v>200</v>
      </c>
      <c r="J662" s="17">
        <v>15330</v>
      </c>
      <c r="K662" s="17">
        <v>3066000</v>
      </c>
      <c r="L662" s="17">
        <v>102345</v>
      </c>
      <c r="M662" s="17">
        <v>12353970</v>
      </c>
    </row>
    <row r="663" spans="1:13" x14ac:dyDescent="0.25">
      <c r="A663" t="s">
        <v>80</v>
      </c>
      <c r="B663" t="s">
        <v>81</v>
      </c>
      <c r="C663" t="s">
        <v>91</v>
      </c>
      <c r="D663">
        <v>899999151</v>
      </c>
      <c r="E663" t="s">
        <v>226</v>
      </c>
      <c r="F663" t="s">
        <v>453</v>
      </c>
      <c r="H663" s="16">
        <v>44229</v>
      </c>
      <c r="I663">
        <v>200</v>
      </c>
      <c r="J663" s="17">
        <v>15350</v>
      </c>
      <c r="K663" s="17">
        <v>3070000</v>
      </c>
      <c r="L663" s="17">
        <v>102345</v>
      </c>
      <c r="M663" s="17">
        <v>12353970</v>
      </c>
    </row>
    <row r="664" spans="1:13" x14ac:dyDescent="0.25">
      <c r="A664" t="s">
        <v>80</v>
      </c>
      <c r="B664" t="s">
        <v>81</v>
      </c>
      <c r="C664" t="s">
        <v>111</v>
      </c>
      <c r="D664">
        <v>899999151</v>
      </c>
      <c r="E664" t="s">
        <v>226</v>
      </c>
      <c r="F664" t="s">
        <v>454</v>
      </c>
      <c r="H664" s="16">
        <v>44238</v>
      </c>
      <c r="I664">
        <v>200</v>
      </c>
      <c r="J664" s="17">
        <v>15330</v>
      </c>
      <c r="K664" s="17">
        <v>3066000</v>
      </c>
      <c r="L664" s="17">
        <v>102345</v>
      </c>
      <c r="M664" s="17">
        <v>12353970</v>
      </c>
    </row>
    <row r="665" spans="1:13" x14ac:dyDescent="0.25">
      <c r="A665" t="s">
        <v>80</v>
      </c>
      <c r="B665" t="s">
        <v>81</v>
      </c>
      <c r="C665" t="s">
        <v>91</v>
      </c>
      <c r="D665">
        <v>899999151</v>
      </c>
      <c r="E665" t="s">
        <v>226</v>
      </c>
      <c r="F665" t="s">
        <v>454</v>
      </c>
      <c r="H665" s="16">
        <v>44238</v>
      </c>
      <c r="I665">
        <v>200</v>
      </c>
      <c r="J665" s="17">
        <v>15350</v>
      </c>
      <c r="K665" s="17">
        <v>3070000</v>
      </c>
      <c r="L665" s="17">
        <v>102345</v>
      </c>
      <c r="M665" s="17">
        <v>12353970</v>
      </c>
    </row>
    <row r="666" spans="1:13" x14ac:dyDescent="0.25">
      <c r="A666" t="s">
        <v>80</v>
      </c>
      <c r="B666" t="s">
        <v>81</v>
      </c>
      <c r="C666" t="s">
        <v>88</v>
      </c>
      <c r="D666">
        <v>900126068</v>
      </c>
      <c r="E666" t="s">
        <v>455</v>
      </c>
      <c r="F666" t="s">
        <v>456</v>
      </c>
      <c r="H666" s="16">
        <v>44245</v>
      </c>
      <c r="I666">
        <v>5</v>
      </c>
      <c r="J666" s="17">
        <v>28147</v>
      </c>
      <c r="K666" s="17">
        <v>140735</v>
      </c>
      <c r="L666" s="17">
        <v>43497</v>
      </c>
      <c r="M666" s="17">
        <v>186785</v>
      </c>
    </row>
    <row r="667" spans="1:13" x14ac:dyDescent="0.25">
      <c r="A667" t="s">
        <v>80</v>
      </c>
      <c r="B667" t="s">
        <v>81</v>
      </c>
      <c r="C667" t="s">
        <v>91</v>
      </c>
      <c r="D667">
        <v>900126068</v>
      </c>
      <c r="E667" t="s">
        <v>455</v>
      </c>
      <c r="F667" t="s">
        <v>456</v>
      </c>
      <c r="H667" s="16">
        <v>44245</v>
      </c>
      <c r="I667">
        <v>3</v>
      </c>
      <c r="J667" s="17">
        <v>15350</v>
      </c>
      <c r="K667" s="17">
        <v>46050</v>
      </c>
      <c r="L667" s="17">
        <v>43497</v>
      </c>
      <c r="M667" s="17">
        <v>186785</v>
      </c>
    </row>
    <row r="668" spans="1:13" x14ac:dyDescent="0.25">
      <c r="A668" t="s">
        <v>80</v>
      </c>
      <c r="B668" t="s">
        <v>81</v>
      </c>
      <c r="C668" t="s">
        <v>111</v>
      </c>
      <c r="D668">
        <v>900162688</v>
      </c>
      <c r="E668" t="s">
        <v>457</v>
      </c>
      <c r="F668" t="s">
        <v>458</v>
      </c>
      <c r="H668" s="16">
        <v>44231</v>
      </c>
      <c r="I668">
        <v>200</v>
      </c>
      <c r="J668" s="17">
        <v>15330</v>
      </c>
      <c r="K668" s="17">
        <v>3066000</v>
      </c>
      <c r="L668" s="17">
        <v>15330</v>
      </c>
      <c r="M668" s="17">
        <v>3066000</v>
      </c>
    </row>
    <row r="669" spans="1:13" x14ac:dyDescent="0.25">
      <c r="A669" t="s">
        <v>80</v>
      </c>
      <c r="B669" t="s">
        <v>81</v>
      </c>
      <c r="C669" t="s">
        <v>98</v>
      </c>
      <c r="D669">
        <v>900210981</v>
      </c>
      <c r="E669" t="s">
        <v>240</v>
      </c>
      <c r="F669" t="s">
        <v>459</v>
      </c>
      <c r="H669" s="16">
        <v>44229</v>
      </c>
      <c r="I669">
        <v>100</v>
      </c>
      <c r="J669" s="17">
        <v>81137</v>
      </c>
      <c r="K669" s="17">
        <v>8113700</v>
      </c>
      <c r="L669" s="17">
        <v>141491</v>
      </c>
      <c r="M669" s="17">
        <v>18559046</v>
      </c>
    </row>
    <row r="670" spans="1:13" x14ac:dyDescent="0.25">
      <c r="A670" t="s">
        <v>80</v>
      </c>
      <c r="B670" t="s">
        <v>81</v>
      </c>
      <c r="C670" t="s">
        <v>87</v>
      </c>
      <c r="D670">
        <v>900210981</v>
      </c>
      <c r="E670" t="s">
        <v>240</v>
      </c>
      <c r="F670" t="s">
        <v>460</v>
      </c>
      <c r="H670" s="16">
        <v>44245</v>
      </c>
      <c r="I670">
        <v>134</v>
      </c>
      <c r="J670" s="17">
        <v>31599</v>
      </c>
      <c r="K670" s="17">
        <v>4234266</v>
      </c>
      <c r="L670" s="17">
        <v>141491</v>
      </c>
      <c r="M670" s="17">
        <v>18559046</v>
      </c>
    </row>
    <row r="671" spans="1:13" x14ac:dyDescent="0.25">
      <c r="A671" t="s">
        <v>80</v>
      </c>
      <c r="B671" t="s">
        <v>81</v>
      </c>
      <c r="C671" t="s">
        <v>109</v>
      </c>
      <c r="D671">
        <v>900210981</v>
      </c>
      <c r="E671" t="s">
        <v>240</v>
      </c>
      <c r="F671" t="s">
        <v>460</v>
      </c>
      <c r="H671" s="16">
        <v>44245</v>
      </c>
      <c r="I671">
        <v>216</v>
      </c>
      <c r="J671" s="17">
        <v>28755</v>
      </c>
      <c r="K671" s="17">
        <v>6211080</v>
      </c>
      <c r="L671" s="17">
        <v>141491</v>
      </c>
      <c r="M671" s="17">
        <v>18559046</v>
      </c>
    </row>
    <row r="672" spans="1:13" x14ac:dyDescent="0.25">
      <c r="A672" t="s">
        <v>80</v>
      </c>
      <c r="B672" t="s">
        <v>81</v>
      </c>
      <c r="C672" t="s">
        <v>91</v>
      </c>
      <c r="D672">
        <v>900218008</v>
      </c>
      <c r="E672" t="s">
        <v>461</v>
      </c>
      <c r="F672" t="s">
        <v>462</v>
      </c>
      <c r="H672" s="16">
        <v>44252</v>
      </c>
      <c r="I672">
        <v>10</v>
      </c>
      <c r="J672" s="17">
        <v>15350</v>
      </c>
      <c r="K672" s="17">
        <v>153500</v>
      </c>
      <c r="L672" s="17">
        <v>15350</v>
      </c>
      <c r="M672" s="17">
        <v>153500</v>
      </c>
    </row>
    <row r="673" spans="1:13" x14ac:dyDescent="0.25">
      <c r="A673" t="s">
        <v>80</v>
      </c>
      <c r="B673" t="s">
        <v>81</v>
      </c>
      <c r="C673" t="s">
        <v>111</v>
      </c>
      <c r="D673">
        <v>900218628</v>
      </c>
      <c r="E673" t="s">
        <v>463</v>
      </c>
      <c r="F673" t="s">
        <v>464</v>
      </c>
      <c r="H673" s="16">
        <v>44238</v>
      </c>
      <c r="I673">
        <v>100</v>
      </c>
      <c r="J673" s="17">
        <v>15330</v>
      </c>
      <c r="K673" s="17">
        <v>1533000</v>
      </c>
      <c r="L673" s="17">
        <v>62279</v>
      </c>
      <c r="M673" s="17">
        <v>4151490</v>
      </c>
    </row>
    <row r="674" spans="1:13" x14ac:dyDescent="0.25">
      <c r="A674" t="s">
        <v>80</v>
      </c>
      <c r="B674" t="s">
        <v>81</v>
      </c>
      <c r="C674" t="s">
        <v>87</v>
      </c>
      <c r="D674">
        <v>900218628</v>
      </c>
      <c r="E674" t="s">
        <v>463</v>
      </c>
      <c r="F674" t="s">
        <v>464</v>
      </c>
      <c r="H674" s="16">
        <v>44238</v>
      </c>
      <c r="I674">
        <v>10</v>
      </c>
      <c r="J674" s="17">
        <v>31599</v>
      </c>
      <c r="K674" s="17">
        <v>315990</v>
      </c>
      <c r="L674" s="17">
        <v>62279</v>
      </c>
      <c r="M674" s="17">
        <v>4151490</v>
      </c>
    </row>
    <row r="675" spans="1:13" x14ac:dyDescent="0.25">
      <c r="A675" t="s">
        <v>80</v>
      </c>
      <c r="B675" t="s">
        <v>81</v>
      </c>
      <c r="C675" t="s">
        <v>91</v>
      </c>
      <c r="D675">
        <v>900218628</v>
      </c>
      <c r="E675" t="s">
        <v>463</v>
      </c>
      <c r="F675" t="s">
        <v>464</v>
      </c>
      <c r="H675" s="16">
        <v>44238</v>
      </c>
      <c r="I675">
        <v>150</v>
      </c>
      <c r="J675" s="17">
        <v>15350</v>
      </c>
      <c r="K675" s="17">
        <v>2302500</v>
      </c>
      <c r="L675" s="17">
        <v>62279</v>
      </c>
      <c r="M675" s="17">
        <v>4151490</v>
      </c>
    </row>
    <row r="676" spans="1:13" x14ac:dyDescent="0.25">
      <c r="A676" t="s">
        <v>80</v>
      </c>
      <c r="B676" t="s">
        <v>81</v>
      </c>
      <c r="C676" t="s">
        <v>85</v>
      </c>
      <c r="D676">
        <v>900219866</v>
      </c>
      <c r="E676" t="s">
        <v>242</v>
      </c>
      <c r="F676" t="s">
        <v>465</v>
      </c>
      <c r="H676" s="16">
        <v>44229</v>
      </c>
      <c r="I676">
        <v>100</v>
      </c>
      <c r="J676" s="17">
        <v>4756</v>
      </c>
      <c r="K676" s="17">
        <v>475600</v>
      </c>
      <c r="L676" s="17">
        <v>529301</v>
      </c>
      <c r="M676" s="17">
        <v>10903426</v>
      </c>
    </row>
    <row r="677" spans="1:13" x14ac:dyDescent="0.25">
      <c r="A677" t="s">
        <v>80</v>
      </c>
      <c r="B677" t="s">
        <v>81</v>
      </c>
      <c r="C677" t="s">
        <v>119</v>
      </c>
      <c r="D677">
        <v>900219866</v>
      </c>
      <c r="E677" t="s">
        <v>242</v>
      </c>
      <c r="F677" t="s">
        <v>465</v>
      </c>
      <c r="H677" s="16">
        <v>44229</v>
      </c>
      <c r="I677">
        <v>100</v>
      </c>
      <c r="J677" s="17">
        <v>9960</v>
      </c>
      <c r="K677" s="17">
        <v>996000</v>
      </c>
      <c r="L677" s="17">
        <v>529301</v>
      </c>
      <c r="M677" s="17">
        <v>10903426</v>
      </c>
    </row>
    <row r="678" spans="1:13" x14ac:dyDescent="0.25">
      <c r="A678" t="s">
        <v>80</v>
      </c>
      <c r="B678" t="s">
        <v>81</v>
      </c>
      <c r="C678" t="s">
        <v>111</v>
      </c>
      <c r="D678">
        <v>900219866</v>
      </c>
      <c r="E678" t="s">
        <v>242</v>
      </c>
      <c r="F678" t="s">
        <v>466</v>
      </c>
      <c r="H678" s="16">
        <v>44238</v>
      </c>
      <c r="I678">
        <v>100</v>
      </c>
      <c r="J678" s="17">
        <v>15330</v>
      </c>
      <c r="K678" s="17">
        <v>1533000</v>
      </c>
      <c r="L678" s="17">
        <v>529301</v>
      </c>
      <c r="M678" s="17">
        <v>10903426</v>
      </c>
    </row>
    <row r="679" spans="1:13" x14ac:dyDescent="0.25">
      <c r="A679" t="s">
        <v>80</v>
      </c>
      <c r="B679" t="s">
        <v>81</v>
      </c>
      <c r="C679" t="s">
        <v>101</v>
      </c>
      <c r="D679">
        <v>900219866</v>
      </c>
      <c r="E679" t="s">
        <v>242</v>
      </c>
      <c r="F679" t="s">
        <v>466</v>
      </c>
      <c r="H679" s="16">
        <v>44238</v>
      </c>
      <c r="I679">
        <v>10</v>
      </c>
      <c r="J679" s="17">
        <v>26530</v>
      </c>
      <c r="K679" s="17">
        <v>265300</v>
      </c>
      <c r="L679" s="17">
        <v>529301</v>
      </c>
      <c r="M679" s="17">
        <v>10903426</v>
      </c>
    </row>
    <row r="680" spans="1:13" x14ac:dyDescent="0.25">
      <c r="A680" t="s">
        <v>80</v>
      </c>
      <c r="B680" t="s">
        <v>81</v>
      </c>
      <c r="C680" t="s">
        <v>109</v>
      </c>
      <c r="D680">
        <v>900219866</v>
      </c>
      <c r="E680" t="s">
        <v>242</v>
      </c>
      <c r="F680" t="s">
        <v>466</v>
      </c>
      <c r="H680" s="16">
        <v>44238</v>
      </c>
      <c r="I680">
        <v>50</v>
      </c>
      <c r="J680" s="17">
        <v>28755</v>
      </c>
      <c r="K680" s="17">
        <v>1437750</v>
      </c>
      <c r="L680" s="17">
        <v>529301</v>
      </c>
      <c r="M680" s="17">
        <v>10903426</v>
      </c>
    </row>
    <row r="681" spans="1:13" x14ac:dyDescent="0.25">
      <c r="A681" t="s">
        <v>80</v>
      </c>
      <c r="B681" t="s">
        <v>81</v>
      </c>
      <c r="C681" t="s">
        <v>91</v>
      </c>
      <c r="D681">
        <v>900219866</v>
      </c>
      <c r="E681" t="s">
        <v>242</v>
      </c>
      <c r="F681" t="s">
        <v>466</v>
      </c>
      <c r="H681" s="16">
        <v>44238</v>
      </c>
      <c r="I681">
        <v>200</v>
      </c>
      <c r="J681" s="17">
        <v>15350</v>
      </c>
      <c r="K681" s="17">
        <v>3070000</v>
      </c>
      <c r="L681" s="17">
        <v>529301</v>
      </c>
      <c r="M681" s="17">
        <v>10903426</v>
      </c>
    </row>
    <row r="682" spans="1:13" x14ac:dyDescent="0.25">
      <c r="A682" t="s">
        <v>80</v>
      </c>
      <c r="B682" t="s">
        <v>81</v>
      </c>
      <c r="C682" t="s">
        <v>127</v>
      </c>
      <c r="D682">
        <v>900219866</v>
      </c>
      <c r="E682" t="s">
        <v>242</v>
      </c>
      <c r="F682" t="s">
        <v>466</v>
      </c>
      <c r="H682" s="16">
        <v>44238</v>
      </c>
      <c r="I682">
        <v>30</v>
      </c>
      <c r="J682" s="17">
        <v>31296</v>
      </c>
      <c r="K682" s="17">
        <v>938880</v>
      </c>
      <c r="L682" s="17">
        <v>529301</v>
      </c>
      <c r="M682" s="17">
        <v>10903426</v>
      </c>
    </row>
    <row r="683" spans="1:13" x14ac:dyDescent="0.25">
      <c r="A683" t="s">
        <v>80</v>
      </c>
      <c r="B683" t="s">
        <v>81</v>
      </c>
      <c r="C683" t="s">
        <v>119</v>
      </c>
      <c r="D683">
        <v>900219866</v>
      </c>
      <c r="E683" t="s">
        <v>242</v>
      </c>
      <c r="F683" t="s">
        <v>467</v>
      </c>
      <c r="H683" s="16">
        <v>44245</v>
      </c>
      <c r="I683">
        <v>18</v>
      </c>
      <c r="J683" s="17">
        <v>9960</v>
      </c>
      <c r="K683" s="17">
        <v>179280</v>
      </c>
      <c r="L683" s="17">
        <v>529301</v>
      </c>
      <c r="M683" s="17">
        <v>10903426</v>
      </c>
    </row>
    <row r="684" spans="1:13" x14ac:dyDescent="0.25">
      <c r="A684" t="s">
        <v>80</v>
      </c>
      <c r="B684" t="s">
        <v>81</v>
      </c>
      <c r="C684" t="s">
        <v>119</v>
      </c>
      <c r="D684">
        <v>900219866</v>
      </c>
      <c r="E684" t="s">
        <v>242</v>
      </c>
      <c r="F684" t="s">
        <v>468</v>
      </c>
      <c r="H684" s="16">
        <v>44252</v>
      </c>
      <c r="I684">
        <v>50</v>
      </c>
      <c r="J684" s="17">
        <v>9960</v>
      </c>
      <c r="K684" s="17">
        <v>498000</v>
      </c>
      <c r="L684" s="17">
        <v>529301</v>
      </c>
      <c r="M684" s="17">
        <v>10903426</v>
      </c>
    </row>
    <row r="685" spans="1:13" x14ac:dyDescent="0.25">
      <c r="A685" t="s">
        <v>80</v>
      </c>
      <c r="B685" t="s">
        <v>81</v>
      </c>
      <c r="C685" t="s">
        <v>175</v>
      </c>
      <c r="D685">
        <v>900219866</v>
      </c>
      <c r="E685" t="s">
        <v>242</v>
      </c>
      <c r="F685" t="s">
        <v>468</v>
      </c>
      <c r="H685" s="16">
        <v>44252</v>
      </c>
      <c r="I685">
        <v>4</v>
      </c>
      <c r="J685" s="17">
        <v>377404</v>
      </c>
      <c r="K685" s="17">
        <v>1509616</v>
      </c>
      <c r="L685" s="17">
        <v>529301</v>
      </c>
      <c r="M685" s="17">
        <v>10903426</v>
      </c>
    </row>
    <row r="686" spans="1:13" x14ac:dyDescent="0.25">
      <c r="A686" t="s">
        <v>80</v>
      </c>
      <c r="B686" t="s">
        <v>81</v>
      </c>
      <c r="C686" t="s">
        <v>111</v>
      </c>
      <c r="D686">
        <v>900277244</v>
      </c>
      <c r="E686" t="s">
        <v>251</v>
      </c>
      <c r="F686" t="s">
        <v>469</v>
      </c>
      <c r="H686" s="16">
        <v>44231</v>
      </c>
      <c r="I686">
        <v>18</v>
      </c>
      <c r="J686" s="17">
        <v>15330</v>
      </c>
      <c r="K686" s="17">
        <v>275940</v>
      </c>
      <c r="L686" s="17">
        <v>62259</v>
      </c>
      <c r="M686" s="17">
        <v>755865</v>
      </c>
    </row>
    <row r="687" spans="1:13" x14ac:dyDescent="0.25">
      <c r="A687" t="s">
        <v>80</v>
      </c>
      <c r="B687" t="s">
        <v>81</v>
      </c>
      <c r="C687" t="s">
        <v>87</v>
      </c>
      <c r="D687">
        <v>900277244</v>
      </c>
      <c r="E687" t="s">
        <v>251</v>
      </c>
      <c r="F687" t="s">
        <v>469</v>
      </c>
      <c r="H687" s="16">
        <v>44231</v>
      </c>
      <c r="I687">
        <v>5</v>
      </c>
      <c r="J687" s="17">
        <v>31599</v>
      </c>
      <c r="K687" s="17">
        <v>157995</v>
      </c>
      <c r="L687" s="17">
        <v>62259</v>
      </c>
      <c r="M687" s="17">
        <v>755865</v>
      </c>
    </row>
    <row r="688" spans="1:13" x14ac:dyDescent="0.25">
      <c r="A688" t="s">
        <v>80</v>
      </c>
      <c r="B688" t="s">
        <v>81</v>
      </c>
      <c r="C688" t="s">
        <v>111</v>
      </c>
      <c r="D688">
        <v>900277244</v>
      </c>
      <c r="E688" t="s">
        <v>251</v>
      </c>
      <c r="F688" t="s">
        <v>470</v>
      </c>
      <c r="H688" s="16">
        <v>44236</v>
      </c>
      <c r="I688">
        <v>21</v>
      </c>
      <c r="J688" s="17">
        <v>15330</v>
      </c>
      <c r="K688" s="17">
        <v>321930</v>
      </c>
      <c r="L688" s="17">
        <v>62259</v>
      </c>
      <c r="M688" s="17">
        <v>755865</v>
      </c>
    </row>
    <row r="689" spans="1:13" x14ac:dyDescent="0.25">
      <c r="A689" t="s">
        <v>80</v>
      </c>
      <c r="B689" t="s">
        <v>81</v>
      </c>
      <c r="C689" t="s">
        <v>109</v>
      </c>
      <c r="D689">
        <v>900335780</v>
      </c>
      <c r="E689" t="s">
        <v>471</v>
      </c>
      <c r="F689" t="s">
        <v>472</v>
      </c>
      <c r="H689" s="16">
        <v>44238</v>
      </c>
      <c r="I689">
        <v>40</v>
      </c>
      <c r="J689" s="17">
        <v>28755</v>
      </c>
      <c r="K689" s="17">
        <v>1150200</v>
      </c>
      <c r="L689" s="17">
        <v>28755</v>
      </c>
      <c r="M689" s="17">
        <v>1150200</v>
      </c>
    </row>
    <row r="690" spans="1:13" x14ac:dyDescent="0.25">
      <c r="A690" t="s">
        <v>80</v>
      </c>
      <c r="B690" t="s">
        <v>81</v>
      </c>
      <c r="C690" t="s">
        <v>109</v>
      </c>
      <c r="D690">
        <v>900348937</v>
      </c>
      <c r="E690" t="s">
        <v>473</v>
      </c>
      <c r="F690" t="s">
        <v>474</v>
      </c>
      <c r="H690" s="16">
        <v>44243</v>
      </c>
      <c r="I690">
        <v>5</v>
      </c>
      <c r="J690" s="17">
        <v>28755</v>
      </c>
      <c r="K690" s="17">
        <v>143775</v>
      </c>
      <c r="L690" s="17">
        <v>44105</v>
      </c>
      <c r="M690" s="17">
        <v>911275</v>
      </c>
    </row>
    <row r="691" spans="1:13" x14ac:dyDescent="0.25">
      <c r="A691" t="s">
        <v>80</v>
      </c>
      <c r="B691" t="s">
        <v>81</v>
      </c>
      <c r="C691" t="s">
        <v>91</v>
      </c>
      <c r="D691">
        <v>900348937</v>
      </c>
      <c r="E691" t="s">
        <v>473</v>
      </c>
      <c r="F691" t="s">
        <v>474</v>
      </c>
      <c r="H691" s="16">
        <v>44243</v>
      </c>
      <c r="I691">
        <v>50</v>
      </c>
      <c r="J691" s="17">
        <v>15350</v>
      </c>
      <c r="K691" s="17">
        <v>767500</v>
      </c>
      <c r="L691" s="17">
        <v>44105</v>
      </c>
      <c r="M691" s="17">
        <v>911275</v>
      </c>
    </row>
    <row r="692" spans="1:13" x14ac:dyDescent="0.25">
      <c r="A692" t="s">
        <v>80</v>
      </c>
      <c r="B692" t="s">
        <v>81</v>
      </c>
      <c r="C692" t="s">
        <v>86</v>
      </c>
      <c r="D692">
        <v>900385628</v>
      </c>
      <c r="E692" t="s">
        <v>475</v>
      </c>
      <c r="F692" t="s">
        <v>476</v>
      </c>
      <c r="H692" s="16">
        <v>44236</v>
      </c>
      <c r="I692">
        <v>1</v>
      </c>
      <c r="J692" s="17">
        <v>40985</v>
      </c>
      <c r="K692" s="17">
        <v>40985</v>
      </c>
      <c r="L692" s="17">
        <v>86995</v>
      </c>
      <c r="M692" s="17">
        <v>317025</v>
      </c>
    </row>
    <row r="693" spans="1:13" x14ac:dyDescent="0.25">
      <c r="A693" t="s">
        <v>80</v>
      </c>
      <c r="B693" t="s">
        <v>81</v>
      </c>
      <c r="C693" t="s">
        <v>111</v>
      </c>
      <c r="D693">
        <v>900385628</v>
      </c>
      <c r="E693" t="s">
        <v>475</v>
      </c>
      <c r="F693" t="s">
        <v>476</v>
      </c>
      <c r="H693" s="16">
        <v>44236</v>
      </c>
      <c r="I693">
        <v>3</v>
      </c>
      <c r="J693" s="17">
        <v>15330</v>
      </c>
      <c r="K693" s="17">
        <v>45990</v>
      </c>
      <c r="L693" s="17">
        <v>86995</v>
      </c>
      <c r="M693" s="17">
        <v>317025</v>
      </c>
    </row>
    <row r="694" spans="1:13" x14ac:dyDescent="0.25">
      <c r="A694" t="s">
        <v>80</v>
      </c>
      <c r="B694" t="s">
        <v>81</v>
      </c>
      <c r="C694" t="s">
        <v>91</v>
      </c>
      <c r="D694">
        <v>900385628</v>
      </c>
      <c r="E694" t="s">
        <v>475</v>
      </c>
      <c r="F694" t="s">
        <v>476</v>
      </c>
      <c r="H694" s="16">
        <v>44236</v>
      </c>
      <c r="I694">
        <v>5</v>
      </c>
      <c r="J694" s="17">
        <v>15350</v>
      </c>
      <c r="K694" s="17">
        <v>76750</v>
      </c>
      <c r="L694" s="17">
        <v>86995</v>
      </c>
      <c r="M694" s="17">
        <v>317025</v>
      </c>
    </row>
    <row r="695" spans="1:13" x14ac:dyDescent="0.25">
      <c r="A695" t="s">
        <v>80</v>
      </c>
      <c r="B695" t="s">
        <v>81</v>
      </c>
      <c r="C695" t="s">
        <v>111</v>
      </c>
      <c r="D695">
        <v>900385628</v>
      </c>
      <c r="E695" t="s">
        <v>475</v>
      </c>
      <c r="F695" t="s">
        <v>477</v>
      </c>
      <c r="H695" s="16">
        <v>44252</v>
      </c>
      <c r="I695">
        <v>10</v>
      </c>
      <c r="J695" s="17">
        <v>15330</v>
      </c>
      <c r="K695" s="17">
        <v>153300</v>
      </c>
      <c r="L695" s="17">
        <v>86995</v>
      </c>
      <c r="M695" s="17">
        <v>317025</v>
      </c>
    </row>
    <row r="696" spans="1:13" x14ac:dyDescent="0.25">
      <c r="A696" t="s">
        <v>80</v>
      </c>
      <c r="B696" t="s">
        <v>81</v>
      </c>
      <c r="C696" t="s">
        <v>85</v>
      </c>
      <c r="D696">
        <v>900397985</v>
      </c>
      <c r="E696" t="s">
        <v>253</v>
      </c>
      <c r="F696" t="s">
        <v>478</v>
      </c>
      <c r="H696" s="16">
        <v>44229</v>
      </c>
      <c r="I696">
        <v>96</v>
      </c>
      <c r="J696" s="17">
        <v>4756</v>
      </c>
      <c r="K696" s="17">
        <v>456576</v>
      </c>
      <c r="L696" s="17">
        <v>58821</v>
      </c>
      <c r="M696" s="17">
        <v>958676</v>
      </c>
    </row>
    <row r="697" spans="1:13" x14ac:dyDescent="0.25">
      <c r="A697" t="s">
        <v>80</v>
      </c>
      <c r="B697" t="s">
        <v>81</v>
      </c>
      <c r="C697" t="s">
        <v>119</v>
      </c>
      <c r="D697">
        <v>900397985</v>
      </c>
      <c r="E697" t="s">
        <v>253</v>
      </c>
      <c r="F697" t="s">
        <v>478</v>
      </c>
      <c r="H697" s="16">
        <v>44229</v>
      </c>
      <c r="I697">
        <v>20</v>
      </c>
      <c r="J697" s="17">
        <v>9960</v>
      </c>
      <c r="K697" s="17">
        <v>199200</v>
      </c>
      <c r="L697" s="17">
        <v>58821</v>
      </c>
      <c r="M697" s="17">
        <v>958676</v>
      </c>
    </row>
    <row r="698" spans="1:13" x14ac:dyDescent="0.25">
      <c r="A698" t="s">
        <v>80</v>
      </c>
      <c r="B698" t="s">
        <v>81</v>
      </c>
      <c r="C698" t="s">
        <v>109</v>
      </c>
      <c r="D698">
        <v>900397985</v>
      </c>
      <c r="E698" t="s">
        <v>253</v>
      </c>
      <c r="F698" t="s">
        <v>478</v>
      </c>
      <c r="H698" s="16">
        <v>44229</v>
      </c>
      <c r="I698">
        <v>10</v>
      </c>
      <c r="J698" s="17">
        <v>28755</v>
      </c>
      <c r="K698" s="17">
        <v>287550</v>
      </c>
      <c r="L698" s="17">
        <v>58821</v>
      </c>
      <c r="M698" s="17">
        <v>958676</v>
      </c>
    </row>
    <row r="699" spans="1:13" x14ac:dyDescent="0.25">
      <c r="A699" t="s">
        <v>80</v>
      </c>
      <c r="B699" t="s">
        <v>81</v>
      </c>
      <c r="C699" t="s">
        <v>91</v>
      </c>
      <c r="D699">
        <v>900397985</v>
      </c>
      <c r="E699" t="s">
        <v>253</v>
      </c>
      <c r="F699" t="s">
        <v>478</v>
      </c>
      <c r="H699" s="16">
        <v>44229</v>
      </c>
      <c r="I699">
        <v>1</v>
      </c>
      <c r="J699" s="17">
        <v>15350</v>
      </c>
      <c r="K699" s="17">
        <v>15350</v>
      </c>
      <c r="L699" s="17">
        <v>58821</v>
      </c>
      <c r="M699" s="17">
        <v>958676</v>
      </c>
    </row>
    <row r="700" spans="1:13" x14ac:dyDescent="0.25">
      <c r="A700" t="s">
        <v>80</v>
      </c>
      <c r="B700" t="s">
        <v>81</v>
      </c>
      <c r="C700" t="s">
        <v>119</v>
      </c>
      <c r="D700">
        <v>900496494</v>
      </c>
      <c r="E700" t="s">
        <v>257</v>
      </c>
      <c r="F700" t="s">
        <v>479</v>
      </c>
      <c r="H700" s="16">
        <v>44243</v>
      </c>
      <c r="I700">
        <v>15</v>
      </c>
      <c r="J700" s="17">
        <v>9960</v>
      </c>
      <c r="K700" s="17">
        <v>149400</v>
      </c>
      <c r="L700" s="17">
        <v>56586</v>
      </c>
      <c r="M700" s="17">
        <v>703188</v>
      </c>
    </row>
    <row r="701" spans="1:13" x14ac:dyDescent="0.25">
      <c r="A701" t="s">
        <v>80</v>
      </c>
      <c r="B701" t="s">
        <v>81</v>
      </c>
      <c r="C701" t="s">
        <v>111</v>
      </c>
      <c r="D701">
        <v>900496494</v>
      </c>
      <c r="E701" t="s">
        <v>257</v>
      </c>
      <c r="F701" t="s">
        <v>479</v>
      </c>
      <c r="H701" s="16">
        <v>44243</v>
      </c>
      <c r="I701">
        <v>30</v>
      </c>
      <c r="J701" s="17">
        <v>15330</v>
      </c>
      <c r="K701" s="17">
        <v>459900</v>
      </c>
      <c r="L701" s="17">
        <v>56586</v>
      </c>
      <c r="M701" s="17">
        <v>703188</v>
      </c>
    </row>
    <row r="702" spans="1:13" x14ac:dyDescent="0.25">
      <c r="A702" t="s">
        <v>80</v>
      </c>
      <c r="B702" t="s">
        <v>81</v>
      </c>
      <c r="C702" t="s">
        <v>127</v>
      </c>
      <c r="D702">
        <v>900496494</v>
      </c>
      <c r="E702" t="s">
        <v>257</v>
      </c>
      <c r="F702" t="s">
        <v>479</v>
      </c>
      <c r="H702" s="16">
        <v>44243</v>
      </c>
      <c r="I702">
        <v>3</v>
      </c>
      <c r="J702" s="17">
        <v>31296</v>
      </c>
      <c r="K702" s="17">
        <v>93888</v>
      </c>
      <c r="L702" s="17">
        <v>56586</v>
      </c>
      <c r="M702" s="17">
        <v>703188</v>
      </c>
    </row>
    <row r="703" spans="1:13" x14ac:dyDescent="0.25">
      <c r="A703" t="s">
        <v>80</v>
      </c>
      <c r="B703" t="s">
        <v>81</v>
      </c>
      <c r="C703" t="s">
        <v>88</v>
      </c>
      <c r="D703">
        <v>900517542</v>
      </c>
      <c r="E703" t="s">
        <v>480</v>
      </c>
      <c r="F703" t="s">
        <v>481</v>
      </c>
      <c r="H703" s="16">
        <v>44229</v>
      </c>
      <c r="I703">
        <v>2</v>
      </c>
      <c r="J703" s="17">
        <v>28147</v>
      </c>
      <c r="K703" s="17">
        <v>56294</v>
      </c>
      <c r="L703" s="17">
        <v>43497</v>
      </c>
      <c r="M703" s="17">
        <v>86994</v>
      </c>
    </row>
    <row r="704" spans="1:13" x14ac:dyDescent="0.25">
      <c r="A704" t="s">
        <v>80</v>
      </c>
      <c r="B704" t="s">
        <v>81</v>
      </c>
      <c r="C704" t="s">
        <v>91</v>
      </c>
      <c r="D704">
        <v>900517542</v>
      </c>
      <c r="E704" t="s">
        <v>480</v>
      </c>
      <c r="F704" t="s">
        <v>481</v>
      </c>
      <c r="H704" s="16">
        <v>44229</v>
      </c>
      <c r="I704">
        <v>2</v>
      </c>
      <c r="J704" s="17">
        <v>15350</v>
      </c>
      <c r="K704" s="17">
        <v>30700</v>
      </c>
      <c r="L704" s="17">
        <v>43497</v>
      </c>
      <c r="M704" s="17">
        <v>86994</v>
      </c>
    </row>
    <row r="705" spans="1:13" x14ac:dyDescent="0.25">
      <c r="A705" t="s">
        <v>80</v>
      </c>
      <c r="B705" t="s">
        <v>81</v>
      </c>
      <c r="C705" t="s">
        <v>111</v>
      </c>
      <c r="D705">
        <v>900529056</v>
      </c>
      <c r="E705" t="s">
        <v>482</v>
      </c>
      <c r="F705" t="s">
        <v>483</v>
      </c>
      <c r="H705" s="16">
        <v>44229</v>
      </c>
      <c r="I705">
        <v>50</v>
      </c>
      <c r="J705" s="17">
        <v>15330</v>
      </c>
      <c r="K705" s="17">
        <v>766500</v>
      </c>
      <c r="L705" s="17">
        <v>30680</v>
      </c>
      <c r="M705" s="17">
        <v>1073500</v>
      </c>
    </row>
    <row r="706" spans="1:13" x14ac:dyDescent="0.25">
      <c r="A706" t="s">
        <v>80</v>
      </c>
      <c r="B706" t="s">
        <v>81</v>
      </c>
      <c r="C706" t="s">
        <v>91</v>
      </c>
      <c r="D706">
        <v>900529056</v>
      </c>
      <c r="E706" t="s">
        <v>482</v>
      </c>
      <c r="F706" t="s">
        <v>483</v>
      </c>
      <c r="H706" s="16">
        <v>44229</v>
      </c>
      <c r="I706">
        <v>20</v>
      </c>
      <c r="J706" s="17">
        <v>15350</v>
      </c>
      <c r="K706" s="17">
        <v>307000</v>
      </c>
      <c r="L706" s="17">
        <v>30680</v>
      </c>
      <c r="M706" s="17">
        <v>1073500</v>
      </c>
    </row>
    <row r="707" spans="1:13" x14ac:dyDescent="0.25">
      <c r="A707" t="s">
        <v>80</v>
      </c>
      <c r="B707" t="s">
        <v>81</v>
      </c>
      <c r="C707" t="s">
        <v>111</v>
      </c>
      <c r="D707">
        <v>900536325</v>
      </c>
      <c r="E707" t="s">
        <v>259</v>
      </c>
      <c r="F707" t="s">
        <v>484</v>
      </c>
      <c r="H707" s="16">
        <v>44231</v>
      </c>
      <c r="I707">
        <v>40</v>
      </c>
      <c r="J707" s="17">
        <v>15330</v>
      </c>
      <c r="K707" s="17">
        <v>613200</v>
      </c>
      <c r="L707" s="17">
        <v>15330</v>
      </c>
      <c r="M707" s="17">
        <v>613200</v>
      </c>
    </row>
    <row r="708" spans="1:13" x14ac:dyDescent="0.25">
      <c r="A708" t="s">
        <v>80</v>
      </c>
      <c r="B708" t="s">
        <v>81</v>
      </c>
      <c r="C708" t="s">
        <v>111</v>
      </c>
      <c r="D708">
        <v>900566930</v>
      </c>
      <c r="E708" t="s">
        <v>261</v>
      </c>
      <c r="F708" t="s">
        <v>485</v>
      </c>
      <c r="H708" s="16">
        <v>44229</v>
      </c>
      <c r="I708">
        <v>200</v>
      </c>
      <c r="J708" s="17">
        <v>15330</v>
      </c>
      <c r="K708" s="17">
        <v>3066000</v>
      </c>
      <c r="L708" s="17">
        <v>44085</v>
      </c>
      <c r="M708" s="17">
        <v>3209775</v>
      </c>
    </row>
    <row r="709" spans="1:13" x14ac:dyDescent="0.25">
      <c r="A709" t="s">
        <v>80</v>
      </c>
      <c r="B709" t="s">
        <v>81</v>
      </c>
      <c r="C709" t="s">
        <v>109</v>
      </c>
      <c r="D709">
        <v>900566930</v>
      </c>
      <c r="E709" t="s">
        <v>261</v>
      </c>
      <c r="F709" t="s">
        <v>485</v>
      </c>
      <c r="H709" s="16">
        <v>44229</v>
      </c>
      <c r="I709">
        <v>5</v>
      </c>
      <c r="J709" s="17">
        <v>28755</v>
      </c>
      <c r="K709" s="17">
        <v>143775</v>
      </c>
      <c r="L709" s="17">
        <v>44085</v>
      </c>
      <c r="M709" s="17">
        <v>3209775</v>
      </c>
    </row>
    <row r="710" spans="1:13" x14ac:dyDescent="0.25">
      <c r="A710" t="s">
        <v>80</v>
      </c>
      <c r="B710" t="s">
        <v>81</v>
      </c>
      <c r="C710" t="s">
        <v>86</v>
      </c>
      <c r="D710">
        <v>900574594</v>
      </c>
      <c r="E710" t="s">
        <v>486</v>
      </c>
      <c r="F710" t="s">
        <v>487</v>
      </c>
      <c r="H710" s="16">
        <v>44252</v>
      </c>
      <c r="I710">
        <v>1</v>
      </c>
      <c r="J710" s="17">
        <v>40985</v>
      </c>
      <c r="K710" s="17">
        <v>40985</v>
      </c>
      <c r="L710" s="17">
        <v>69132</v>
      </c>
      <c r="M710" s="17">
        <v>97279</v>
      </c>
    </row>
    <row r="711" spans="1:13" x14ac:dyDescent="0.25">
      <c r="A711" t="s">
        <v>80</v>
      </c>
      <c r="B711" t="s">
        <v>81</v>
      </c>
      <c r="C711" t="s">
        <v>88</v>
      </c>
      <c r="D711">
        <v>900574594</v>
      </c>
      <c r="E711" t="s">
        <v>486</v>
      </c>
      <c r="F711" t="s">
        <v>487</v>
      </c>
      <c r="H711" s="16">
        <v>44252</v>
      </c>
      <c r="I711">
        <v>2</v>
      </c>
      <c r="J711" s="17">
        <v>28147</v>
      </c>
      <c r="K711" s="17">
        <v>56294</v>
      </c>
      <c r="L711" s="17">
        <v>69132</v>
      </c>
      <c r="M711" s="17">
        <v>97279</v>
      </c>
    </row>
    <row r="712" spans="1:13" x14ac:dyDescent="0.25">
      <c r="A712" t="s">
        <v>80</v>
      </c>
      <c r="B712" t="s">
        <v>81</v>
      </c>
      <c r="C712" t="s">
        <v>119</v>
      </c>
      <c r="D712">
        <v>900578105</v>
      </c>
      <c r="E712" t="s">
        <v>263</v>
      </c>
      <c r="F712" t="s">
        <v>488</v>
      </c>
      <c r="H712" s="16">
        <v>44252</v>
      </c>
      <c r="I712">
        <v>15</v>
      </c>
      <c r="J712" s="17">
        <v>9960</v>
      </c>
      <c r="K712" s="17">
        <v>149400</v>
      </c>
      <c r="L712" s="17">
        <v>70314</v>
      </c>
      <c r="M712" s="17">
        <v>1241145</v>
      </c>
    </row>
    <row r="713" spans="1:13" x14ac:dyDescent="0.25">
      <c r="A713" t="s">
        <v>80</v>
      </c>
      <c r="B713" t="s">
        <v>81</v>
      </c>
      <c r="C713" t="s">
        <v>87</v>
      </c>
      <c r="D713">
        <v>900578105</v>
      </c>
      <c r="E713" t="s">
        <v>263</v>
      </c>
      <c r="F713" t="s">
        <v>488</v>
      </c>
      <c r="H713" s="16">
        <v>44252</v>
      </c>
      <c r="I713">
        <v>30</v>
      </c>
      <c r="J713" s="17">
        <v>31599</v>
      </c>
      <c r="K713" s="17">
        <v>947970</v>
      </c>
      <c r="L713" s="17">
        <v>70314</v>
      </c>
      <c r="M713" s="17">
        <v>1241145</v>
      </c>
    </row>
    <row r="714" spans="1:13" x14ac:dyDescent="0.25">
      <c r="A714" t="s">
        <v>80</v>
      </c>
      <c r="B714" t="s">
        <v>81</v>
      </c>
      <c r="C714" t="s">
        <v>109</v>
      </c>
      <c r="D714">
        <v>900578105</v>
      </c>
      <c r="E714" t="s">
        <v>263</v>
      </c>
      <c r="F714" t="s">
        <v>488</v>
      </c>
      <c r="H714" s="16">
        <v>44252</v>
      </c>
      <c r="I714">
        <v>5</v>
      </c>
      <c r="J714" s="17">
        <v>28755</v>
      </c>
      <c r="K714" s="17">
        <v>143775</v>
      </c>
      <c r="L714" s="17">
        <v>70314</v>
      </c>
      <c r="M714" s="17">
        <v>1241145</v>
      </c>
    </row>
    <row r="715" spans="1:13" x14ac:dyDescent="0.25">
      <c r="A715" t="s">
        <v>80</v>
      </c>
      <c r="B715" t="s">
        <v>81</v>
      </c>
      <c r="C715" t="s">
        <v>111</v>
      </c>
      <c r="D715">
        <v>900580962</v>
      </c>
      <c r="E715" t="s">
        <v>266</v>
      </c>
      <c r="F715" t="s">
        <v>489</v>
      </c>
      <c r="H715" s="16">
        <v>44229</v>
      </c>
      <c r="I715">
        <v>30</v>
      </c>
      <c r="J715" s="17">
        <v>15330</v>
      </c>
      <c r="K715" s="17">
        <v>459900</v>
      </c>
      <c r="L715" s="17">
        <v>206218</v>
      </c>
      <c r="M715" s="17">
        <v>5457545</v>
      </c>
    </row>
    <row r="716" spans="1:13" x14ac:dyDescent="0.25">
      <c r="A716" t="s">
        <v>80</v>
      </c>
      <c r="B716" t="s">
        <v>81</v>
      </c>
      <c r="C716" t="s">
        <v>87</v>
      </c>
      <c r="D716">
        <v>900580962</v>
      </c>
      <c r="E716" t="s">
        <v>266</v>
      </c>
      <c r="F716" t="s">
        <v>489</v>
      </c>
      <c r="H716" s="16">
        <v>44229</v>
      </c>
      <c r="I716">
        <v>6</v>
      </c>
      <c r="J716" s="17">
        <v>31599</v>
      </c>
      <c r="K716" s="17">
        <v>189594</v>
      </c>
      <c r="L716" s="17">
        <v>206218</v>
      </c>
      <c r="M716" s="17">
        <v>5457545</v>
      </c>
    </row>
    <row r="717" spans="1:13" x14ac:dyDescent="0.25">
      <c r="A717" t="s">
        <v>80</v>
      </c>
      <c r="B717" t="s">
        <v>81</v>
      </c>
      <c r="C717" t="s">
        <v>101</v>
      </c>
      <c r="D717">
        <v>900580962</v>
      </c>
      <c r="E717" t="s">
        <v>266</v>
      </c>
      <c r="F717" t="s">
        <v>489</v>
      </c>
      <c r="H717" s="16">
        <v>44229</v>
      </c>
      <c r="I717">
        <v>6</v>
      </c>
      <c r="J717" s="17">
        <v>26530</v>
      </c>
      <c r="K717" s="17">
        <v>159180</v>
      </c>
      <c r="L717" s="17">
        <v>206218</v>
      </c>
      <c r="M717" s="17">
        <v>5457545</v>
      </c>
    </row>
    <row r="718" spans="1:13" x14ac:dyDescent="0.25">
      <c r="A718" t="s">
        <v>80</v>
      </c>
      <c r="B718" t="s">
        <v>81</v>
      </c>
      <c r="C718" t="s">
        <v>109</v>
      </c>
      <c r="D718">
        <v>900580962</v>
      </c>
      <c r="E718" t="s">
        <v>266</v>
      </c>
      <c r="F718" t="s">
        <v>489</v>
      </c>
      <c r="H718" s="16">
        <v>44229</v>
      </c>
      <c r="I718">
        <v>15</v>
      </c>
      <c r="J718" s="17">
        <v>28755</v>
      </c>
      <c r="K718" s="17">
        <v>431325</v>
      </c>
      <c r="L718" s="17">
        <v>206218</v>
      </c>
      <c r="M718" s="17">
        <v>5457545</v>
      </c>
    </row>
    <row r="719" spans="1:13" x14ac:dyDescent="0.25">
      <c r="A719" t="s">
        <v>80</v>
      </c>
      <c r="B719" t="s">
        <v>81</v>
      </c>
      <c r="C719" t="s">
        <v>97</v>
      </c>
      <c r="D719">
        <v>900580962</v>
      </c>
      <c r="E719" t="s">
        <v>266</v>
      </c>
      <c r="F719" t="s">
        <v>490</v>
      </c>
      <c r="H719" s="16">
        <v>44243</v>
      </c>
      <c r="I719">
        <v>100</v>
      </c>
      <c r="J719" s="17">
        <v>12667</v>
      </c>
      <c r="K719" s="17">
        <v>1266700</v>
      </c>
      <c r="L719" s="17">
        <v>206218</v>
      </c>
      <c r="M719" s="17">
        <v>5457545</v>
      </c>
    </row>
    <row r="720" spans="1:13" x14ac:dyDescent="0.25">
      <c r="A720" t="s">
        <v>80</v>
      </c>
      <c r="B720" t="s">
        <v>81</v>
      </c>
      <c r="C720" t="s">
        <v>85</v>
      </c>
      <c r="D720">
        <v>900580962</v>
      </c>
      <c r="E720" t="s">
        <v>266</v>
      </c>
      <c r="F720" t="s">
        <v>490</v>
      </c>
      <c r="H720" s="16">
        <v>44243</v>
      </c>
      <c r="I720">
        <v>200</v>
      </c>
      <c r="J720" s="17">
        <v>4756</v>
      </c>
      <c r="K720" s="17">
        <v>951200</v>
      </c>
      <c r="L720" s="17">
        <v>206218</v>
      </c>
      <c r="M720" s="17">
        <v>5457545</v>
      </c>
    </row>
    <row r="721" spans="1:13" x14ac:dyDescent="0.25">
      <c r="A721" t="s">
        <v>80</v>
      </c>
      <c r="B721" t="s">
        <v>81</v>
      </c>
      <c r="C721" t="s">
        <v>101</v>
      </c>
      <c r="D721">
        <v>900580962</v>
      </c>
      <c r="E721" t="s">
        <v>266</v>
      </c>
      <c r="F721" t="s">
        <v>490</v>
      </c>
      <c r="H721" s="16">
        <v>44243</v>
      </c>
      <c r="I721">
        <v>20</v>
      </c>
      <c r="J721" s="17">
        <v>26530</v>
      </c>
      <c r="K721" s="17">
        <v>530600</v>
      </c>
      <c r="L721" s="17">
        <v>206218</v>
      </c>
      <c r="M721" s="17">
        <v>5457545</v>
      </c>
    </row>
    <row r="722" spans="1:13" x14ac:dyDescent="0.25">
      <c r="A722" t="s">
        <v>80</v>
      </c>
      <c r="B722" t="s">
        <v>81</v>
      </c>
      <c r="C722" t="s">
        <v>109</v>
      </c>
      <c r="D722">
        <v>900580962</v>
      </c>
      <c r="E722" t="s">
        <v>266</v>
      </c>
      <c r="F722" t="s">
        <v>490</v>
      </c>
      <c r="H722" s="16">
        <v>44243</v>
      </c>
      <c r="I722">
        <v>50</v>
      </c>
      <c r="J722" s="17">
        <v>28755</v>
      </c>
      <c r="K722" s="17">
        <v>1437750</v>
      </c>
      <c r="L722" s="17">
        <v>206218</v>
      </c>
      <c r="M722" s="17">
        <v>5457545</v>
      </c>
    </row>
    <row r="723" spans="1:13" x14ac:dyDescent="0.25">
      <c r="A723" t="s">
        <v>80</v>
      </c>
      <c r="B723" t="s">
        <v>81</v>
      </c>
      <c r="C723" t="s">
        <v>127</v>
      </c>
      <c r="D723">
        <v>900580962</v>
      </c>
      <c r="E723" t="s">
        <v>266</v>
      </c>
      <c r="F723" t="s">
        <v>490</v>
      </c>
      <c r="H723" s="16">
        <v>44243</v>
      </c>
      <c r="I723">
        <v>1</v>
      </c>
      <c r="J723" s="17">
        <v>31296</v>
      </c>
      <c r="K723" s="17">
        <v>31296</v>
      </c>
      <c r="L723" s="17">
        <v>206218</v>
      </c>
      <c r="M723" s="17">
        <v>5457545</v>
      </c>
    </row>
    <row r="724" spans="1:13" x14ac:dyDescent="0.25">
      <c r="A724" t="s">
        <v>80</v>
      </c>
      <c r="B724" t="s">
        <v>81</v>
      </c>
      <c r="C724" t="s">
        <v>111</v>
      </c>
      <c r="D724">
        <v>900718172</v>
      </c>
      <c r="E724" t="s">
        <v>491</v>
      </c>
      <c r="F724" t="s">
        <v>492</v>
      </c>
      <c r="H724" s="16">
        <v>44238</v>
      </c>
      <c r="I724">
        <v>200</v>
      </c>
      <c r="J724" s="17">
        <v>15330</v>
      </c>
      <c r="K724" s="17">
        <v>3066000</v>
      </c>
      <c r="L724" s="17">
        <v>30680</v>
      </c>
      <c r="M724" s="17">
        <v>4601000</v>
      </c>
    </row>
    <row r="725" spans="1:13" x14ac:dyDescent="0.25">
      <c r="A725" t="s">
        <v>80</v>
      </c>
      <c r="B725" t="s">
        <v>81</v>
      </c>
      <c r="C725" t="s">
        <v>91</v>
      </c>
      <c r="D725">
        <v>900718172</v>
      </c>
      <c r="E725" t="s">
        <v>491</v>
      </c>
      <c r="F725" t="s">
        <v>492</v>
      </c>
      <c r="H725" s="16">
        <v>44238</v>
      </c>
      <c r="I725">
        <v>100</v>
      </c>
      <c r="J725" s="17">
        <v>15350</v>
      </c>
      <c r="K725" s="17">
        <v>1535000</v>
      </c>
      <c r="L725" s="17">
        <v>30680</v>
      </c>
      <c r="M725" s="17">
        <v>4601000</v>
      </c>
    </row>
    <row r="726" spans="1:13" x14ac:dyDescent="0.25">
      <c r="A726" t="s">
        <v>80</v>
      </c>
      <c r="B726" t="s">
        <v>81</v>
      </c>
      <c r="C726" t="s">
        <v>111</v>
      </c>
      <c r="D726">
        <v>900750333</v>
      </c>
      <c r="E726" t="s">
        <v>276</v>
      </c>
      <c r="F726" t="s">
        <v>493</v>
      </c>
      <c r="H726" s="16">
        <v>44250</v>
      </c>
      <c r="I726">
        <v>5</v>
      </c>
      <c r="J726" s="17">
        <v>15330</v>
      </c>
      <c r="K726" s="17">
        <v>76650</v>
      </c>
      <c r="L726" s="17">
        <v>30680</v>
      </c>
      <c r="M726" s="17">
        <v>153400</v>
      </c>
    </row>
    <row r="727" spans="1:13" x14ac:dyDescent="0.25">
      <c r="A727" t="s">
        <v>80</v>
      </c>
      <c r="B727" t="s">
        <v>81</v>
      </c>
      <c r="C727" t="s">
        <v>91</v>
      </c>
      <c r="D727">
        <v>900750333</v>
      </c>
      <c r="E727" t="s">
        <v>276</v>
      </c>
      <c r="F727" t="s">
        <v>493</v>
      </c>
      <c r="H727" s="16">
        <v>44250</v>
      </c>
      <c r="I727">
        <v>5</v>
      </c>
      <c r="J727" s="17">
        <v>15350</v>
      </c>
      <c r="K727" s="17">
        <v>76750</v>
      </c>
      <c r="L727" s="17">
        <v>30680</v>
      </c>
      <c r="M727" s="17">
        <v>153400</v>
      </c>
    </row>
    <row r="728" spans="1:13" x14ac:dyDescent="0.25">
      <c r="A728" t="s">
        <v>80</v>
      </c>
      <c r="B728" t="s">
        <v>81</v>
      </c>
      <c r="C728" t="s">
        <v>97</v>
      </c>
      <c r="D728">
        <v>900784482</v>
      </c>
      <c r="E728" t="s">
        <v>278</v>
      </c>
      <c r="F728" t="s">
        <v>494</v>
      </c>
      <c r="H728" s="16">
        <v>44236</v>
      </c>
      <c r="I728">
        <v>15</v>
      </c>
      <c r="J728" s="17">
        <v>12667</v>
      </c>
      <c r="K728" s="17">
        <v>190005</v>
      </c>
      <c r="L728" s="17">
        <v>134383</v>
      </c>
      <c r="M728" s="17">
        <v>2055746</v>
      </c>
    </row>
    <row r="729" spans="1:13" x14ac:dyDescent="0.25">
      <c r="A729" t="s">
        <v>80</v>
      </c>
      <c r="B729" t="s">
        <v>81</v>
      </c>
      <c r="C729" t="s">
        <v>85</v>
      </c>
      <c r="D729">
        <v>900784482</v>
      </c>
      <c r="E729" t="s">
        <v>278</v>
      </c>
      <c r="F729" t="s">
        <v>494</v>
      </c>
      <c r="H729" s="16">
        <v>44236</v>
      </c>
      <c r="I729">
        <v>63</v>
      </c>
      <c r="J729" s="17">
        <v>4756</v>
      </c>
      <c r="K729" s="17">
        <v>299628</v>
      </c>
      <c r="L729" s="17">
        <v>134383</v>
      </c>
      <c r="M729" s="17">
        <v>2055746</v>
      </c>
    </row>
    <row r="730" spans="1:13" x14ac:dyDescent="0.25">
      <c r="A730" t="s">
        <v>80</v>
      </c>
      <c r="B730" t="s">
        <v>81</v>
      </c>
      <c r="C730" t="s">
        <v>119</v>
      </c>
      <c r="D730">
        <v>900784482</v>
      </c>
      <c r="E730" t="s">
        <v>278</v>
      </c>
      <c r="F730" t="s">
        <v>494</v>
      </c>
      <c r="H730" s="16">
        <v>44236</v>
      </c>
      <c r="I730">
        <v>70</v>
      </c>
      <c r="J730" s="17">
        <v>9960</v>
      </c>
      <c r="K730" s="17">
        <v>697200</v>
      </c>
      <c r="L730" s="17">
        <v>134383</v>
      </c>
      <c r="M730" s="17">
        <v>2055746</v>
      </c>
    </row>
    <row r="731" spans="1:13" x14ac:dyDescent="0.25">
      <c r="A731" t="s">
        <v>80</v>
      </c>
      <c r="B731" t="s">
        <v>81</v>
      </c>
      <c r="C731" t="s">
        <v>87</v>
      </c>
      <c r="D731">
        <v>900784482</v>
      </c>
      <c r="E731" t="s">
        <v>278</v>
      </c>
      <c r="F731" t="s">
        <v>494</v>
      </c>
      <c r="H731" s="16">
        <v>44236</v>
      </c>
      <c r="I731">
        <v>8</v>
      </c>
      <c r="J731" s="17">
        <v>31599</v>
      </c>
      <c r="K731" s="17">
        <v>252792</v>
      </c>
      <c r="L731" s="17">
        <v>134383</v>
      </c>
      <c r="M731" s="17">
        <v>2055746</v>
      </c>
    </row>
    <row r="732" spans="1:13" x14ac:dyDescent="0.25">
      <c r="A732" t="s">
        <v>80</v>
      </c>
      <c r="B732" t="s">
        <v>81</v>
      </c>
      <c r="C732" t="s">
        <v>109</v>
      </c>
      <c r="D732">
        <v>900784482</v>
      </c>
      <c r="E732" t="s">
        <v>278</v>
      </c>
      <c r="F732" t="s">
        <v>494</v>
      </c>
      <c r="H732" s="16">
        <v>44236</v>
      </c>
      <c r="I732">
        <v>15</v>
      </c>
      <c r="J732" s="17">
        <v>28755</v>
      </c>
      <c r="K732" s="17">
        <v>431325</v>
      </c>
      <c r="L732" s="17">
        <v>134383</v>
      </c>
      <c r="M732" s="17">
        <v>2055746</v>
      </c>
    </row>
    <row r="733" spans="1:13" x14ac:dyDescent="0.25">
      <c r="A733" t="s">
        <v>80</v>
      </c>
      <c r="B733" t="s">
        <v>81</v>
      </c>
      <c r="C733" t="s">
        <v>91</v>
      </c>
      <c r="D733">
        <v>900784482</v>
      </c>
      <c r="E733" t="s">
        <v>278</v>
      </c>
      <c r="F733" t="s">
        <v>494</v>
      </c>
      <c r="H733" s="16">
        <v>44236</v>
      </c>
      <c r="I733">
        <v>10</v>
      </c>
      <c r="J733" s="17">
        <v>15350</v>
      </c>
      <c r="K733" s="17">
        <v>153500</v>
      </c>
      <c r="L733" s="17">
        <v>134383</v>
      </c>
      <c r="M733" s="17">
        <v>2055746</v>
      </c>
    </row>
    <row r="734" spans="1:13" x14ac:dyDescent="0.25">
      <c r="A734" t="s">
        <v>80</v>
      </c>
      <c r="B734" t="s">
        <v>81</v>
      </c>
      <c r="C734" t="s">
        <v>127</v>
      </c>
      <c r="D734">
        <v>900784482</v>
      </c>
      <c r="E734" t="s">
        <v>278</v>
      </c>
      <c r="F734" t="s">
        <v>494</v>
      </c>
      <c r="H734" s="16">
        <v>44236</v>
      </c>
      <c r="I734">
        <v>1</v>
      </c>
      <c r="J734" s="17">
        <v>31296</v>
      </c>
      <c r="K734" s="17">
        <v>31296</v>
      </c>
      <c r="L734" s="17">
        <v>134383</v>
      </c>
      <c r="M734" s="17">
        <v>2055746</v>
      </c>
    </row>
    <row r="735" spans="1:13" x14ac:dyDescent="0.25">
      <c r="A735" t="s">
        <v>80</v>
      </c>
      <c r="B735" t="s">
        <v>81</v>
      </c>
      <c r="C735" t="s">
        <v>97</v>
      </c>
      <c r="D735">
        <v>900807482</v>
      </c>
      <c r="E735" t="s">
        <v>495</v>
      </c>
      <c r="F735" t="s">
        <v>496</v>
      </c>
      <c r="H735" s="16">
        <v>44231</v>
      </c>
      <c r="I735">
        <v>1</v>
      </c>
      <c r="J735" s="17">
        <v>12667</v>
      </c>
      <c r="K735" s="17">
        <v>12667</v>
      </c>
      <c r="L735" s="17">
        <v>86694</v>
      </c>
      <c r="M735" s="17">
        <v>209414</v>
      </c>
    </row>
    <row r="736" spans="1:13" x14ac:dyDescent="0.25">
      <c r="A736" t="s">
        <v>80</v>
      </c>
      <c r="B736" t="s">
        <v>81</v>
      </c>
      <c r="C736" t="s">
        <v>97</v>
      </c>
      <c r="D736">
        <v>900807482</v>
      </c>
      <c r="E736" t="s">
        <v>495</v>
      </c>
      <c r="F736" t="s">
        <v>497</v>
      </c>
      <c r="H736" s="16">
        <v>44231</v>
      </c>
      <c r="I736">
        <v>1</v>
      </c>
      <c r="J736" s="17">
        <v>12667</v>
      </c>
      <c r="K736" s="17">
        <v>12667</v>
      </c>
      <c r="L736" s="17">
        <v>86694</v>
      </c>
      <c r="M736" s="17">
        <v>209414</v>
      </c>
    </row>
    <row r="737" spans="1:13" x14ac:dyDescent="0.25">
      <c r="A737" t="s">
        <v>80</v>
      </c>
      <c r="B737" t="s">
        <v>81</v>
      </c>
      <c r="C737" t="s">
        <v>111</v>
      </c>
      <c r="D737">
        <v>900807482</v>
      </c>
      <c r="E737" t="s">
        <v>495</v>
      </c>
      <c r="F737" t="s">
        <v>497</v>
      </c>
      <c r="H737" s="16">
        <v>44231</v>
      </c>
      <c r="I737">
        <v>3</v>
      </c>
      <c r="J737" s="17">
        <v>15330</v>
      </c>
      <c r="K737" s="17">
        <v>45990</v>
      </c>
      <c r="L737" s="17">
        <v>86694</v>
      </c>
      <c r="M737" s="17">
        <v>209414</v>
      </c>
    </row>
    <row r="738" spans="1:13" x14ac:dyDescent="0.25">
      <c r="A738" t="s">
        <v>80</v>
      </c>
      <c r="B738" t="s">
        <v>81</v>
      </c>
      <c r="C738" t="s">
        <v>111</v>
      </c>
      <c r="D738">
        <v>900807482</v>
      </c>
      <c r="E738" t="s">
        <v>495</v>
      </c>
      <c r="F738" t="s">
        <v>496</v>
      </c>
      <c r="H738" s="16">
        <v>44231</v>
      </c>
      <c r="I738">
        <v>3</v>
      </c>
      <c r="J738" s="17">
        <v>15330</v>
      </c>
      <c r="K738" s="17">
        <v>45990</v>
      </c>
      <c r="L738" s="17">
        <v>86694</v>
      </c>
      <c r="M738" s="17">
        <v>209414</v>
      </c>
    </row>
    <row r="739" spans="1:13" x14ac:dyDescent="0.25">
      <c r="A739" t="s">
        <v>80</v>
      </c>
      <c r="B739" t="s">
        <v>81</v>
      </c>
      <c r="C739" t="s">
        <v>91</v>
      </c>
      <c r="D739">
        <v>900807482</v>
      </c>
      <c r="E739" t="s">
        <v>495</v>
      </c>
      <c r="F739" t="s">
        <v>496</v>
      </c>
      <c r="H739" s="16">
        <v>44231</v>
      </c>
      <c r="I739">
        <v>3</v>
      </c>
      <c r="J739" s="17">
        <v>15350</v>
      </c>
      <c r="K739" s="17">
        <v>46050</v>
      </c>
      <c r="L739" s="17">
        <v>86694</v>
      </c>
      <c r="M739" s="17">
        <v>209414</v>
      </c>
    </row>
    <row r="740" spans="1:13" x14ac:dyDescent="0.25">
      <c r="A740" t="s">
        <v>80</v>
      </c>
      <c r="B740" t="s">
        <v>81</v>
      </c>
      <c r="C740" t="s">
        <v>91</v>
      </c>
      <c r="D740">
        <v>900807482</v>
      </c>
      <c r="E740" t="s">
        <v>495</v>
      </c>
      <c r="F740" t="s">
        <v>497</v>
      </c>
      <c r="H740" s="16">
        <v>44231</v>
      </c>
      <c r="I740">
        <v>3</v>
      </c>
      <c r="J740" s="17">
        <v>15350</v>
      </c>
      <c r="K740" s="17">
        <v>46050</v>
      </c>
      <c r="L740" s="17">
        <v>86694</v>
      </c>
      <c r="M740" s="17">
        <v>209414</v>
      </c>
    </row>
    <row r="741" spans="1:13" x14ac:dyDescent="0.25">
      <c r="A741" t="s">
        <v>80</v>
      </c>
      <c r="B741" t="s">
        <v>81</v>
      </c>
      <c r="C741" t="s">
        <v>111</v>
      </c>
      <c r="D741">
        <v>900829069</v>
      </c>
      <c r="E741" t="s">
        <v>498</v>
      </c>
      <c r="F741" t="s">
        <v>499</v>
      </c>
      <c r="H741" s="16">
        <v>44236</v>
      </c>
      <c r="I741">
        <v>5</v>
      </c>
      <c r="J741" s="17">
        <v>15330</v>
      </c>
      <c r="K741" s="17">
        <v>76650</v>
      </c>
      <c r="L741" s="17">
        <v>15330</v>
      </c>
      <c r="M741" s="17">
        <v>76650</v>
      </c>
    </row>
    <row r="742" spans="1:13" x14ac:dyDescent="0.25">
      <c r="A742" t="s">
        <v>80</v>
      </c>
      <c r="B742" t="s">
        <v>81</v>
      </c>
      <c r="C742" t="s">
        <v>94</v>
      </c>
      <c r="D742">
        <v>900900122</v>
      </c>
      <c r="E742" t="s">
        <v>500</v>
      </c>
      <c r="F742" t="s">
        <v>501</v>
      </c>
      <c r="H742" s="16">
        <v>44252</v>
      </c>
      <c r="I742">
        <v>5</v>
      </c>
      <c r="J742" s="17">
        <v>34368</v>
      </c>
      <c r="K742" s="17">
        <v>171840</v>
      </c>
      <c r="L742" s="17">
        <v>99478</v>
      </c>
      <c r="M742" s="17">
        <v>1389516</v>
      </c>
    </row>
    <row r="743" spans="1:13" x14ac:dyDescent="0.25">
      <c r="A743" t="s">
        <v>80</v>
      </c>
      <c r="B743" t="s">
        <v>81</v>
      </c>
      <c r="C743" t="s">
        <v>85</v>
      </c>
      <c r="D743">
        <v>900900122</v>
      </c>
      <c r="E743" t="s">
        <v>500</v>
      </c>
      <c r="F743" t="s">
        <v>501</v>
      </c>
      <c r="H743" s="16">
        <v>44252</v>
      </c>
      <c r="I743">
        <v>30</v>
      </c>
      <c r="J743" s="17">
        <v>4756</v>
      </c>
      <c r="K743" s="17">
        <v>142680</v>
      </c>
      <c r="L743" s="17">
        <v>99478</v>
      </c>
      <c r="M743" s="17">
        <v>1389516</v>
      </c>
    </row>
    <row r="744" spans="1:13" x14ac:dyDescent="0.25">
      <c r="A744" t="s">
        <v>80</v>
      </c>
      <c r="B744" t="s">
        <v>81</v>
      </c>
      <c r="C744" t="s">
        <v>87</v>
      </c>
      <c r="D744">
        <v>900900122</v>
      </c>
      <c r="E744" t="s">
        <v>500</v>
      </c>
      <c r="F744" t="s">
        <v>501</v>
      </c>
      <c r="H744" s="16">
        <v>44252</v>
      </c>
      <c r="I744">
        <v>14</v>
      </c>
      <c r="J744" s="17">
        <v>31599</v>
      </c>
      <c r="K744" s="17">
        <v>442386</v>
      </c>
      <c r="L744" s="17">
        <v>99478</v>
      </c>
      <c r="M744" s="17">
        <v>1389516</v>
      </c>
    </row>
    <row r="745" spans="1:13" x14ac:dyDescent="0.25">
      <c r="A745" t="s">
        <v>80</v>
      </c>
      <c r="B745" t="s">
        <v>81</v>
      </c>
      <c r="C745" t="s">
        <v>109</v>
      </c>
      <c r="D745">
        <v>900900122</v>
      </c>
      <c r="E745" t="s">
        <v>500</v>
      </c>
      <c r="F745" t="s">
        <v>501</v>
      </c>
      <c r="H745" s="16">
        <v>44252</v>
      </c>
      <c r="I745">
        <v>22</v>
      </c>
      <c r="J745" s="17">
        <v>28755</v>
      </c>
      <c r="K745" s="17">
        <v>632610</v>
      </c>
      <c r="L745" s="17">
        <v>99478</v>
      </c>
      <c r="M745" s="17">
        <v>1389516</v>
      </c>
    </row>
    <row r="746" spans="1:13" x14ac:dyDescent="0.25">
      <c r="A746" t="s">
        <v>80</v>
      </c>
      <c r="B746" t="s">
        <v>81</v>
      </c>
      <c r="C746" t="s">
        <v>87</v>
      </c>
      <c r="D746">
        <v>900959051</v>
      </c>
      <c r="E746" t="s">
        <v>282</v>
      </c>
      <c r="F746" t="s">
        <v>502</v>
      </c>
      <c r="H746" s="16">
        <v>44249</v>
      </c>
      <c r="I746">
        <v>100</v>
      </c>
      <c r="J746" s="17">
        <v>31599</v>
      </c>
      <c r="K746" s="17">
        <v>3159900</v>
      </c>
      <c r="L746" s="17">
        <v>31599</v>
      </c>
      <c r="M746" s="17">
        <v>3159900</v>
      </c>
    </row>
    <row r="747" spans="1:13" x14ac:dyDescent="0.25">
      <c r="A747" t="s">
        <v>80</v>
      </c>
      <c r="B747" t="s">
        <v>81</v>
      </c>
      <c r="C747" t="s">
        <v>86</v>
      </c>
      <c r="D747">
        <v>900971006</v>
      </c>
      <c r="E747" t="s">
        <v>285</v>
      </c>
      <c r="F747" t="s">
        <v>503</v>
      </c>
      <c r="H747" s="16">
        <v>44252</v>
      </c>
      <c r="I747">
        <v>10</v>
      </c>
      <c r="J747" s="17">
        <v>40985</v>
      </c>
      <c r="K747" s="17">
        <v>409850</v>
      </c>
      <c r="L747" s="17">
        <v>234261</v>
      </c>
      <c r="M747" s="17">
        <v>2806050</v>
      </c>
    </row>
    <row r="748" spans="1:13" x14ac:dyDescent="0.25">
      <c r="A748" t="s">
        <v>80</v>
      </c>
      <c r="B748" t="s">
        <v>81</v>
      </c>
      <c r="C748" t="s">
        <v>111</v>
      </c>
      <c r="D748">
        <v>900971006</v>
      </c>
      <c r="E748" t="s">
        <v>285</v>
      </c>
      <c r="F748" t="s">
        <v>503</v>
      </c>
      <c r="H748" s="16">
        <v>44252</v>
      </c>
      <c r="I748">
        <v>100</v>
      </c>
      <c r="J748" s="17">
        <v>15330</v>
      </c>
      <c r="K748" s="17">
        <v>1533000</v>
      </c>
      <c r="L748" s="17">
        <v>234261</v>
      </c>
      <c r="M748" s="17">
        <v>2806050</v>
      </c>
    </row>
    <row r="749" spans="1:13" x14ac:dyDescent="0.25">
      <c r="A749" t="s">
        <v>80</v>
      </c>
      <c r="B749" t="s">
        <v>81</v>
      </c>
      <c r="C749" t="s">
        <v>322</v>
      </c>
      <c r="D749">
        <v>900971006</v>
      </c>
      <c r="E749" t="s">
        <v>285</v>
      </c>
      <c r="F749" t="s">
        <v>504</v>
      </c>
      <c r="H749" s="16">
        <v>44252</v>
      </c>
      <c r="I749">
        <v>5</v>
      </c>
      <c r="J749" s="17">
        <v>151416</v>
      </c>
      <c r="K749" s="17">
        <v>757080</v>
      </c>
      <c r="L749" s="17">
        <v>234261</v>
      </c>
      <c r="M749" s="17">
        <v>2806050</v>
      </c>
    </row>
    <row r="750" spans="1:13" x14ac:dyDescent="0.25">
      <c r="A750" t="s">
        <v>80</v>
      </c>
      <c r="B750" t="s">
        <v>81</v>
      </c>
      <c r="C750" t="s">
        <v>101</v>
      </c>
      <c r="D750">
        <v>900971006</v>
      </c>
      <c r="E750" t="s">
        <v>285</v>
      </c>
      <c r="F750" t="s">
        <v>504</v>
      </c>
      <c r="H750" s="16">
        <v>44252</v>
      </c>
      <c r="I750">
        <v>4</v>
      </c>
      <c r="J750" s="17">
        <v>26530</v>
      </c>
      <c r="K750" s="17">
        <v>106120</v>
      </c>
      <c r="L750" s="17">
        <v>234261</v>
      </c>
      <c r="M750" s="17">
        <v>2806050</v>
      </c>
    </row>
    <row r="751" spans="1:13" x14ac:dyDescent="0.25">
      <c r="A751" t="s">
        <v>80</v>
      </c>
      <c r="B751" t="s">
        <v>81</v>
      </c>
      <c r="C751" t="s">
        <v>119</v>
      </c>
      <c r="D751">
        <v>901145394</v>
      </c>
      <c r="E751" t="s">
        <v>289</v>
      </c>
      <c r="F751" t="s">
        <v>505</v>
      </c>
      <c r="H751" s="16">
        <v>44245</v>
      </c>
      <c r="I751">
        <v>3</v>
      </c>
      <c r="J751" s="17">
        <v>9960</v>
      </c>
      <c r="K751" s="17">
        <v>29880</v>
      </c>
      <c r="L751" s="17">
        <v>56909</v>
      </c>
      <c r="M751" s="17">
        <v>341375</v>
      </c>
    </row>
    <row r="752" spans="1:13" x14ac:dyDescent="0.25">
      <c r="A752" t="s">
        <v>80</v>
      </c>
      <c r="B752" t="s">
        <v>81</v>
      </c>
      <c r="C752" t="s">
        <v>87</v>
      </c>
      <c r="D752">
        <v>901145394</v>
      </c>
      <c r="E752" t="s">
        <v>289</v>
      </c>
      <c r="F752" t="s">
        <v>505</v>
      </c>
      <c r="H752" s="16">
        <v>44245</v>
      </c>
      <c r="I752">
        <v>5</v>
      </c>
      <c r="J752" s="17">
        <v>31599</v>
      </c>
      <c r="K752" s="17">
        <v>157995</v>
      </c>
      <c r="L752" s="17">
        <v>56909</v>
      </c>
      <c r="M752" s="17">
        <v>341375</v>
      </c>
    </row>
    <row r="753" spans="1:13" x14ac:dyDescent="0.25">
      <c r="A753" t="s">
        <v>80</v>
      </c>
      <c r="B753" t="s">
        <v>81</v>
      </c>
      <c r="C753" t="s">
        <v>91</v>
      </c>
      <c r="D753">
        <v>901145394</v>
      </c>
      <c r="E753" t="s">
        <v>289</v>
      </c>
      <c r="F753" t="s">
        <v>505</v>
      </c>
      <c r="H753" s="16">
        <v>44245</v>
      </c>
      <c r="I753">
        <v>10</v>
      </c>
      <c r="J753" s="17">
        <v>15350</v>
      </c>
      <c r="K753" s="17">
        <v>153500</v>
      </c>
      <c r="L753" s="17">
        <v>56909</v>
      </c>
      <c r="M753" s="17">
        <v>341375</v>
      </c>
    </row>
    <row r="754" spans="1:13" x14ac:dyDescent="0.25">
      <c r="A754" t="s">
        <v>80</v>
      </c>
      <c r="B754" t="s">
        <v>81</v>
      </c>
      <c r="C754" t="s">
        <v>87</v>
      </c>
      <c r="D754">
        <v>901153925</v>
      </c>
      <c r="E754" t="s">
        <v>292</v>
      </c>
      <c r="F754" t="s">
        <v>506</v>
      </c>
      <c r="H754" s="16">
        <v>44231</v>
      </c>
      <c r="I754">
        <v>8</v>
      </c>
      <c r="J754" s="17">
        <v>31599</v>
      </c>
      <c r="K754" s="17">
        <v>252792</v>
      </c>
      <c r="L754" s="17">
        <v>94797</v>
      </c>
      <c r="M754" s="17">
        <v>726777</v>
      </c>
    </row>
    <row r="755" spans="1:13" x14ac:dyDescent="0.25">
      <c r="A755" t="s">
        <v>80</v>
      </c>
      <c r="B755" t="s">
        <v>81</v>
      </c>
      <c r="C755" t="s">
        <v>87</v>
      </c>
      <c r="D755">
        <v>901153925</v>
      </c>
      <c r="E755" t="s">
        <v>292</v>
      </c>
      <c r="F755" t="s">
        <v>507</v>
      </c>
      <c r="H755" s="16">
        <v>44238</v>
      </c>
      <c r="I755">
        <v>10</v>
      </c>
      <c r="J755" s="17">
        <v>31599</v>
      </c>
      <c r="K755" s="17">
        <v>315990</v>
      </c>
      <c r="L755" s="17">
        <v>94797</v>
      </c>
      <c r="M755" s="17">
        <v>726777</v>
      </c>
    </row>
    <row r="756" spans="1:13" x14ac:dyDescent="0.25">
      <c r="A756" t="s">
        <v>80</v>
      </c>
      <c r="B756" t="s">
        <v>81</v>
      </c>
      <c r="C756" t="s">
        <v>87</v>
      </c>
      <c r="D756">
        <v>901153925</v>
      </c>
      <c r="E756" t="s">
        <v>292</v>
      </c>
      <c r="F756" t="s">
        <v>508</v>
      </c>
      <c r="H756" s="16">
        <v>44252</v>
      </c>
      <c r="I756">
        <v>5</v>
      </c>
      <c r="J756" s="17">
        <v>31599</v>
      </c>
      <c r="K756" s="17">
        <v>157995</v>
      </c>
      <c r="L756" s="17">
        <v>94797</v>
      </c>
      <c r="M756" s="17">
        <v>726777</v>
      </c>
    </row>
    <row r="757" spans="1:13" x14ac:dyDescent="0.25">
      <c r="A757" t="s">
        <v>80</v>
      </c>
      <c r="B757" t="s">
        <v>81</v>
      </c>
      <c r="C757" t="s">
        <v>98</v>
      </c>
      <c r="D757">
        <v>901164974</v>
      </c>
      <c r="E757" t="s">
        <v>509</v>
      </c>
      <c r="F757" t="s">
        <v>510</v>
      </c>
      <c r="H757" s="16">
        <v>44231</v>
      </c>
      <c r="I757">
        <v>1</v>
      </c>
      <c r="J757" s="17">
        <v>81137</v>
      </c>
      <c r="K757" s="17">
        <v>81137</v>
      </c>
      <c r="L757" s="17">
        <v>124634</v>
      </c>
      <c r="M757" s="17">
        <v>1897607</v>
      </c>
    </row>
    <row r="758" spans="1:13" x14ac:dyDescent="0.25">
      <c r="A758" t="s">
        <v>80</v>
      </c>
      <c r="B758" t="s">
        <v>81</v>
      </c>
      <c r="C758" t="s">
        <v>91</v>
      </c>
      <c r="D758">
        <v>901164974</v>
      </c>
      <c r="E758" t="s">
        <v>509</v>
      </c>
      <c r="F758" t="s">
        <v>510</v>
      </c>
      <c r="H758" s="16">
        <v>44231</v>
      </c>
      <c r="I758">
        <v>100</v>
      </c>
      <c r="J758" s="17">
        <v>15350</v>
      </c>
      <c r="K758" s="17">
        <v>1535000</v>
      </c>
      <c r="L758" s="17">
        <v>124634</v>
      </c>
      <c r="M758" s="17">
        <v>1897607</v>
      </c>
    </row>
    <row r="759" spans="1:13" x14ac:dyDescent="0.25">
      <c r="A759" t="s">
        <v>80</v>
      </c>
      <c r="B759" t="s">
        <v>81</v>
      </c>
      <c r="C759" t="s">
        <v>88</v>
      </c>
      <c r="D759">
        <v>901164974</v>
      </c>
      <c r="E759" t="s">
        <v>509</v>
      </c>
      <c r="F759" t="s">
        <v>511</v>
      </c>
      <c r="H759" s="16">
        <v>44252</v>
      </c>
      <c r="I759">
        <v>10</v>
      </c>
      <c r="J759" s="17">
        <v>28147</v>
      </c>
      <c r="K759" s="17">
        <v>281470</v>
      </c>
      <c r="L759" s="17">
        <v>124634</v>
      </c>
      <c r="M759" s="17">
        <v>1897607</v>
      </c>
    </row>
    <row r="760" spans="1:13" x14ac:dyDescent="0.25">
      <c r="A760" t="s">
        <v>80</v>
      </c>
      <c r="B760" t="s">
        <v>81</v>
      </c>
      <c r="C760" t="s">
        <v>82</v>
      </c>
      <c r="D760">
        <v>901236226</v>
      </c>
      <c r="E760" t="s">
        <v>295</v>
      </c>
      <c r="F760" t="s">
        <v>512</v>
      </c>
      <c r="H760" s="16">
        <v>44229</v>
      </c>
      <c r="I760">
        <v>7</v>
      </c>
      <c r="J760" s="17">
        <v>17536</v>
      </c>
      <c r="K760" s="17">
        <v>122752</v>
      </c>
      <c r="L760" s="17">
        <v>708350</v>
      </c>
      <c r="M760" s="17">
        <v>9768180</v>
      </c>
    </row>
    <row r="761" spans="1:13" x14ac:dyDescent="0.25">
      <c r="A761" t="s">
        <v>80</v>
      </c>
      <c r="B761" t="s">
        <v>81</v>
      </c>
      <c r="C761" t="s">
        <v>119</v>
      </c>
      <c r="D761">
        <v>901236226</v>
      </c>
      <c r="E761" t="s">
        <v>295</v>
      </c>
      <c r="F761" t="s">
        <v>512</v>
      </c>
      <c r="H761" s="16">
        <v>44229</v>
      </c>
      <c r="I761">
        <v>359</v>
      </c>
      <c r="J761" s="17">
        <v>9960</v>
      </c>
      <c r="K761" s="17">
        <v>3575640</v>
      </c>
      <c r="L761" s="17">
        <v>708350</v>
      </c>
      <c r="M761" s="17">
        <v>9768180</v>
      </c>
    </row>
    <row r="762" spans="1:13" x14ac:dyDescent="0.25">
      <c r="A762" t="s">
        <v>80</v>
      </c>
      <c r="B762" t="s">
        <v>81</v>
      </c>
      <c r="C762" t="s">
        <v>119</v>
      </c>
      <c r="D762">
        <v>901236226</v>
      </c>
      <c r="E762" t="s">
        <v>295</v>
      </c>
      <c r="F762" t="s">
        <v>513</v>
      </c>
      <c r="H762" s="16">
        <v>44229</v>
      </c>
      <c r="I762">
        <v>40</v>
      </c>
      <c r="J762" s="17">
        <v>9960</v>
      </c>
      <c r="K762" s="17">
        <v>398400</v>
      </c>
      <c r="L762" s="17">
        <v>708350</v>
      </c>
      <c r="M762" s="17">
        <v>9768180</v>
      </c>
    </row>
    <row r="763" spans="1:13" x14ac:dyDescent="0.25">
      <c r="A763" t="s">
        <v>80</v>
      </c>
      <c r="B763" t="s">
        <v>81</v>
      </c>
      <c r="C763" t="s">
        <v>87</v>
      </c>
      <c r="D763">
        <v>901236226</v>
      </c>
      <c r="E763" t="s">
        <v>295</v>
      </c>
      <c r="F763" t="s">
        <v>512</v>
      </c>
      <c r="H763" s="16">
        <v>44229</v>
      </c>
      <c r="I763">
        <v>30</v>
      </c>
      <c r="J763" s="17">
        <v>31599</v>
      </c>
      <c r="K763" s="17">
        <v>947970</v>
      </c>
      <c r="L763" s="17">
        <v>708350</v>
      </c>
      <c r="M763" s="17">
        <v>9768180</v>
      </c>
    </row>
    <row r="764" spans="1:13" x14ac:dyDescent="0.25">
      <c r="A764" t="s">
        <v>80</v>
      </c>
      <c r="B764" t="s">
        <v>81</v>
      </c>
      <c r="C764" t="s">
        <v>108</v>
      </c>
      <c r="D764">
        <v>901236226</v>
      </c>
      <c r="E764" t="s">
        <v>295</v>
      </c>
      <c r="F764" t="s">
        <v>512</v>
      </c>
      <c r="H764" s="16">
        <v>44229</v>
      </c>
      <c r="I764">
        <v>20</v>
      </c>
      <c r="J764" s="17">
        <v>62532</v>
      </c>
      <c r="K764" s="17">
        <v>1250640</v>
      </c>
      <c r="L764" s="17">
        <v>708350</v>
      </c>
      <c r="M764" s="17">
        <v>9768180</v>
      </c>
    </row>
    <row r="765" spans="1:13" x14ac:dyDescent="0.25">
      <c r="A765" t="s">
        <v>80</v>
      </c>
      <c r="B765" t="s">
        <v>81</v>
      </c>
      <c r="C765" t="s">
        <v>101</v>
      </c>
      <c r="D765">
        <v>901236226</v>
      </c>
      <c r="E765" t="s">
        <v>295</v>
      </c>
      <c r="F765" t="s">
        <v>512</v>
      </c>
      <c r="H765" s="16">
        <v>44229</v>
      </c>
      <c r="I765">
        <v>15</v>
      </c>
      <c r="J765" s="17">
        <v>26530</v>
      </c>
      <c r="K765" s="17">
        <v>397950</v>
      </c>
      <c r="L765" s="17">
        <v>708350</v>
      </c>
      <c r="M765" s="17">
        <v>9768180</v>
      </c>
    </row>
    <row r="766" spans="1:13" x14ac:dyDescent="0.25">
      <c r="A766" t="s">
        <v>80</v>
      </c>
      <c r="B766" t="s">
        <v>81</v>
      </c>
      <c r="C766" t="s">
        <v>101</v>
      </c>
      <c r="D766">
        <v>901236226</v>
      </c>
      <c r="E766" t="s">
        <v>295</v>
      </c>
      <c r="F766" t="s">
        <v>514</v>
      </c>
      <c r="H766" s="16">
        <v>44229</v>
      </c>
      <c r="I766">
        <v>4</v>
      </c>
      <c r="J766" s="17">
        <v>26530</v>
      </c>
      <c r="K766" s="17">
        <v>106120</v>
      </c>
      <c r="L766" s="17">
        <v>708350</v>
      </c>
      <c r="M766" s="17">
        <v>9768180</v>
      </c>
    </row>
    <row r="767" spans="1:13" x14ac:dyDescent="0.25">
      <c r="A767" t="s">
        <v>80</v>
      </c>
      <c r="B767" t="s">
        <v>81</v>
      </c>
      <c r="C767" t="s">
        <v>175</v>
      </c>
      <c r="D767">
        <v>901236226</v>
      </c>
      <c r="E767" t="s">
        <v>295</v>
      </c>
      <c r="F767" t="s">
        <v>512</v>
      </c>
      <c r="H767" s="16">
        <v>44229</v>
      </c>
      <c r="I767">
        <v>1</v>
      </c>
      <c r="J767" s="17">
        <v>377404</v>
      </c>
      <c r="K767" s="17">
        <v>377404</v>
      </c>
      <c r="L767" s="17">
        <v>708350</v>
      </c>
      <c r="M767" s="17">
        <v>9768180</v>
      </c>
    </row>
    <row r="768" spans="1:13" x14ac:dyDescent="0.25">
      <c r="A768" t="s">
        <v>80</v>
      </c>
      <c r="B768" t="s">
        <v>81</v>
      </c>
      <c r="C768" t="s">
        <v>109</v>
      </c>
      <c r="D768">
        <v>901236226</v>
      </c>
      <c r="E768" t="s">
        <v>295</v>
      </c>
      <c r="F768" t="s">
        <v>512</v>
      </c>
      <c r="H768" s="16">
        <v>44229</v>
      </c>
      <c r="I768">
        <v>40</v>
      </c>
      <c r="J768" s="17">
        <v>28755</v>
      </c>
      <c r="K768" s="17">
        <v>1150200</v>
      </c>
      <c r="L768" s="17">
        <v>708350</v>
      </c>
      <c r="M768" s="17">
        <v>9768180</v>
      </c>
    </row>
    <row r="769" spans="1:13" x14ac:dyDescent="0.25">
      <c r="A769" t="s">
        <v>80</v>
      </c>
      <c r="B769" t="s">
        <v>81</v>
      </c>
      <c r="C769" t="s">
        <v>111</v>
      </c>
      <c r="D769">
        <v>901236226</v>
      </c>
      <c r="E769" t="s">
        <v>295</v>
      </c>
      <c r="F769" t="s">
        <v>515</v>
      </c>
      <c r="H769" s="16">
        <v>44238</v>
      </c>
      <c r="I769">
        <v>6</v>
      </c>
      <c r="J769" s="17">
        <v>15330</v>
      </c>
      <c r="K769" s="17">
        <v>91980</v>
      </c>
      <c r="L769" s="17">
        <v>708350</v>
      </c>
      <c r="M769" s="17">
        <v>9768180</v>
      </c>
    </row>
    <row r="770" spans="1:13" x14ac:dyDescent="0.25">
      <c r="A770" t="s">
        <v>80</v>
      </c>
      <c r="B770" t="s">
        <v>81</v>
      </c>
      <c r="C770" t="s">
        <v>87</v>
      </c>
      <c r="D770">
        <v>901236226</v>
      </c>
      <c r="E770" t="s">
        <v>295</v>
      </c>
      <c r="F770" t="s">
        <v>515</v>
      </c>
      <c r="H770" s="16">
        <v>44238</v>
      </c>
      <c r="I770">
        <v>6</v>
      </c>
      <c r="J770" s="17">
        <v>31599</v>
      </c>
      <c r="K770" s="17">
        <v>189594</v>
      </c>
      <c r="L770" s="17">
        <v>708350</v>
      </c>
      <c r="M770" s="17">
        <v>9768180</v>
      </c>
    </row>
    <row r="771" spans="1:13" x14ac:dyDescent="0.25">
      <c r="A771" t="s">
        <v>80</v>
      </c>
      <c r="B771" t="s">
        <v>81</v>
      </c>
      <c r="C771" t="s">
        <v>101</v>
      </c>
      <c r="D771">
        <v>901236226</v>
      </c>
      <c r="E771" t="s">
        <v>295</v>
      </c>
      <c r="F771" t="s">
        <v>515</v>
      </c>
      <c r="H771" s="16">
        <v>44238</v>
      </c>
      <c r="I771">
        <v>6</v>
      </c>
      <c r="J771" s="17">
        <v>26530</v>
      </c>
      <c r="K771" s="17">
        <v>159180</v>
      </c>
      <c r="L771" s="17">
        <v>708350</v>
      </c>
      <c r="M771" s="17">
        <v>9768180</v>
      </c>
    </row>
    <row r="772" spans="1:13" x14ac:dyDescent="0.25">
      <c r="A772" t="s">
        <v>80</v>
      </c>
      <c r="B772" t="s">
        <v>81</v>
      </c>
      <c r="C772" t="s">
        <v>109</v>
      </c>
      <c r="D772">
        <v>901236226</v>
      </c>
      <c r="E772" t="s">
        <v>295</v>
      </c>
      <c r="F772" t="s">
        <v>515</v>
      </c>
      <c r="H772" s="16">
        <v>44238</v>
      </c>
      <c r="I772">
        <v>6</v>
      </c>
      <c r="J772" s="17">
        <v>28755</v>
      </c>
      <c r="K772" s="17">
        <v>172530</v>
      </c>
      <c r="L772" s="17">
        <v>708350</v>
      </c>
      <c r="M772" s="17">
        <v>9768180</v>
      </c>
    </row>
    <row r="773" spans="1:13" x14ac:dyDescent="0.25">
      <c r="A773" t="s">
        <v>80</v>
      </c>
      <c r="B773" t="s">
        <v>81</v>
      </c>
      <c r="C773" t="s">
        <v>111</v>
      </c>
      <c r="D773">
        <v>901236226</v>
      </c>
      <c r="E773" t="s">
        <v>295</v>
      </c>
      <c r="F773" t="s">
        <v>516</v>
      </c>
      <c r="H773" s="16">
        <v>44243</v>
      </c>
      <c r="I773">
        <v>54</v>
      </c>
      <c r="J773" s="17">
        <v>15330</v>
      </c>
      <c r="K773" s="17">
        <v>827820</v>
      </c>
      <c r="L773" s="17">
        <v>708350</v>
      </c>
      <c r="M773" s="17">
        <v>9768180</v>
      </c>
    </row>
    <row r="774" spans="1:13" x14ac:dyDescent="0.25">
      <c r="A774" t="s">
        <v>80</v>
      </c>
      <c r="B774" t="s">
        <v>81</v>
      </c>
      <c r="C774" t="s">
        <v>119</v>
      </c>
      <c r="D774">
        <v>901241016</v>
      </c>
      <c r="E774" t="s">
        <v>300</v>
      </c>
      <c r="F774" t="s">
        <v>517</v>
      </c>
      <c r="H774" s="16">
        <v>44229</v>
      </c>
      <c r="I774">
        <v>30</v>
      </c>
      <c r="J774" s="17">
        <v>9960</v>
      </c>
      <c r="K774" s="17">
        <v>298800</v>
      </c>
      <c r="L774" s="17">
        <v>9960</v>
      </c>
      <c r="M774" s="17">
        <v>298800</v>
      </c>
    </row>
    <row r="775" spans="1:13" x14ac:dyDescent="0.25">
      <c r="A775" t="s">
        <v>80</v>
      </c>
      <c r="B775" t="s">
        <v>81</v>
      </c>
      <c r="C775" t="s">
        <v>111</v>
      </c>
      <c r="D775">
        <v>901249661</v>
      </c>
      <c r="E775" t="s">
        <v>518</v>
      </c>
      <c r="F775" t="s">
        <v>519</v>
      </c>
      <c r="H775" s="16">
        <v>44238</v>
      </c>
      <c r="I775">
        <v>2</v>
      </c>
      <c r="J775" s="17">
        <v>15330</v>
      </c>
      <c r="K775" s="17">
        <v>30660</v>
      </c>
      <c r="L775" s="17">
        <v>58827</v>
      </c>
      <c r="M775" s="17">
        <v>217445</v>
      </c>
    </row>
    <row r="776" spans="1:13" x14ac:dyDescent="0.25">
      <c r="A776" t="s">
        <v>80</v>
      </c>
      <c r="B776" t="s">
        <v>81</v>
      </c>
      <c r="C776" t="s">
        <v>88</v>
      </c>
      <c r="D776">
        <v>901249661</v>
      </c>
      <c r="E776" t="s">
        <v>518</v>
      </c>
      <c r="F776" t="s">
        <v>519</v>
      </c>
      <c r="H776" s="16">
        <v>44238</v>
      </c>
      <c r="I776">
        <v>5</v>
      </c>
      <c r="J776" s="17">
        <v>28147</v>
      </c>
      <c r="K776" s="17">
        <v>140735</v>
      </c>
      <c r="L776" s="17">
        <v>58827</v>
      </c>
      <c r="M776" s="17">
        <v>217445</v>
      </c>
    </row>
    <row r="777" spans="1:13" x14ac:dyDescent="0.25">
      <c r="A777" t="s">
        <v>80</v>
      </c>
      <c r="B777" t="s">
        <v>81</v>
      </c>
      <c r="C777" t="s">
        <v>91</v>
      </c>
      <c r="D777">
        <v>901249661</v>
      </c>
      <c r="E777" t="s">
        <v>518</v>
      </c>
      <c r="F777" t="s">
        <v>519</v>
      </c>
      <c r="H777" s="16">
        <v>44238</v>
      </c>
      <c r="I777">
        <v>3</v>
      </c>
      <c r="J777" s="17">
        <v>15350</v>
      </c>
      <c r="K777" s="17">
        <v>46050</v>
      </c>
      <c r="L777" s="17">
        <v>58827</v>
      </c>
      <c r="M777" s="17">
        <v>217445</v>
      </c>
    </row>
    <row r="778" spans="1:13" x14ac:dyDescent="0.25">
      <c r="A778" t="s">
        <v>80</v>
      </c>
      <c r="B778" t="s">
        <v>81</v>
      </c>
      <c r="C778" t="s">
        <v>119</v>
      </c>
      <c r="D778">
        <v>901381381</v>
      </c>
      <c r="E778" t="s">
        <v>307</v>
      </c>
      <c r="F778" t="s">
        <v>520</v>
      </c>
      <c r="H778" s="16">
        <v>44231</v>
      </c>
      <c r="I778">
        <v>215</v>
      </c>
      <c r="J778" s="17">
        <v>9960</v>
      </c>
      <c r="K778" s="17">
        <v>2141400</v>
      </c>
      <c r="L778" s="17">
        <v>155645</v>
      </c>
      <c r="M778" s="17">
        <v>7600908</v>
      </c>
    </row>
    <row r="779" spans="1:13" x14ac:dyDescent="0.25">
      <c r="A779" t="s">
        <v>80</v>
      </c>
      <c r="B779" t="s">
        <v>81</v>
      </c>
      <c r="C779" t="s">
        <v>111</v>
      </c>
      <c r="D779">
        <v>901381381</v>
      </c>
      <c r="E779" t="s">
        <v>307</v>
      </c>
      <c r="F779" t="s">
        <v>520</v>
      </c>
      <c r="H779" s="16">
        <v>44231</v>
      </c>
      <c r="I779">
        <v>200</v>
      </c>
      <c r="J779" s="17">
        <v>15330</v>
      </c>
      <c r="K779" s="17">
        <v>3066000</v>
      </c>
      <c r="L779" s="17">
        <v>155645</v>
      </c>
      <c r="M779" s="17">
        <v>7600908</v>
      </c>
    </row>
    <row r="780" spans="1:13" x14ac:dyDescent="0.25">
      <c r="A780" t="s">
        <v>80</v>
      </c>
      <c r="B780" t="s">
        <v>81</v>
      </c>
      <c r="C780" t="s">
        <v>109</v>
      </c>
      <c r="D780">
        <v>901381381</v>
      </c>
      <c r="E780" t="s">
        <v>307</v>
      </c>
      <c r="F780" t="s">
        <v>520</v>
      </c>
      <c r="H780" s="16">
        <v>44231</v>
      </c>
      <c r="I780">
        <v>30</v>
      </c>
      <c r="J780" s="17">
        <v>28755</v>
      </c>
      <c r="K780" s="17">
        <v>862650</v>
      </c>
      <c r="L780" s="17">
        <v>155645</v>
      </c>
      <c r="M780" s="17">
        <v>7600908</v>
      </c>
    </row>
    <row r="781" spans="1:13" x14ac:dyDescent="0.25">
      <c r="A781" t="s">
        <v>80</v>
      </c>
      <c r="B781" t="s">
        <v>81</v>
      </c>
      <c r="C781" t="s">
        <v>85</v>
      </c>
      <c r="D781">
        <v>901381381</v>
      </c>
      <c r="E781" t="s">
        <v>307</v>
      </c>
      <c r="F781" t="s">
        <v>521</v>
      </c>
      <c r="H781" s="16">
        <v>44250</v>
      </c>
      <c r="I781">
        <v>24</v>
      </c>
      <c r="J781" s="17">
        <v>4756</v>
      </c>
      <c r="K781" s="17">
        <v>114144</v>
      </c>
      <c r="L781" s="17">
        <v>155645</v>
      </c>
      <c r="M781" s="17">
        <v>7600908</v>
      </c>
    </row>
    <row r="782" spans="1:13" x14ac:dyDescent="0.25">
      <c r="A782" t="s">
        <v>80</v>
      </c>
      <c r="B782" t="s">
        <v>81</v>
      </c>
      <c r="C782" t="s">
        <v>119</v>
      </c>
      <c r="D782">
        <v>901381381</v>
      </c>
      <c r="E782" t="s">
        <v>307</v>
      </c>
      <c r="F782" t="s">
        <v>521</v>
      </c>
      <c r="H782" s="16">
        <v>44250</v>
      </c>
      <c r="I782">
        <v>27</v>
      </c>
      <c r="J782" s="17">
        <v>9960</v>
      </c>
      <c r="K782" s="17">
        <v>268920</v>
      </c>
      <c r="L782" s="17">
        <v>155645</v>
      </c>
      <c r="M782" s="17">
        <v>7600908</v>
      </c>
    </row>
    <row r="783" spans="1:13" x14ac:dyDescent="0.25">
      <c r="A783" t="s">
        <v>80</v>
      </c>
      <c r="B783" t="s">
        <v>81</v>
      </c>
      <c r="C783" t="s">
        <v>87</v>
      </c>
      <c r="D783">
        <v>901381381</v>
      </c>
      <c r="E783" t="s">
        <v>307</v>
      </c>
      <c r="F783" t="s">
        <v>521</v>
      </c>
      <c r="H783" s="16">
        <v>44250</v>
      </c>
      <c r="I783">
        <v>21</v>
      </c>
      <c r="J783" s="17">
        <v>31599</v>
      </c>
      <c r="K783" s="17">
        <v>663579</v>
      </c>
      <c r="L783" s="17">
        <v>155645</v>
      </c>
      <c r="M783" s="17">
        <v>7600908</v>
      </c>
    </row>
    <row r="784" spans="1:13" x14ac:dyDescent="0.25">
      <c r="A784" t="s">
        <v>80</v>
      </c>
      <c r="B784" t="s">
        <v>81</v>
      </c>
      <c r="C784" t="s">
        <v>101</v>
      </c>
      <c r="D784">
        <v>901381381</v>
      </c>
      <c r="E784" t="s">
        <v>307</v>
      </c>
      <c r="F784" t="s">
        <v>521</v>
      </c>
      <c r="H784" s="16">
        <v>44250</v>
      </c>
      <c r="I784">
        <v>15</v>
      </c>
      <c r="J784" s="17">
        <v>26530</v>
      </c>
      <c r="K784" s="17">
        <v>397950</v>
      </c>
      <c r="L784" s="17">
        <v>155645</v>
      </c>
      <c r="M784" s="17">
        <v>7600908</v>
      </c>
    </row>
    <row r="785" spans="1:13" x14ac:dyDescent="0.25">
      <c r="A785" t="s">
        <v>80</v>
      </c>
      <c r="B785" t="s">
        <v>81</v>
      </c>
      <c r="C785" t="s">
        <v>109</v>
      </c>
      <c r="D785">
        <v>901381381</v>
      </c>
      <c r="E785" t="s">
        <v>307</v>
      </c>
      <c r="F785" t="s">
        <v>521</v>
      </c>
      <c r="H785" s="16">
        <v>44250</v>
      </c>
      <c r="I785">
        <v>3</v>
      </c>
      <c r="J785" s="17">
        <v>28755</v>
      </c>
      <c r="K785" s="17">
        <v>86265</v>
      </c>
      <c r="L785" s="17">
        <v>155645</v>
      </c>
      <c r="M785" s="17">
        <v>7600908</v>
      </c>
    </row>
    <row r="786" spans="1:13" x14ac:dyDescent="0.25">
      <c r="A786" t="s">
        <v>80</v>
      </c>
      <c r="B786" t="s">
        <v>522</v>
      </c>
      <c r="C786" t="s">
        <v>119</v>
      </c>
      <c r="D786">
        <v>901145394</v>
      </c>
      <c r="E786" t="s">
        <v>289</v>
      </c>
      <c r="F786" t="s">
        <v>523</v>
      </c>
      <c r="H786" s="16">
        <v>44286</v>
      </c>
      <c r="I786">
        <v>8</v>
      </c>
      <c r="J786" s="17">
        <v>9960</v>
      </c>
      <c r="K786" s="17">
        <v>79680</v>
      </c>
      <c r="L786" s="17">
        <v>25310</v>
      </c>
      <c r="M786" s="17">
        <v>1000680</v>
      </c>
    </row>
    <row r="787" spans="1:13" x14ac:dyDescent="0.25">
      <c r="A787" t="s">
        <v>80</v>
      </c>
      <c r="B787" t="s">
        <v>522</v>
      </c>
      <c r="C787" t="s">
        <v>91</v>
      </c>
      <c r="D787">
        <v>901145394</v>
      </c>
      <c r="E787" t="s">
        <v>289</v>
      </c>
      <c r="F787" t="s">
        <v>523</v>
      </c>
      <c r="H787" s="16">
        <v>44286</v>
      </c>
      <c r="I787">
        <v>60</v>
      </c>
      <c r="J787" s="17">
        <v>15350</v>
      </c>
      <c r="K787" s="17">
        <v>921000</v>
      </c>
      <c r="L787" s="17">
        <v>25310</v>
      </c>
      <c r="M787" s="17">
        <v>1000680</v>
      </c>
    </row>
    <row r="788" spans="1:13" x14ac:dyDescent="0.25">
      <c r="A788" t="s">
        <v>80</v>
      </c>
      <c r="B788" t="s">
        <v>81</v>
      </c>
      <c r="C788" t="s">
        <v>88</v>
      </c>
      <c r="D788">
        <v>1110454068</v>
      </c>
      <c r="E788" t="s">
        <v>524</v>
      </c>
      <c r="F788" t="s">
        <v>525</v>
      </c>
      <c r="H788" s="16">
        <v>44259</v>
      </c>
      <c r="I788">
        <v>50</v>
      </c>
      <c r="J788" s="17">
        <v>28147</v>
      </c>
      <c r="K788" s="17">
        <v>1407350</v>
      </c>
      <c r="L788" s="17">
        <v>28147</v>
      </c>
      <c r="M788" s="17">
        <v>1407350</v>
      </c>
    </row>
    <row r="789" spans="1:13" x14ac:dyDescent="0.25">
      <c r="A789" t="s">
        <v>80</v>
      </c>
      <c r="B789" t="s">
        <v>81</v>
      </c>
      <c r="C789" t="s">
        <v>82</v>
      </c>
      <c r="D789">
        <v>8000210375</v>
      </c>
      <c r="E789" t="s">
        <v>83</v>
      </c>
      <c r="F789" t="s">
        <v>526</v>
      </c>
      <c r="H789" s="16">
        <v>44266</v>
      </c>
      <c r="I789">
        <v>10</v>
      </c>
      <c r="J789" s="17">
        <v>17536</v>
      </c>
      <c r="K789" s="17">
        <v>175360</v>
      </c>
      <c r="L789" s="17">
        <v>90120</v>
      </c>
      <c r="M789" s="17">
        <v>901200</v>
      </c>
    </row>
    <row r="790" spans="1:13" x14ac:dyDescent="0.25">
      <c r="A790" t="s">
        <v>80</v>
      </c>
      <c r="B790" t="s">
        <v>81</v>
      </c>
      <c r="C790" t="s">
        <v>86</v>
      </c>
      <c r="D790">
        <v>8000210375</v>
      </c>
      <c r="E790" t="s">
        <v>83</v>
      </c>
      <c r="F790" t="s">
        <v>526</v>
      </c>
      <c r="H790" s="16">
        <v>44266</v>
      </c>
      <c r="I790">
        <v>10</v>
      </c>
      <c r="J790" s="17">
        <v>40985</v>
      </c>
      <c r="K790" s="17">
        <v>409850</v>
      </c>
      <c r="L790" s="17">
        <v>90120</v>
      </c>
      <c r="M790" s="17">
        <v>901200</v>
      </c>
    </row>
    <row r="791" spans="1:13" x14ac:dyDescent="0.25">
      <c r="A791" t="s">
        <v>80</v>
      </c>
      <c r="B791" t="s">
        <v>81</v>
      </c>
      <c r="C791" t="s">
        <v>87</v>
      </c>
      <c r="D791">
        <v>8000210375</v>
      </c>
      <c r="E791" t="s">
        <v>83</v>
      </c>
      <c r="F791" t="s">
        <v>526</v>
      </c>
      <c r="H791" s="16">
        <v>44266</v>
      </c>
      <c r="I791">
        <v>10</v>
      </c>
      <c r="J791" s="17">
        <v>31599</v>
      </c>
      <c r="K791" s="17">
        <v>315990</v>
      </c>
      <c r="L791" s="17">
        <v>90120</v>
      </c>
      <c r="M791" s="17">
        <v>901200</v>
      </c>
    </row>
    <row r="792" spans="1:13" x14ac:dyDescent="0.25">
      <c r="A792" t="s">
        <v>80</v>
      </c>
      <c r="B792" t="s">
        <v>81</v>
      </c>
      <c r="C792" t="s">
        <v>88</v>
      </c>
      <c r="D792">
        <v>800065396</v>
      </c>
      <c r="E792" t="s">
        <v>527</v>
      </c>
      <c r="F792" t="s">
        <v>528</v>
      </c>
      <c r="H792" s="16">
        <v>44259</v>
      </c>
      <c r="I792">
        <v>2</v>
      </c>
      <c r="J792" s="17">
        <v>28147</v>
      </c>
      <c r="K792" s="17">
        <v>56294</v>
      </c>
      <c r="L792" s="17">
        <v>28147</v>
      </c>
      <c r="M792" s="17">
        <v>56294</v>
      </c>
    </row>
    <row r="793" spans="1:13" x14ac:dyDescent="0.25">
      <c r="A793" t="s">
        <v>80</v>
      </c>
      <c r="B793" t="s">
        <v>81</v>
      </c>
      <c r="C793" t="s">
        <v>85</v>
      </c>
      <c r="D793">
        <v>800102768</v>
      </c>
      <c r="E793" t="s">
        <v>529</v>
      </c>
      <c r="F793" t="s">
        <v>530</v>
      </c>
      <c r="H793" s="16">
        <v>44285</v>
      </c>
      <c r="I793">
        <v>20</v>
      </c>
      <c r="J793" s="17">
        <v>4756</v>
      </c>
      <c r="K793" s="17">
        <v>95120</v>
      </c>
      <c r="L793" s="17">
        <v>60041</v>
      </c>
      <c r="M793" s="17">
        <v>234445</v>
      </c>
    </row>
    <row r="794" spans="1:13" x14ac:dyDescent="0.25">
      <c r="A794" t="s">
        <v>80</v>
      </c>
      <c r="B794" t="s">
        <v>81</v>
      </c>
      <c r="C794" t="s">
        <v>101</v>
      </c>
      <c r="D794">
        <v>800102768</v>
      </c>
      <c r="E794" t="s">
        <v>529</v>
      </c>
      <c r="F794" t="s">
        <v>530</v>
      </c>
      <c r="H794" s="16">
        <v>44285</v>
      </c>
      <c r="I794">
        <v>2</v>
      </c>
      <c r="J794" s="17">
        <v>26530</v>
      </c>
      <c r="K794" s="17">
        <v>53060</v>
      </c>
      <c r="L794" s="17">
        <v>60041</v>
      </c>
      <c r="M794" s="17">
        <v>234445</v>
      </c>
    </row>
    <row r="795" spans="1:13" x14ac:dyDescent="0.25">
      <c r="A795" t="s">
        <v>80</v>
      </c>
      <c r="B795" t="s">
        <v>81</v>
      </c>
      <c r="C795" t="s">
        <v>109</v>
      </c>
      <c r="D795">
        <v>800102768</v>
      </c>
      <c r="E795" t="s">
        <v>529</v>
      </c>
      <c r="F795" t="s">
        <v>530</v>
      </c>
      <c r="H795" s="16">
        <v>44285</v>
      </c>
      <c r="I795">
        <v>3</v>
      </c>
      <c r="J795" s="17">
        <v>28755</v>
      </c>
      <c r="K795" s="17">
        <v>86265</v>
      </c>
      <c r="L795" s="17">
        <v>60041</v>
      </c>
      <c r="M795" s="17">
        <v>234445</v>
      </c>
    </row>
    <row r="796" spans="1:13" x14ac:dyDescent="0.25">
      <c r="A796" t="s">
        <v>80</v>
      </c>
      <c r="B796" t="s">
        <v>81</v>
      </c>
      <c r="C796" t="s">
        <v>94</v>
      </c>
      <c r="D796">
        <v>800103913</v>
      </c>
      <c r="E796" t="s">
        <v>531</v>
      </c>
      <c r="F796" t="s">
        <v>532</v>
      </c>
      <c r="H796" s="16">
        <v>44281</v>
      </c>
      <c r="I796">
        <v>48</v>
      </c>
      <c r="J796" s="17">
        <v>30686</v>
      </c>
      <c r="K796" s="17">
        <v>1472928</v>
      </c>
      <c r="L796" s="17">
        <v>111418</v>
      </c>
      <c r="M796" s="17">
        <v>42849528</v>
      </c>
    </row>
    <row r="797" spans="1:13" x14ac:dyDescent="0.25">
      <c r="A797" t="s">
        <v>80</v>
      </c>
      <c r="B797" t="s">
        <v>81</v>
      </c>
      <c r="C797" t="s">
        <v>85</v>
      </c>
      <c r="D797">
        <v>800103913</v>
      </c>
      <c r="E797" t="s">
        <v>531</v>
      </c>
      <c r="F797" t="s">
        <v>532</v>
      </c>
      <c r="H797" s="16">
        <v>44281</v>
      </c>
      <c r="I797">
        <v>2880</v>
      </c>
      <c r="J797" s="17">
        <v>4247</v>
      </c>
      <c r="K797" s="17">
        <v>12231360</v>
      </c>
      <c r="L797" s="17">
        <v>111418</v>
      </c>
      <c r="M797" s="17">
        <v>42849528</v>
      </c>
    </row>
    <row r="798" spans="1:13" x14ac:dyDescent="0.25">
      <c r="A798" t="s">
        <v>80</v>
      </c>
      <c r="B798" t="s">
        <v>81</v>
      </c>
      <c r="C798" t="s">
        <v>119</v>
      </c>
      <c r="D798">
        <v>800103913</v>
      </c>
      <c r="E798" t="s">
        <v>531</v>
      </c>
      <c r="F798" t="s">
        <v>532</v>
      </c>
      <c r="H798" s="16">
        <v>44281</v>
      </c>
      <c r="I798">
        <v>500</v>
      </c>
      <c r="J798" s="17">
        <v>8893</v>
      </c>
      <c r="K798" s="17">
        <v>4446500</v>
      </c>
      <c r="L798" s="17">
        <v>111418</v>
      </c>
      <c r="M798" s="17">
        <v>42849528</v>
      </c>
    </row>
    <row r="799" spans="1:13" x14ac:dyDescent="0.25">
      <c r="A799" t="s">
        <v>80</v>
      </c>
      <c r="B799" t="s">
        <v>81</v>
      </c>
      <c r="C799" t="s">
        <v>87</v>
      </c>
      <c r="D799">
        <v>800103913</v>
      </c>
      <c r="E799" t="s">
        <v>531</v>
      </c>
      <c r="F799" t="s">
        <v>532</v>
      </c>
      <c r="H799" s="16">
        <v>44281</v>
      </c>
      <c r="I799">
        <v>400</v>
      </c>
      <c r="J799" s="17">
        <v>28213</v>
      </c>
      <c r="K799" s="17">
        <v>11285200</v>
      </c>
      <c r="L799" s="17">
        <v>111418</v>
      </c>
      <c r="M799" s="17">
        <v>42849528</v>
      </c>
    </row>
    <row r="800" spans="1:13" x14ac:dyDescent="0.25">
      <c r="A800" t="s">
        <v>80</v>
      </c>
      <c r="B800" t="s">
        <v>81</v>
      </c>
      <c r="C800" t="s">
        <v>109</v>
      </c>
      <c r="D800">
        <v>800103913</v>
      </c>
      <c r="E800" t="s">
        <v>531</v>
      </c>
      <c r="F800" t="s">
        <v>532</v>
      </c>
      <c r="H800" s="16">
        <v>44281</v>
      </c>
      <c r="I800">
        <v>10</v>
      </c>
      <c r="J800" s="17">
        <v>25674</v>
      </c>
      <c r="K800" s="17">
        <v>256740</v>
      </c>
      <c r="L800" s="17">
        <v>111418</v>
      </c>
      <c r="M800" s="17">
        <v>42849528</v>
      </c>
    </row>
    <row r="801" spans="1:13" x14ac:dyDescent="0.25">
      <c r="A801" t="s">
        <v>80</v>
      </c>
      <c r="B801" t="s">
        <v>81</v>
      </c>
      <c r="C801" t="s">
        <v>91</v>
      </c>
      <c r="D801">
        <v>800103913</v>
      </c>
      <c r="E801" t="s">
        <v>531</v>
      </c>
      <c r="F801" t="s">
        <v>532</v>
      </c>
      <c r="H801" s="16">
        <v>44281</v>
      </c>
      <c r="I801">
        <v>960</v>
      </c>
      <c r="J801" s="17">
        <v>13705</v>
      </c>
      <c r="K801" s="17">
        <v>13156800</v>
      </c>
      <c r="L801" s="17">
        <v>111418</v>
      </c>
      <c r="M801" s="17">
        <v>42849528</v>
      </c>
    </row>
    <row r="802" spans="1:13" x14ac:dyDescent="0.25">
      <c r="A802" t="s">
        <v>80</v>
      </c>
      <c r="B802" t="s">
        <v>81</v>
      </c>
      <c r="C802" t="s">
        <v>86</v>
      </c>
      <c r="D802">
        <v>800114312</v>
      </c>
      <c r="E802" t="s">
        <v>533</v>
      </c>
      <c r="F802" t="s">
        <v>534</v>
      </c>
      <c r="H802" s="16">
        <v>44281</v>
      </c>
      <c r="I802">
        <v>20</v>
      </c>
      <c r="J802" s="17">
        <v>36594</v>
      </c>
      <c r="K802" s="17">
        <v>731880</v>
      </c>
      <c r="L802" s="17">
        <v>132128</v>
      </c>
      <c r="M802" s="17">
        <v>27008858</v>
      </c>
    </row>
    <row r="803" spans="1:13" x14ac:dyDescent="0.25">
      <c r="A803" t="s">
        <v>80</v>
      </c>
      <c r="B803" t="s">
        <v>81</v>
      </c>
      <c r="C803" t="s">
        <v>87</v>
      </c>
      <c r="D803">
        <v>800114312</v>
      </c>
      <c r="E803" t="s">
        <v>533</v>
      </c>
      <c r="F803" t="s">
        <v>534</v>
      </c>
      <c r="H803" s="16">
        <v>44281</v>
      </c>
      <c r="I803">
        <v>350</v>
      </c>
      <c r="J803" s="17">
        <v>28213</v>
      </c>
      <c r="K803" s="17">
        <v>9874550</v>
      </c>
      <c r="L803" s="17">
        <v>132128</v>
      </c>
      <c r="M803" s="17">
        <v>27008858</v>
      </c>
    </row>
    <row r="804" spans="1:13" x14ac:dyDescent="0.25">
      <c r="A804" t="s">
        <v>80</v>
      </c>
      <c r="B804" t="s">
        <v>81</v>
      </c>
      <c r="C804" t="s">
        <v>109</v>
      </c>
      <c r="D804">
        <v>800114312</v>
      </c>
      <c r="E804" t="s">
        <v>533</v>
      </c>
      <c r="F804" t="s">
        <v>534</v>
      </c>
      <c r="H804" s="16">
        <v>44281</v>
      </c>
      <c r="I804">
        <v>72</v>
      </c>
      <c r="J804" s="17">
        <v>25674</v>
      </c>
      <c r="K804" s="17">
        <v>1848528</v>
      </c>
      <c r="L804" s="17">
        <v>132128</v>
      </c>
      <c r="M804" s="17">
        <v>27008858</v>
      </c>
    </row>
    <row r="805" spans="1:13" x14ac:dyDescent="0.25">
      <c r="A805" t="s">
        <v>80</v>
      </c>
      <c r="B805" t="s">
        <v>81</v>
      </c>
      <c r="C805" t="s">
        <v>91</v>
      </c>
      <c r="D805">
        <v>800114312</v>
      </c>
      <c r="E805" t="s">
        <v>533</v>
      </c>
      <c r="F805" t="s">
        <v>534</v>
      </c>
      <c r="H805" s="16">
        <v>44281</v>
      </c>
      <c r="I805">
        <v>960</v>
      </c>
      <c r="J805" s="17">
        <v>13705</v>
      </c>
      <c r="K805" s="17">
        <v>13156800</v>
      </c>
      <c r="L805" s="17">
        <v>132128</v>
      </c>
      <c r="M805" s="17">
        <v>27008858</v>
      </c>
    </row>
    <row r="806" spans="1:13" x14ac:dyDescent="0.25">
      <c r="A806" t="s">
        <v>80</v>
      </c>
      <c r="B806" t="s">
        <v>81</v>
      </c>
      <c r="C806" t="s">
        <v>127</v>
      </c>
      <c r="D806">
        <v>800114312</v>
      </c>
      <c r="E806" t="s">
        <v>533</v>
      </c>
      <c r="F806" t="s">
        <v>534</v>
      </c>
      <c r="H806" s="16">
        <v>44281</v>
      </c>
      <c r="I806">
        <v>50</v>
      </c>
      <c r="J806" s="17">
        <v>27942</v>
      </c>
      <c r="K806" s="17">
        <v>1397100</v>
      </c>
      <c r="L806" s="17">
        <v>132128</v>
      </c>
      <c r="M806" s="17">
        <v>27008858</v>
      </c>
    </row>
    <row r="807" spans="1:13" x14ac:dyDescent="0.25">
      <c r="A807" t="s">
        <v>80</v>
      </c>
      <c r="B807" t="s">
        <v>81</v>
      </c>
      <c r="C807" t="s">
        <v>86</v>
      </c>
      <c r="D807">
        <v>800126785</v>
      </c>
      <c r="E807" t="s">
        <v>535</v>
      </c>
      <c r="F807" t="s">
        <v>536</v>
      </c>
      <c r="H807" s="16">
        <v>44257</v>
      </c>
      <c r="I807">
        <v>2</v>
      </c>
      <c r="J807" s="17">
        <v>40985</v>
      </c>
      <c r="K807" s="17">
        <v>81970</v>
      </c>
      <c r="L807" s="17">
        <v>84482</v>
      </c>
      <c r="M807" s="17">
        <v>230364</v>
      </c>
    </row>
    <row r="808" spans="1:13" x14ac:dyDescent="0.25">
      <c r="A808" t="s">
        <v>80</v>
      </c>
      <c r="B808" t="s">
        <v>81</v>
      </c>
      <c r="C808" t="s">
        <v>88</v>
      </c>
      <c r="D808">
        <v>800126785</v>
      </c>
      <c r="E808" t="s">
        <v>535</v>
      </c>
      <c r="F808" t="s">
        <v>536</v>
      </c>
      <c r="H808" s="16">
        <v>44257</v>
      </c>
      <c r="I808">
        <v>2</v>
      </c>
      <c r="J808" s="17">
        <v>28147</v>
      </c>
      <c r="K808" s="17">
        <v>56294</v>
      </c>
      <c r="L808" s="17">
        <v>84482</v>
      </c>
      <c r="M808" s="17">
        <v>230364</v>
      </c>
    </row>
    <row r="809" spans="1:13" x14ac:dyDescent="0.25">
      <c r="A809" t="s">
        <v>80</v>
      </c>
      <c r="B809" t="s">
        <v>81</v>
      </c>
      <c r="C809" t="s">
        <v>91</v>
      </c>
      <c r="D809">
        <v>800126785</v>
      </c>
      <c r="E809" t="s">
        <v>535</v>
      </c>
      <c r="F809" t="s">
        <v>536</v>
      </c>
      <c r="H809" s="16">
        <v>44257</v>
      </c>
      <c r="I809">
        <v>6</v>
      </c>
      <c r="J809" s="17">
        <v>15350</v>
      </c>
      <c r="K809" s="17">
        <v>92100</v>
      </c>
      <c r="L809" s="17">
        <v>84482</v>
      </c>
      <c r="M809" s="17">
        <v>230364</v>
      </c>
    </row>
    <row r="810" spans="1:13" x14ac:dyDescent="0.25">
      <c r="A810" t="s">
        <v>80</v>
      </c>
      <c r="B810" t="s">
        <v>81</v>
      </c>
      <c r="C810" t="s">
        <v>94</v>
      </c>
      <c r="D810">
        <v>800149695</v>
      </c>
      <c r="E810" t="s">
        <v>99</v>
      </c>
      <c r="F810" t="s">
        <v>537</v>
      </c>
      <c r="H810" s="16">
        <v>44273</v>
      </c>
      <c r="I810">
        <v>72</v>
      </c>
      <c r="J810" s="17">
        <v>34368</v>
      </c>
      <c r="K810" s="17">
        <v>2474496</v>
      </c>
      <c r="L810" s="17">
        <v>279996</v>
      </c>
      <c r="M810" s="17">
        <v>32510496</v>
      </c>
    </row>
    <row r="811" spans="1:13" x14ac:dyDescent="0.25">
      <c r="A811" t="s">
        <v>80</v>
      </c>
      <c r="B811" t="s">
        <v>81</v>
      </c>
      <c r="C811" t="s">
        <v>97</v>
      </c>
      <c r="D811">
        <v>800149695</v>
      </c>
      <c r="E811" t="s">
        <v>99</v>
      </c>
      <c r="F811" t="s">
        <v>537</v>
      </c>
      <c r="H811" s="16">
        <v>44273</v>
      </c>
      <c r="I811">
        <v>250</v>
      </c>
      <c r="J811" s="17">
        <v>12667</v>
      </c>
      <c r="K811" s="17">
        <v>3166750</v>
      </c>
      <c r="L811" s="17">
        <v>279996</v>
      </c>
      <c r="M811" s="17">
        <v>32510496</v>
      </c>
    </row>
    <row r="812" spans="1:13" x14ac:dyDescent="0.25">
      <c r="A812" t="s">
        <v>80</v>
      </c>
      <c r="B812" t="s">
        <v>81</v>
      </c>
      <c r="C812" t="s">
        <v>85</v>
      </c>
      <c r="D812">
        <v>800149695</v>
      </c>
      <c r="E812" t="s">
        <v>99</v>
      </c>
      <c r="F812" t="s">
        <v>537</v>
      </c>
      <c r="H812" s="16">
        <v>44273</v>
      </c>
      <c r="I812">
        <v>30</v>
      </c>
      <c r="J812" s="17">
        <v>4756</v>
      </c>
      <c r="K812" s="17">
        <v>142680</v>
      </c>
      <c r="L812" s="17">
        <v>279996</v>
      </c>
      <c r="M812" s="17">
        <v>32510496</v>
      </c>
    </row>
    <row r="813" spans="1:13" x14ac:dyDescent="0.25">
      <c r="A813" t="s">
        <v>80</v>
      </c>
      <c r="B813" t="s">
        <v>81</v>
      </c>
      <c r="C813" t="s">
        <v>86</v>
      </c>
      <c r="D813">
        <v>800149695</v>
      </c>
      <c r="E813" t="s">
        <v>99</v>
      </c>
      <c r="F813" t="s">
        <v>537</v>
      </c>
      <c r="H813" s="16">
        <v>44273</v>
      </c>
      <c r="I813">
        <v>30</v>
      </c>
      <c r="J813" s="17">
        <v>40985</v>
      </c>
      <c r="K813" s="17">
        <v>1229550</v>
      </c>
      <c r="L813" s="17">
        <v>279996</v>
      </c>
      <c r="M813" s="17">
        <v>32510496</v>
      </c>
    </row>
    <row r="814" spans="1:13" x14ac:dyDescent="0.25">
      <c r="A814" t="s">
        <v>80</v>
      </c>
      <c r="B814" t="s">
        <v>81</v>
      </c>
      <c r="C814" t="s">
        <v>119</v>
      </c>
      <c r="D814">
        <v>800149695</v>
      </c>
      <c r="E814" t="s">
        <v>99</v>
      </c>
      <c r="F814" t="s">
        <v>537</v>
      </c>
      <c r="H814" s="16">
        <v>44273</v>
      </c>
      <c r="I814">
        <v>1152</v>
      </c>
      <c r="J814" s="17">
        <v>9960</v>
      </c>
      <c r="K814" s="17">
        <v>11473920</v>
      </c>
      <c r="L814" s="17">
        <v>279996</v>
      </c>
      <c r="M814" s="17">
        <v>32510496</v>
      </c>
    </row>
    <row r="815" spans="1:13" x14ac:dyDescent="0.25">
      <c r="A815" t="s">
        <v>80</v>
      </c>
      <c r="B815" t="s">
        <v>81</v>
      </c>
      <c r="C815" t="s">
        <v>88</v>
      </c>
      <c r="D815">
        <v>800149695</v>
      </c>
      <c r="E815" t="s">
        <v>99</v>
      </c>
      <c r="F815" t="s">
        <v>537</v>
      </c>
      <c r="H815" s="16">
        <v>44273</v>
      </c>
      <c r="I815">
        <v>20</v>
      </c>
      <c r="J815" s="17">
        <v>28147</v>
      </c>
      <c r="K815" s="17">
        <v>562940</v>
      </c>
      <c r="L815" s="17">
        <v>279996</v>
      </c>
      <c r="M815" s="17">
        <v>32510496</v>
      </c>
    </row>
    <row r="816" spans="1:13" x14ac:dyDescent="0.25">
      <c r="A816" t="s">
        <v>80</v>
      </c>
      <c r="B816" t="s">
        <v>81</v>
      </c>
      <c r="C816" t="s">
        <v>108</v>
      </c>
      <c r="D816">
        <v>800149695</v>
      </c>
      <c r="E816" t="s">
        <v>99</v>
      </c>
      <c r="F816" t="s">
        <v>537</v>
      </c>
      <c r="H816" s="16">
        <v>44273</v>
      </c>
      <c r="I816">
        <v>50</v>
      </c>
      <c r="J816" s="17">
        <v>62532</v>
      </c>
      <c r="K816" s="17">
        <v>3126600</v>
      </c>
      <c r="L816" s="17">
        <v>279996</v>
      </c>
      <c r="M816" s="17">
        <v>32510496</v>
      </c>
    </row>
    <row r="817" spans="1:13" x14ac:dyDescent="0.25">
      <c r="A817" t="s">
        <v>80</v>
      </c>
      <c r="B817" t="s">
        <v>81</v>
      </c>
      <c r="C817" t="s">
        <v>101</v>
      </c>
      <c r="D817">
        <v>800149695</v>
      </c>
      <c r="E817" t="s">
        <v>99</v>
      </c>
      <c r="F817" t="s">
        <v>537</v>
      </c>
      <c r="H817" s="16">
        <v>44273</v>
      </c>
      <c r="I817">
        <v>120</v>
      </c>
      <c r="J817" s="17">
        <v>26530</v>
      </c>
      <c r="K817" s="17">
        <v>3183600</v>
      </c>
      <c r="L817" s="17">
        <v>279996</v>
      </c>
      <c r="M817" s="17">
        <v>32510496</v>
      </c>
    </row>
    <row r="818" spans="1:13" x14ac:dyDescent="0.25">
      <c r="A818" t="s">
        <v>80</v>
      </c>
      <c r="B818" t="s">
        <v>81</v>
      </c>
      <c r="C818" t="s">
        <v>109</v>
      </c>
      <c r="D818">
        <v>800149695</v>
      </c>
      <c r="E818" t="s">
        <v>99</v>
      </c>
      <c r="F818" t="s">
        <v>537</v>
      </c>
      <c r="H818" s="16">
        <v>44273</v>
      </c>
      <c r="I818">
        <v>216</v>
      </c>
      <c r="J818" s="17">
        <v>28755</v>
      </c>
      <c r="K818" s="17">
        <v>6211080</v>
      </c>
      <c r="L818" s="17">
        <v>279996</v>
      </c>
      <c r="M818" s="17">
        <v>32510496</v>
      </c>
    </row>
    <row r="819" spans="1:13" x14ac:dyDescent="0.25">
      <c r="A819" t="s">
        <v>80</v>
      </c>
      <c r="B819" t="s">
        <v>81</v>
      </c>
      <c r="C819" t="s">
        <v>127</v>
      </c>
      <c r="D819">
        <v>800149695</v>
      </c>
      <c r="E819" t="s">
        <v>99</v>
      </c>
      <c r="F819" t="s">
        <v>537</v>
      </c>
      <c r="H819" s="16">
        <v>44273</v>
      </c>
      <c r="I819">
        <v>30</v>
      </c>
      <c r="J819" s="17">
        <v>31296</v>
      </c>
      <c r="K819" s="17">
        <v>938880</v>
      </c>
      <c r="L819" s="17">
        <v>279996</v>
      </c>
      <c r="M819" s="17">
        <v>32510496</v>
      </c>
    </row>
    <row r="820" spans="1:13" x14ac:dyDescent="0.25">
      <c r="A820" t="s">
        <v>80</v>
      </c>
      <c r="B820" t="s">
        <v>81</v>
      </c>
      <c r="C820" t="s">
        <v>91</v>
      </c>
      <c r="D820">
        <v>800174851</v>
      </c>
      <c r="E820" t="s">
        <v>538</v>
      </c>
      <c r="F820" t="s">
        <v>539</v>
      </c>
      <c r="H820" s="16">
        <v>44264</v>
      </c>
      <c r="I820">
        <v>30</v>
      </c>
      <c r="J820" s="17">
        <v>15350</v>
      </c>
      <c r="K820" s="17">
        <v>460500</v>
      </c>
      <c r="L820" s="17">
        <v>15350</v>
      </c>
      <c r="M820" s="17">
        <v>460500</v>
      </c>
    </row>
    <row r="821" spans="1:13" x14ac:dyDescent="0.25">
      <c r="A821" t="s">
        <v>80</v>
      </c>
      <c r="B821" t="s">
        <v>81</v>
      </c>
      <c r="C821" t="s">
        <v>91</v>
      </c>
      <c r="D821">
        <v>800180553</v>
      </c>
      <c r="E821" t="s">
        <v>540</v>
      </c>
      <c r="F821" t="s">
        <v>541</v>
      </c>
      <c r="H821" s="16">
        <v>44286</v>
      </c>
      <c r="I821">
        <v>1</v>
      </c>
      <c r="J821" s="17">
        <v>15350</v>
      </c>
      <c r="K821" s="17">
        <v>15350</v>
      </c>
      <c r="L821" s="17">
        <v>15350</v>
      </c>
      <c r="M821" s="17">
        <v>15350</v>
      </c>
    </row>
    <row r="822" spans="1:13" x14ac:dyDescent="0.25">
      <c r="A822" t="s">
        <v>80</v>
      </c>
      <c r="B822" t="s">
        <v>81</v>
      </c>
      <c r="C822" t="s">
        <v>85</v>
      </c>
      <c r="D822">
        <v>800197111</v>
      </c>
      <c r="E822" t="s">
        <v>106</v>
      </c>
      <c r="F822" t="s">
        <v>542</v>
      </c>
      <c r="H822" s="16">
        <v>44267</v>
      </c>
      <c r="I822">
        <v>1000</v>
      </c>
      <c r="J822" s="17">
        <v>4247</v>
      </c>
      <c r="K822" s="17">
        <v>4247000</v>
      </c>
      <c r="L822" s="17">
        <v>1017558</v>
      </c>
      <c r="M822" s="17">
        <v>70838336</v>
      </c>
    </row>
    <row r="823" spans="1:13" x14ac:dyDescent="0.25">
      <c r="A823" t="s">
        <v>80</v>
      </c>
      <c r="B823" t="s">
        <v>81</v>
      </c>
      <c r="C823" t="s">
        <v>86</v>
      </c>
      <c r="D823">
        <v>800197111</v>
      </c>
      <c r="E823" t="s">
        <v>106</v>
      </c>
      <c r="F823" t="s">
        <v>542</v>
      </c>
      <c r="H823" s="16">
        <v>44267</v>
      </c>
      <c r="I823">
        <v>10</v>
      </c>
      <c r="J823" s="17">
        <v>36594</v>
      </c>
      <c r="K823" s="17">
        <v>365940</v>
      </c>
      <c r="L823" s="17">
        <v>1017558</v>
      </c>
      <c r="M823" s="17">
        <v>70838336</v>
      </c>
    </row>
    <row r="824" spans="1:13" x14ac:dyDescent="0.25">
      <c r="A824" t="s">
        <v>80</v>
      </c>
      <c r="B824" t="s">
        <v>81</v>
      </c>
      <c r="C824" t="s">
        <v>119</v>
      </c>
      <c r="D824">
        <v>800197111</v>
      </c>
      <c r="E824" t="s">
        <v>106</v>
      </c>
      <c r="F824" t="s">
        <v>542</v>
      </c>
      <c r="H824" s="16">
        <v>44267</v>
      </c>
      <c r="I824">
        <v>150</v>
      </c>
      <c r="J824" s="17">
        <v>8893</v>
      </c>
      <c r="K824" s="17">
        <v>1333950</v>
      </c>
      <c r="L824" s="17">
        <v>1017558</v>
      </c>
      <c r="M824" s="17">
        <v>70838336</v>
      </c>
    </row>
    <row r="825" spans="1:13" x14ac:dyDescent="0.25">
      <c r="A825" t="s">
        <v>80</v>
      </c>
      <c r="B825" t="s">
        <v>81</v>
      </c>
      <c r="C825" t="s">
        <v>108</v>
      </c>
      <c r="D825">
        <v>800197111</v>
      </c>
      <c r="E825" t="s">
        <v>106</v>
      </c>
      <c r="F825" t="s">
        <v>542</v>
      </c>
      <c r="H825" s="16">
        <v>44267</v>
      </c>
      <c r="I825">
        <v>334</v>
      </c>
      <c r="J825" s="17">
        <v>55832</v>
      </c>
      <c r="K825" s="17">
        <v>18647888</v>
      </c>
      <c r="L825" s="17">
        <v>1017558</v>
      </c>
      <c r="M825" s="17">
        <v>70838336</v>
      </c>
    </row>
    <row r="826" spans="1:13" x14ac:dyDescent="0.25">
      <c r="A826" t="s">
        <v>80</v>
      </c>
      <c r="B826" t="s">
        <v>81</v>
      </c>
      <c r="C826" t="s">
        <v>174</v>
      </c>
      <c r="D826">
        <v>800197111</v>
      </c>
      <c r="E826" t="s">
        <v>106</v>
      </c>
      <c r="F826" t="s">
        <v>542</v>
      </c>
      <c r="H826" s="16">
        <v>44267</v>
      </c>
      <c r="I826">
        <v>2</v>
      </c>
      <c r="J826" s="17">
        <v>181249</v>
      </c>
      <c r="K826" s="17">
        <v>362498</v>
      </c>
      <c r="L826" s="17">
        <v>1017558</v>
      </c>
      <c r="M826" s="17">
        <v>70838336</v>
      </c>
    </row>
    <row r="827" spans="1:13" x14ac:dyDescent="0.25">
      <c r="A827" t="s">
        <v>80</v>
      </c>
      <c r="B827" t="s">
        <v>81</v>
      </c>
      <c r="C827" t="s">
        <v>175</v>
      </c>
      <c r="D827">
        <v>800197111</v>
      </c>
      <c r="E827" t="s">
        <v>106</v>
      </c>
      <c r="F827" t="s">
        <v>542</v>
      </c>
      <c r="H827" s="16">
        <v>44267</v>
      </c>
      <c r="I827">
        <v>10</v>
      </c>
      <c r="J827" s="17">
        <v>349448</v>
      </c>
      <c r="K827" s="17">
        <v>3494480</v>
      </c>
      <c r="L827" s="17">
        <v>1017558</v>
      </c>
      <c r="M827" s="17">
        <v>70838336</v>
      </c>
    </row>
    <row r="828" spans="1:13" x14ac:dyDescent="0.25">
      <c r="A828" t="s">
        <v>80</v>
      </c>
      <c r="B828" t="s">
        <v>81</v>
      </c>
      <c r="C828" t="s">
        <v>109</v>
      </c>
      <c r="D828">
        <v>800197111</v>
      </c>
      <c r="E828" t="s">
        <v>106</v>
      </c>
      <c r="F828" t="s">
        <v>542</v>
      </c>
      <c r="H828" s="16">
        <v>44267</v>
      </c>
      <c r="I828">
        <v>280</v>
      </c>
      <c r="J828" s="17">
        <v>25674</v>
      </c>
      <c r="K828" s="17">
        <v>7188720</v>
      </c>
      <c r="L828" s="17">
        <v>1017558</v>
      </c>
      <c r="M828" s="17">
        <v>70838336</v>
      </c>
    </row>
    <row r="829" spans="1:13" x14ac:dyDescent="0.25">
      <c r="A829" t="s">
        <v>80</v>
      </c>
      <c r="B829" t="s">
        <v>81</v>
      </c>
      <c r="C829" t="s">
        <v>91</v>
      </c>
      <c r="D829">
        <v>800197111</v>
      </c>
      <c r="E829" t="s">
        <v>106</v>
      </c>
      <c r="F829" t="s">
        <v>542</v>
      </c>
      <c r="H829" s="16">
        <v>44267</v>
      </c>
      <c r="I829">
        <v>900</v>
      </c>
      <c r="J829" s="17">
        <v>13705</v>
      </c>
      <c r="K829" s="17">
        <v>12334500</v>
      </c>
      <c r="L829" s="17">
        <v>1017558</v>
      </c>
      <c r="M829" s="17">
        <v>70838336</v>
      </c>
    </row>
    <row r="830" spans="1:13" x14ac:dyDescent="0.25">
      <c r="A830" t="s">
        <v>80</v>
      </c>
      <c r="B830" t="s">
        <v>81</v>
      </c>
      <c r="C830" t="s">
        <v>127</v>
      </c>
      <c r="D830">
        <v>800197111</v>
      </c>
      <c r="E830" t="s">
        <v>106</v>
      </c>
      <c r="F830" t="s">
        <v>542</v>
      </c>
      <c r="H830" s="16">
        <v>44267</v>
      </c>
      <c r="I830">
        <v>17</v>
      </c>
      <c r="J830" s="17">
        <v>27942</v>
      </c>
      <c r="K830" s="17">
        <v>475014</v>
      </c>
      <c r="L830" s="17">
        <v>1017558</v>
      </c>
      <c r="M830" s="17">
        <v>70838336</v>
      </c>
    </row>
    <row r="831" spans="1:13" x14ac:dyDescent="0.25">
      <c r="A831" t="s">
        <v>80</v>
      </c>
      <c r="B831" t="s">
        <v>81</v>
      </c>
      <c r="C831" t="s">
        <v>86</v>
      </c>
      <c r="D831">
        <v>800197111</v>
      </c>
      <c r="E831" t="s">
        <v>106</v>
      </c>
      <c r="F831" t="s">
        <v>543</v>
      </c>
      <c r="H831" s="16">
        <v>44278</v>
      </c>
      <c r="I831">
        <v>378</v>
      </c>
      <c r="J831" s="17">
        <v>36594</v>
      </c>
      <c r="K831" s="17">
        <v>13832532</v>
      </c>
      <c r="L831" s="17">
        <v>1017558</v>
      </c>
      <c r="M831" s="17">
        <v>70838336</v>
      </c>
    </row>
    <row r="832" spans="1:13" x14ac:dyDescent="0.25">
      <c r="A832" t="s">
        <v>80</v>
      </c>
      <c r="B832" t="s">
        <v>81</v>
      </c>
      <c r="C832" t="s">
        <v>98</v>
      </c>
      <c r="D832">
        <v>800197111</v>
      </c>
      <c r="E832" t="s">
        <v>106</v>
      </c>
      <c r="F832" t="s">
        <v>543</v>
      </c>
      <c r="H832" s="16">
        <v>44278</v>
      </c>
      <c r="I832">
        <v>5</v>
      </c>
      <c r="J832" s="17">
        <v>72444</v>
      </c>
      <c r="K832" s="17">
        <v>362220</v>
      </c>
      <c r="L832" s="17">
        <v>1017558</v>
      </c>
      <c r="M832" s="17">
        <v>70838336</v>
      </c>
    </row>
    <row r="833" spans="1:13" x14ac:dyDescent="0.25">
      <c r="A833" t="s">
        <v>80</v>
      </c>
      <c r="B833" t="s">
        <v>81</v>
      </c>
      <c r="C833" t="s">
        <v>101</v>
      </c>
      <c r="D833">
        <v>800197111</v>
      </c>
      <c r="E833" t="s">
        <v>106</v>
      </c>
      <c r="F833" t="s">
        <v>543</v>
      </c>
      <c r="H833" s="16">
        <v>44278</v>
      </c>
      <c r="I833">
        <v>300</v>
      </c>
      <c r="J833" s="17">
        <v>23687</v>
      </c>
      <c r="K833" s="17">
        <v>7106100</v>
      </c>
      <c r="L833" s="17">
        <v>1017558</v>
      </c>
      <c r="M833" s="17">
        <v>70838336</v>
      </c>
    </row>
    <row r="834" spans="1:13" x14ac:dyDescent="0.25">
      <c r="A834" t="s">
        <v>80</v>
      </c>
      <c r="B834" t="s">
        <v>81</v>
      </c>
      <c r="C834" t="s">
        <v>174</v>
      </c>
      <c r="D834">
        <v>800197111</v>
      </c>
      <c r="E834" t="s">
        <v>106</v>
      </c>
      <c r="F834" t="s">
        <v>543</v>
      </c>
      <c r="H834" s="16">
        <v>44278</v>
      </c>
      <c r="I834">
        <v>6</v>
      </c>
      <c r="J834" s="17">
        <v>181249</v>
      </c>
      <c r="K834" s="17">
        <v>1087494</v>
      </c>
      <c r="L834" s="17">
        <v>1017558</v>
      </c>
      <c r="M834" s="17">
        <v>70838336</v>
      </c>
    </row>
    <row r="835" spans="1:13" x14ac:dyDescent="0.25">
      <c r="A835" t="s">
        <v>80</v>
      </c>
      <c r="B835" t="s">
        <v>81</v>
      </c>
      <c r="C835" t="s">
        <v>88</v>
      </c>
      <c r="D835">
        <v>800227072</v>
      </c>
      <c r="E835" t="s">
        <v>112</v>
      </c>
      <c r="F835" t="s">
        <v>544</v>
      </c>
      <c r="H835" s="16">
        <v>44264</v>
      </c>
      <c r="I835">
        <v>3</v>
      </c>
      <c r="J835" s="17">
        <v>28147</v>
      </c>
      <c r="K835" s="17">
        <v>84441</v>
      </c>
      <c r="L835" s="17">
        <v>75096</v>
      </c>
      <c r="M835" s="17">
        <v>332738</v>
      </c>
    </row>
    <row r="836" spans="1:13" x14ac:dyDescent="0.25">
      <c r="A836" t="s">
        <v>80</v>
      </c>
      <c r="B836" t="s">
        <v>81</v>
      </c>
      <c r="C836" t="s">
        <v>87</v>
      </c>
      <c r="D836">
        <v>800227072</v>
      </c>
      <c r="E836" t="s">
        <v>112</v>
      </c>
      <c r="F836" t="s">
        <v>544</v>
      </c>
      <c r="H836" s="16">
        <v>44264</v>
      </c>
      <c r="I836">
        <v>3</v>
      </c>
      <c r="J836" s="17">
        <v>31599</v>
      </c>
      <c r="K836" s="17">
        <v>94797</v>
      </c>
      <c r="L836" s="17">
        <v>75096</v>
      </c>
      <c r="M836" s="17">
        <v>332738</v>
      </c>
    </row>
    <row r="837" spans="1:13" x14ac:dyDescent="0.25">
      <c r="A837" t="s">
        <v>80</v>
      </c>
      <c r="B837" t="s">
        <v>81</v>
      </c>
      <c r="C837" t="s">
        <v>91</v>
      </c>
      <c r="D837">
        <v>800227072</v>
      </c>
      <c r="E837" t="s">
        <v>112</v>
      </c>
      <c r="F837" t="s">
        <v>544</v>
      </c>
      <c r="H837" s="16">
        <v>44264</v>
      </c>
      <c r="I837">
        <v>10</v>
      </c>
      <c r="J837" s="17">
        <v>15350</v>
      </c>
      <c r="K837" s="17">
        <v>153500</v>
      </c>
      <c r="L837" s="17">
        <v>75096</v>
      </c>
      <c r="M837" s="17">
        <v>332738</v>
      </c>
    </row>
    <row r="838" spans="1:13" x14ac:dyDescent="0.25">
      <c r="A838" t="s">
        <v>80</v>
      </c>
      <c r="B838" t="s">
        <v>81</v>
      </c>
      <c r="C838" t="s">
        <v>94</v>
      </c>
      <c r="D838">
        <v>802000608</v>
      </c>
      <c r="E838" t="s">
        <v>337</v>
      </c>
      <c r="F838" t="s">
        <v>545</v>
      </c>
      <c r="H838" s="16">
        <v>44259</v>
      </c>
      <c r="I838">
        <v>10</v>
      </c>
      <c r="J838" s="17">
        <v>34368</v>
      </c>
      <c r="K838" s="17">
        <v>343680</v>
      </c>
      <c r="L838" s="17">
        <v>93803</v>
      </c>
      <c r="M838" s="17">
        <v>5358955</v>
      </c>
    </row>
    <row r="839" spans="1:13" x14ac:dyDescent="0.25">
      <c r="A839" t="s">
        <v>80</v>
      </c>
      <c r="B839" t="s">
        <v>81</v>
      </c>
      <c r="C839" t="s">
        <v>111</v>
      </c>
      <c r="D839">
        <v>802000608</v>
      </c>
      <c r="E839" t="s">
        <v>337</v>
      </c>
      <c r="F839" t="s">
        <v>545</v>
      </c>
      <c r="H839" s="16">
        <v>44259</v>
      </c>
      <c r="I839">
        <v>80</v>
      </c>
      <c r="J839" s="17">
        <v>15330</v>
      </c>
      <c r="K839" s="17">
        <v>1226400</v>
      </c>
      <c r="L839" s="17">
        <v>93803</v>
      </c>
      <c r="M839" s="17">
        <v>5358955</v>
      </c>
    </row>
    <row r="840" spans="1:13" x14ac:dyDescent="0.25">
      <c r="A840" t="s">
        <v>80</v>
      </c>
      <c r="B840" t="s">
        <v>81</v>
      </c>
      <c r="C840" t="s">
        <v>109</v>
      </c>
      <c r="D840">
        <v>802000608</v>
      </c>
      <c r="E840" t="s">
        <v>337</v>
      </c>
      <c r="F840" t="s">
        <v>545</v>
      </c>
      <c r="H840" s="16">
        <v>44259</v>
      </c>
      <c r="I840">
        <v>25</v>
      </c>
      <c r="J840" s="17">
        <v>28755</v>
      </c>
      <c r="K840" s="17">
        <v>718875</v>
      </c>
      <c r="L840" s="17">
        <v>93803</v>
      </c>
      <c r="M840" s="17">
        <v>5358955</v>
      </c>
    </row>
    <row r="841" spans="1:13" x14ac:dyDescent="0.25">
      <c r="A841" t="s">
        <v>80</v>
      </c>
      <c r="B841" t="s">
        <v>81</v>
      </c>
      <c r="C841" t="s">
        <v>91</v>
      </c>
      <c r="D841">
        <v>802000608</v>
      </c>
      <c r="E841" t="s">
        <v>337</v>
      </c>
      <c r="F841" t="s">
        <v>545</v>
      </c>
      <c r="H841" s="16">
        <v>44259</v>
      </c>
      <c r="I841">
        <v>200</v>
      </c>
      <c r="J841" s="17">
        <v>15350</v>
      </c>
      <c r="K841" s="17">
        <v>3070000</v>
      </c>
      <c r="L841" s="17">
        <v>93803</v>
      </c>
      <c r="M841" s="17">
        <v>5358955</v>
      </c>
    </row>
    <row r="842" spans="1:13" x14ac:dyDescent="0.25">
      <c r="A842" t="s">
        <v>80</v>
      </c>
      <c r="B842" t="s">
        <v>81</v>
      </c>
      <c r="C842" t="s">
        <v>85</v>
      </c>
      <c r="D842">
        <v>802024817</v>
      </c>
      <c r="E842" t="s">
        <v>546</v>
      </c>
      <c r="F842" t="s">
        <v>547</v>
      </c>
      <c r="H842" s="16">
        <v>44266</v>
      </c>
      <c r="I842">
        <v>226</v>
      </c>
      <c r="J842" s="17">
        <v>4756</v>
      </c>
      <c r="K842" s="17">
        <v>1074856</v>
      </c>
      <c r="L842" s="17">
        <v>33511</v>
      </c>
      <c r="M842" s="17">
        <v>1189876</v>
      </c>
    </row>
    <row r="843" spans="1:13" x14ac:dyDescent="0.25">
      <c r="A843" t="s">
        <v>80</v>
      </c>
      <c r="B843" t="s">
        <v>81</v>
      </c>
      <c r="C843" t="s">
        <v>109</v>
      </c>
      <c r="D843">
        <v>802024817</v>
      </c>
      <c r="E843" t="s">
        <v>546</v>
      </c>
      <c r="F843" t="s">
        <v>547</v>
      </c>
      <c r="H843" s="16">
        <v>44266</v>
      </c>
      <c r="I843">
        <v>4</v>
      </c>
      <c r="J843" s="17">
        <v>28755</v>
      </c>
      <c r="K843" s="17">
        <v>115020</v>
      </c>
      <c r="L843" s="17">
        <v>33511</v>
      </c>
      <c r="M843" s="17">
        <v>1189876</v>
      </c>
    </row>
    <row r="844" spans="1:13" x14ac:dyDescent="0.25">
      <c r="A844" t="s">
        <v>80</v>
      </c>
      <c r="B844" t="s">
        <v>81</v>
      </c>
      <c r="C844" t="s">
        <v>97</v>
      </c>
      <c r="D844">
        <v>804011768</v>
      </c>
      <c r="E844" t="s">
        <v>341</v>
      </c>
      <c r="F844" t="s">
        <v>548</v>
      </c>
      <c r="H844" s="16">
        <v>44285</v>
      </c>
      <c r="I844">
        <v>4</v>
      </c>
      <c r="J844" s="17">
        <v>12667</v>
      </c>
      <c r="K844" s="17">
        <v>50668</v>
      </c>
      <c r="L844" s="17">
        <v>49114</v>
      </c>
      <c r="M844" s="17">
        <v>1765936</v>
      </c>
    </row>
    <row r="845" spans="1:13" x14ac:dyDescent="0.25">
      <c r="A845" t="s">
        <v>80</v>
      </c>
      <c r="B845" t="s">
        <v>81</v>
      </c>
      <c r="C845" t="s">
        <v>97</v>
      </c>
      <c r="D845">
        <v>804011768</v>
      </c>
      <c r="E845" t="s">
        <v>341</v>
      </c>
      <c r="F845" t="s">
        <v>549</v>
      </c>
      <c r="H845" s="16">
        <v>44285</v>
      </c>
      <c r="I845">
        <v>4</v>
      </c>
      <c r="J845" s="17">
        <v>12667</v>
      </c>
      <c r="K845" s="17">
        <v>50668</v>
      </c>
      <c r="L845" s="17">
        <v>49114</v>
      </c>
      <c r="M845" s="17">
        <v>1765936</v>
      </c>
    </row>
    <row r="846" spans="1:13" x14ac:dyDescent="0.25">
      <c r="A846" t="s">
        <v>80</v>
      </c>
      <c r="B846" t="s">
        <v>81</v>
      </c>
      <c r="C846" t="s">
        <v>85</v>
      </c>
      <c r="D846">
        <v>804011768</v>
      </c>
      <c r="E846" t="s">
        <v>341</v>
      </c>
      <c r="F846" t="s">
        <v>549</v>
      </c>
      <c r="H846" s="16">
        <v>44285</v>
      </c>
      <c r="I846">
        <v>40</v>
      </c>
      <c r="J846" s="17">
        <v>4756</v>
      </c>
      <c r="K846" s="17">
        <v>190240</v>
      </c>
      <c r="L846" s="17">
        <v>49114</v>
      </c>
      <c r="M846" s="17">
        <v>1765936</v>
      </c>
    </row>
    <row r="847" spans="1:13" x14ac:dyDescent="0.25">
      <c r="A847" t="s">
        <v>80</v>
      </c>
      <c r="B847" t="s">
        <v>81</v>
      </c>
      <c r="C847" t="s">
        <v>85</v>
      </c>
      <c r="D847">
        <v>804011768</v>
      </c>
      <c r="E847" t="s">
        <v>341</v>
      </c>
      <c r="F847" t="s">
        <v>550</v>
      </c>
      <c r="H847" s="16">
        <v>44285</v>
      </c>
      <c r="I847">
        <v>50</v>
      </c>
      <c r="J847" s="17">
        <v>4756</v>
      </c>
      <c r="K847" s="17">
        <v>237800</v>
      </c>
      <c r="L847" s="17">
        <v>49114</v>
      </c>
      <c r="M847" s="17">
        <v>1765936</v>
      </c>
    </row>
    <row r="848" spans="1:13" x14ac:dyDescent="0.25">
      <c r="A848" t="s">
        <v>80</v>
      </c>
      <c r="B848" t="s">
        <v>81</v>
      </c>
      <c r="C848" t="s">
        <v>85</v>
      </c>
      <c r="D848">
        <v>804011768</v>
      </c>
      <c r="E848" t="s">
        <v>341</v>
      </c>
      <c r="F848" t="s">
        <v>551</v>
      </c>
      <c r="H848" s="16">
        <v>44285</v>
      </c>
      <c r="I848">
        <v>80</v>
      </c>
      <c r="J848" s="17">
        <v>4756</v>
      </c>
      <c r="K848" s="17">
        <v>380480</v>
      </c>
      <c r="L848" s="17">
        <v>49114</v>
      </c>
      <c r="M848" s="17">
        <v>1765936</v>
      </c>
    </row>
    <row r="849" spans="1:13" x14ac:dyDescent="0.25">
      <c r="A849" t="s">
        <v>80</v>
      </c>
      <c r="B849" t="s">
        <v>81</v>
      </c>
      <c r="C849" t="s">
        <v>85</v>
      </c>
      <c r="D849">
        <v>804011768</v>
      </c>
      <c r="E849" t="s">
        <v>341</v>
      </c>
      <c r="F849" t="s">
        <v>548</v>
      </c>
      <c r="H849" s="16">
        <v>44285</v>
      </c>
      <c r="I849">
        <v>100</v>
      </c>
      <c r="J849" s="17">
        <v>4756</v>
      </c>
      <c r="K849" s="17">
        <v>475600</v>
      </c>
      <c r="L849" s="17">
        <v>49114</v>
      </c>
      <c r="M849" s="17">
        <v>1765936</v>
      </c>
    </row>
    <row r="850" spans="1:13" x14ac:dyDescent="0.25">
      <c r="A850" t="s">
        <v>80</v>
      </c>
      <c r="B850" t="s">
        <v>81</v>
      </c>
      <c r="C850" t="s">
        <v>85</v>
      </c>
      <c r="D850">
        <v>804011768</v>
      </c>
      <c r="E850" t="s">
        <v>341</v>
      </c>
      <c r="F850" t="s">
        <v>552</v>
      </c>
      <c r="H850" s="16">
        <v>44285</v>
      </c>
      <c r="I850">
        <v>80</v>
      </c>
      <c r="J850" s="17">
        <v>4756</v>
      </c>
      <c r="K850" s="17">
        <v>380480</v>
      </c>
      <c r="L850" s="17">
        <v>49114</v>
      </c>
      <c r="M850" s="17">
        <v>1765936</v>
      </c>
    </row>
    <row r="851" spans="1:13" x14ac:dyDescent="0.25">
      <c r="A851" t="s">
        <v>80</v>
      </c>
      <c r="B851" t="s">
        <v>81</v>
      </c>
      <c r="C851" t="s">
        <v>91</v>
      </c>
      <c r="D851">
        <v>805027743</v>
      </c>
      <c r="E851" t="s">
        <v>348</v>
      </c>
      <c r="F851" t="s">
        <v>553</v>
      </c>
      <c r="H851" s="16">
        <v>44271</v>
      </c>
      <c r="I851">
        <v>70</v>
      </c>
      <c r="J851" s="17">
        <v>15350</v>
      </c>
      <c r="K851" s="17">
        <v>1074500</v>
      </c>
      <c r="L851" s="17">
        <v>15350</v>
      </c>
      <c r="M851" s="17">
        <v>1074500</v>
      </c>
    </row>
    <row r="852" spans="1:13" x14ac:dyDescent="0.25">
      <c r="A852" t="s">
        <v>80</v>
      </c>
      <c r="B852" t="s">
        <v>81</v>
      </c>
      <c r="C852" t="s">
        <v>97</v>
      </c>
      <c r="D852">
        <v>808002168</v>
      </c>
      <c r="E852" t="s">
        <v>354</v>
      </c>
      <c r="F852" t="s">
        <v>554</v>
      </c>
      <c r="H852" s="16">
        <v>44271</v>
      </c>
      <c r="I852">
        <v>15</v>
      </c>
      <c r="J852" s="17">
        <v>12667</v>
      </c>
      <c r="K852" s="17">
        <v>190005</v>
      </c>
      <c r="L852" s="17">
        <v>56138</v>
      </c>
      <c r="M852" s="17">
        <v>875079</v>
      </c>
    </row>
    <row r="853" spans="1:13" x14ac:dyDescent="0.25">
      <c r="A853" t="s">
        <v>80</v>
      </c>
      <c r="B853" t="s">
        <v>81</v>
      </c>
      <c r="C853" t="s">
        <v>85</v>
      </c>
      <c r="D853">
        <v>808002168</v>
      </c>
      <c r="E853" t="s">
        <v>354</v>
      </c>
      <c r="F853" t="s">
        <v>554</v>
      </c>
      <c r="H853" s="16">
        <v>44271</v>
      </c>
      <c r="I853">
        <v>24</v>
      </c>
      <c r="J853" s="17">
        <v>4756</v>
      </c>
      <c r="K853" s="17">
        <v>114144</v>
      </c>
      <c r="L853" s="17">
        <v>56138</v>
      </c>
      <c r="M853" s="17">
        <v>875079</v>
      </c>
    </row>
    <row r="854" spans="1:13" x14ac:dyDescent="0.25">
      <c r="A854" t="s">
        <v>80</v>
      </c>
      <c r="B854" t="s">
        <v>81</v>
      </c>
      <c r="C854" t="s">
        <v>119</v>
      </c>
      <c r="D854">
        <v>808002168</v>
      </c>
      <c r="E854" t="s">
        <v>354</v>
      </c>
      <c r="F854" t="s">
        <v>554</v>
      </c>
      <c r="H854" s="16">
        <v>44271</v>
      </c>
      <c r="I854">
        <v>40</v>
      </c>
      <c r="J854" s="17">
        <v>9960</v>
      </c>
      <c r="K854" s="17">
        <v>398400</v>
      </c>
      <c r="L854" s="17">
        <v>56138</v>
      </c>
      <c r="M854" s="17">
        <v>875079</v>
      </c>
    </row>
    <row r="855" spans="1:13" x14ac:dyDescent="0.25">
      <c r="A855" t="s">
        <v>80</v>
      </c>
      <c r="B855" t="s">
        <v>81</v>
      </c>
      <c r="C855" t="s">
        <v>109</v>
      </c>
      <c r="D855">
        <v>808002168</v>
      </c>
      <c r="E855" t="s">
        <v>354</v>
      </c>
      <c r="F855" t="s">
        <v>554</v>
      </c>
      <c r="H855" s="16">
        <v>44271</v>
      </c>
      <c r="I855">
        <v>6</v>
      </c>
      <c r="J855" s="17">
        <v>28755</v>
      </c>
      <c r="K855" s="17">
        <v>172530</v>
      </c>
      <c r="L855" s="17">
        <v>56138</v>
      </c>
      <c r="M855" s="17">
        <v>875079</v>
      </c>
    </row>
    <row r="856" spans="1:13" x14ac:dyDescent="0.25">
      <c r="A856" t="s">
        <v>80</v>
      </c>
      <c r="B856" t="s">
        <v>81</v>
      </c>
      <c r="C856" t="s">
        <v>85</v>
      </c>
      <c r="D856">
        <v>8090011591</v>
      </c>
      <c r="E856" t="s">
        <v>555</v>
      </c>
      <c r="F856" t="s">
        <v>556</v>
      </c>
      <c r="H856" s="16">
        <v>44259</v>
      </c>
      <c r="I856">
        <v>20</v>
      </c>
      <c r="J856" s="17">
        <v>4756</v>
      </c>
      <c r="K856" s="17">
        <v>95120</v>
      </c>
      <c r="L856" s="17">
        <v>4756</v>
      </c>
      <c r="M856" s="17">
        <v>95120</v>
      </c>
    </row>
    <row r="857" spans="1:13" x14ac:dyDescent="0.25">
      <c r="A857" t="s">
        <v>80</v>
      </c>
      <c r="B857" t="s">
        <v>81</v>
      </c>
      <c r="C857" t="s">
        <v>111</v>
      </c>
      <c r="D857">
        <v>809011517</v>
      </c>
      <c r="E857" t="s">
        <v>557</v>
      </c>
      <c r="F857" t="s">
        <v>558</v>
      </c>
      <c r="H857" s="16">
        <v>44259</v>
      </c>
      <c r="I857">
        <v>10</v>
      </c>
      <c r="J857" s="17">
        <v>15330</v>
      </c>
      <c r="K857" s="17">
        <v>153300</v>
      </c>
      <c r="L857" s="17">
        <v>121359</v>
      </c>
      <c r="M857" s="17">
        <v>804302</v>
      </c>
    </row>
    <row r="858" spans="1:13" x14ac:dyDescent="0.25">
      <c r="A858" t="s">
        <v>80</v>
      </c>
      <c r="B858" t="s">
        <v>81</v>
      </c>
      <c r="C858" t="s">
        <v>88</v>
      </c>
      <c r="D858">
        <v>809011517</v>
      </c>
      <c r="E858" t="s">
        <v>557</v>
      </c>
      <c r="F858" t="s">
        <v>558</v>
      </c>
      <c r="H858" s="16">
        <v>44259</v>
      </c>
      <c r="I858">
        <v>10</v>
      </c>
      <c r="J858" s="17">
        <v>28147</v>
      </c>
      <c r="K858" s="17">
        <v>281470</v>
      </c>
      <c r="L858" s="17">
        <v>121359</v>
      </c>
      <c r="M858" s="17">
        <v>804302</v>
      </c>
    </row>
    <row r="859" spans="1:13" x14ac:dyDescent="0.25">
      <c r="A859" t="s">
        <v>80</v>
      </c>
      <c r="B859" t="s">
        <v>81</v>
      </c>
      <c r="C859" t="s">
        <v>108</v>
      </c>
      <c r="D859">
        <v>809011517</v>
      </c>
      <c r="E859" t="s">
        <v>557</v>
      </c>
      <c r="F859" t="s">
        <v>558</v>
      </c>
      <c r="H859" s="16">
        <v>44259</v>
      </c>
      <c r="I859">
        <v>1</v>
      </c>
      <c r="J859" s="17">
        <v>62532</v>
      </c>
      <c r="K859" s="17">
        <v>62532</v>
      </c>
      <c r="L859" s="17">
        <v>121359</v>
      </c>
      <c r="M859" s="17">
        <v>804302</v>
      </c>
    </row>
    <row r="860" spans="1:13" x14ac:dyDescent="0.25">
      <c r="A860" t="s">
        <v>80</v>
      </c>
      <c r="B860" t="s">
        <v>81</v>
      </c>
      <c r="C860" t="s">
        <v>91</v>
      </c>
      <c r="D860">
        <v>809011517</v>
      </c>
      <c r="E860" t="s">
        <v>557</v>
      </c>
      <c r="F860" t="s">
        <v>558</v>
      </c>
      <c r="H860" s="16">
        <v>44259</v>
      </c>
      <c r="I860">
        <v>20</v>
      </c>
      <c r="J860" s="17">
        <v>15350</v>
      </c>
      <c r="K860" s="17">
        <v>307000</v>
      </c>
      <c r="L860" s="17">
        <v>121359</v>
      </c>
      <c r="M860" s="17">
        <v>804302</v>
      </c>
    </row>
    <row r="861" spans="1:13" x14ac:dyDescent="0.25">
      <c r="A861" t="s">
        <v>80</v>
      </c>
      <c r="B861" t="s">
        <v>81</v>
      </c>
      <c r="C861" t="s">
        <v>109</v>
      </c>
      <c r="D861">
        <v>811007832</v>
      </c>
      <c r="E861" t="s">
        <v>117</v>
      </c>
      <c r="F861" t="s">
        <v>559</v>
      </c>
      <c r="H861" s="16">
        <v>44273</v>
      </c>
      <c r="I861">
        <v>180</v>
      </c>
      <c r="J861" s="17">
        <v>28755</v>
      </c>
      <c r="K861" s="17">
        <v>5175900</v>
      </c>
      <c r="L861" s="17">
        <v>59455</v>
      </c>
      <c r="M861" s="17">
        <v>9796250</v>
      </c>
    </row>
    <row r="862" spans="1:13" x14ac:dyDescent="0.25">
      <c r="A862" t="s">
        <v>80</v>
      </c>
      <c r="B862" t="s">
        <v>81</v>
      </c>
      <c r="C862" t="s">
        <v>91</v>
      </c>
      <c r="D862">
        <v>811007832</v>
      </c>
      <c r="E862" t="s">
        <v>117</v>
      </c>
      <c r="F862" t="s">
        <v>559</v>
      </c>
      <c r="H862" s="16">
        <v>44273</v>
      </c>
      <c r="I862">
        <v>300</v>
      </c>
      <c r="J862" s="17">
        <v>15350</v>
      </c>
      <c r="K862" s="17">
        <v>4605000</v>
      </c>
      <c r="L862" s="17">
        <v>59455</v>
      </c>
      <c r="M862" s="17">
        <v>9796250</v>
      </c>
    </row>
    <row r="863" spans="1:13" x14ac:dyDescent="0.25">
      <c r="A863" t="s">
        <v>80</v>
      </c>
      <c r="B863" t="s">
        <v>81</v>
      </c>
      <c r="C863" t="s">
        <v>91</v>
      </c>
      <c r="D863">
        <v>811007832</v>
      </c>
      <c r="E863" t="s">
        <v>117</v>
      </c>
      <c r="F863" t="s">
        <v>560</v>
      </c>
      <c r="H863" s="16">
        <v>44284</v>
      </c>
      <c r="I863">
        <v>1</v>
      </c>
      <c r="J863" s="17">
        <v>15350</v>
      </c>
      <c r="K863" s="17">
        <v>15350</v>
      </c>
      <c r="L863" s="17">
        <v>59455</v>
      </c>
      <c r="M863" s="17">
        <v>9796250</v>
      </c>
    </row>
    <row r="864" spans="1:13" x14ac:dyDescent="0.25">
      <c r="A864" t="s">
        <v>80</v>
      </c>
      <c r="B864" t="s">
        <v>81</v>
      </c>
      <c r="C864" t="s">
        <v>82</v>
      </c>
      <c r="D864">
        <v>816001182</v>
      </c>
      <c r="E864" t="s">
        <v>125</v>
      </c>
      <c r="F864" t="s">
        <v>561</v>
      </c>
      <c r="H864" s="16">
        <v>44264</v>
      </c>
      <c r="I864">
        <v>11</v>
      </c>
      <c r="J864" s="17">
        <v>17536</v>
      </c>
      <c r="K864" s="17">
        <v>192896</v>
      </c>
      <c r="L864" s="17">
        <v>2850185</v>
      </c>
      <c r="M864" s="17">
        <v>121714989</v>
      </c>
    </row>
    <row r="865" spans="1:13" x14ac:dyDescent="0.25">
      <c r="A865" t="s">
        <v>80</v>
      </c>
      <c r="B865" t="s">
        <v>81</v>
      </c>
      <c r="C865" t="s">
        <v>97</v>
      </c>
      <c r="D865">
        <v>816001182</v>
      </c>
      <c r="E865" t="s">
        <v>125</v>
      </c>
      <c r="F865" t="s">
        <v>561</v>
      </c>
      <c r="H865" s="16">
        <v>44264</v>
      </c>
      <c r="I865">
        <v>148</v>
      </c>
      <c r="J865" s="17">
        <v>12667</v>
      </c>
      <c r="K865" s="17">
        <v>1874716</v>
      </c>
      <c r="L865" s="17">
        <v>2850185</v>
      </c>
      <c r="M865" s="17">
        <v>121714989</v>
      </c>
    </row>
    <row r="866" spans="1:13" x14ac:dyDescent="0.25">
      <c r="A866" t="s">
        <v>80</v>
      </c>
      <c r="B866" t="s">
        <v>81</v>
      </c>
      <c r="C866" t="s">
        <v>85</v>
      </c>
      <c r="D866">
        <v>816001182</v>
      </c>
      <c r="E866" t="s">
        <v>125</v>
      </c>
      <c r="F866" t="s">
        <v>561</v>
      </c>
      <c r="H866" s="16">
        <v>44264</v>
      </c>
      <c r="I866">
        <v>316</v>
      </c>
      <c r="J866" s="17">
        <v>4756</v>
      </c>
      <c r="K866" s="17">
        <v>1502896</v>
      </c>
      <c r="L866" s="17">
        <v>2850185</v>
      </c>
      <c r="M866" s="17">
        <v>121714989</v>
      </c>
    </row>
    <row r="867" spans="1:13" x14ac:dyDescent="0.25">
      <c r="A867" t="s">
        <v>80</v>
      </c>
      <c r="B867" t="s">
        <v>81</v>
      </c>
      <c r="C867" t="s">
        <v>119</v>
      </c>
      <c r="D867">
        <v>816001182</v>
      </c>
      <c r="E867" t="s">
        <v>125</v>
      </c>
      <c r="F867" t="s">
        <v>561</v>
      </c>
      <c r="H867" s="16">
        <v>44264</v>
      </c>
      <c r="I867">
        <v>1032</v>
      </c>
      <c r="J867" s="17">
        <v>9960</v>
      </c>
      <c r="K867" s="17">
        <v>10278720</v>
      </c>
      <c r="L867" s="17">
        <v>2850185</v>
      </c>
      <c r="M867" s="17">
        <v>121714989</v>
      </c>
    </row>
    <row r="868" spans="1:13" x14ac:dyDescent="0.25">
      <c r="A868" t="s">
        <v>80</v>
      </c>
      <c r="B868" t="s">
        <v>81</v>
      </c>
      <c r="C868" t="s">
        <v>108</v>
      </c>
      <c r="D868">
        <v>816001182</v>
      </c>
      <c r="E868" t="s">
        <v>125</v>
      </c>
      <c r="F868" t="s">
        <v>561</v>
      </c>
      <c r="H868" s="16">
        <v>44264</v>
      </c>
      <c r="I868">
        <v>7</v>
      </c>
      <c r="J868" s="17">
        <v>62532</v>
      </c>
      <c r="K868" s="17">
        <v>437724</v>
      </c>
      <c r="L868" s="17">
        <v>2850185</v>
      </c>
      <c r="M868" s="17">
        <v>121714989</v>
      </c>
    </row>
    <row r="869" spans="1:13" x14ac:dyDescent="0.25">
      <c r="A869" t="s">
        <v>80</v>
      </c>
      <c r="B869" t="s">
        <v>81</v>
      </c>
      <c r="C869" t="s">
        <v>101</v>
      </c>
      <c r="D869">
        <v>816001182</v>
      </c>
      <c r="E869" t="s">
        <v>125</v>
      </c>
      <c r="F869" t="s">
        <v>561</v>
      </c>
      <c r="H869" s="16">
        <v>44264</v>
      </c>
      <c r="I869">
        <v>186</v>
      </c>
      <c r="J869" s="17">
        <v>26530</v>
      </c>
      <c r="K869" s="17">
        <v>4934580</v>
      </c>
      <c r="L869" s="17">
        <v>2850185</v>
      </c>
      <c r="M869" s="17">
        <v>121714989</v>
      </c>
    </row>
    <row r="870" spans="1:13" x14ac:dyDescent="0.25">
      <c r="A870" t="s">
        <v>80</v>
      </c>
      <c r="B870" t="s">
        <v>81</v>
      </c>
      <c r="C870" t="s">
        <v>174</v>
      </c>
      <c r="D870">
        <v>816001182</v>
      </c>
      <c r="E870" t="s">
        <v>125</v>
      </c>
      <c r="F870" t="s">
        <v>561</v>
      </c>
      <c r="H870" s="16">
        <v>44264</v>
      </c>
      <c r="I870">
        <v>2</v>
      </c>
      <c r="J870" s="17">
        <v>193937</v>
      </c>
      <c r="K870" s="17">
        <v>387874</v>
      </c>
      <c r="L870" s="17">
        <v>2850185</v>
      </c>
      <c r="M870" s="17">
        <v>121714989</v>
      </c>
    </row>
    <row r="871" spans="1:13" x14ac:dyDescent="0.25">
      <c r="A871" t="s">
        <v>80</v>
      </c>
      <c r="B871" t="s">
        <v>81</v>
      </c>
      <c r="C871" t="s">
        <v>175</v>
      </c>
      <c r="D871">
        <v>816001182</v>
      </c>
      <c r="E871" t="s">
        <v>125</v>
      </c>
      <c r="F871" t="s">
        <v>561</v>
      </c>
      <c r="H871" s="16">
        <v>44264</v>
      </c>
      <c r="I871">
        <v>4</v>
      </c>
      <c r="J871" s="17">
        <v>377404</v>
      </c>
      <c r="K871" s="17">
        <v>1509616</v>
      </c>
      <c r="L871" s="17">
        <v>2850185</v>
      </c>
      <c r="M871" s="17">
        <v>121714989</v>
      </c>
    </row>
    <row r="872" spans="1:13" x14ac:dyDescent="0.25">
      <c r="A872" t="s">
        <v>80</v>
      </c>
      <c r="B872" t="s">
        <v>81</v>
      </c>
      <c r="C872" t="s">
        <v>109</v>
      </c>
      <c r="D872">
        <v>816001182</v>
      </c>
      <c r="E872" t="s">
        <v>125</v>
      </c>
      <c r="F872" t="s">
        <v>561</v>
      </c>
      <c r="H872" s="16">
        <v>44264</v>
      </c>
      <c r="I872">
        <v>216</v>
      </c>
      <c r="J872" s="17">
        <v>28755</v>
      </c>
      <c r="K872" s="17">
        <v>6211080</v>
      </c>
      <c r="L872" s="17">
        <v>2850185</v>
      </c>
      <c r="M872" s="17">
        <v>121714989</v>
      </c>
    </row>
    <row r="873" spans="1:13" x14ac:dyDescent="0.25">
      <c r="A873" t="s">
        <v>80</v>
      </c>
      <c r="B873" t="s">
        <v>81</v>
      </c>
      <c r="C873" t="s">
        <v>91</v>
      </c>
      <c r="D873">
        <v>816001182</v>
      </c>
      <c r="E873" t="s">
        <v>125</v>
      </c>
      <c r="F873" t="s">
        <v>561</v>
      </c>
      <c r="H873" s="16">
        <v>44264</v>
      </c>
      <c r="I873">
        <v>351</v>
      </c>
      <c r="J873" s="17">
        <v>15350</v>
      </c>
      <c r="K873" s="17">
        <v>5387850</v>
      </c>
      <c r="L873" s="17">
        <v>2850185</v>
      </c>
      <c r="M873" s="17">
        <v>121714989</v>
      </c>
    </row>
    <row r="874" spans="1:13" x14ac:dyDescent="0.25">
      <c r="A874" t="s">
        <v>80</v>
      </c>
      <c r="B874" t="s">
        <v>81</v>
      </c>
      <c r="C874" t="s">
        <v>127</v>
      </c>
      <c r="D874">
        <v>816001182</v>
      </c>
      <c r="E874" t="s">
        <v>125</v>
      </c>
      <c r="F874" t="s">
        <v>561</v>
      </c>
      <c r="H874" s="16">
        <v>44264</v>
      </c>
      <c r="I874">
        <v>22</v>
      </c>
      <c r="J874" s="17">
        <v>31296</v>
      </c>
      <c r="K874" s="17">
        <v>688512</v>
      </c>
      <c r="L874" s="17">
        <v>2850185</v>
      </c>
      <c r="M874" s="17">
        <v>121714989</v>
      </c>
    </row>
    <row r="875" spans="1:13" x14ac:dyDescent="0.25">
      <c r="A875" t="s">
        <v>80</v>
      </c>
      <c r="B875" t="s">
        <v>81</v>
      </c>
      <c r="C875" t="s">
        <v>82</v>
      </c>
      <c r="D875">
        <v>816001182</v>
      </c>
      <c r="E875" t="s">
        <v>125</v>
      </c>
      <c r="F875" t="s">
        <v>562</v>
      </c>
      <c r="H875" s="16">
        <v>44266</v>
      </c>
      <c r="I875">
        <v>17</v>
      </c>
      <c r="J875" s="17">
        <v>17536</v>
      </c>
      <c r="K875" s="17">
        <v>298112</v>
      </c>
      <c r="L875" s="17">
        <v>2850185</v>
      </c>
      <c r="M875" s="17">
        <v>121714989</v>
      </c>
    </row>
    <row r="876" spans="1:13" x14ac:dyDescent="0.25">
      <c r="A876" t="s">
        <v>80</v>
      </c>
      <c r="B876" t="s">
        <v>81</v>
      </c>
      <c r="C876" t="s">
        <v>97</v>
      </c>
      <c r="D876">
        <v>816001182</v>
      </c>
      <c r="E876" t="s">
        <v>125</v>
      </c>
      <c r="F876" t="s">
        <v>562</v>
      </c>
      <c r="H876" s="16">
        <v>44266</v>
      </c>
      <c r="I876">
        <v>94</v>
      </c>
      <c r="J876" s="17">
        <v>12667</v>
      </c>
      <c r="K876" s="17">
        <v>1190698</v>
      </c>
      <c r="L876" s="17">
        <v>2850185</v>
      </c>
      <c r="M876" s="17">
        <v>121714989</v>
      </c>
    </row>
    <row r="877" spans="1:13" x14ac:dyDescent="0.25">
      <c r="A877" t="s">
        <v>80</v>
      </c>
      <c r="B877" t="s">
        <v>81</v>
      </c>
      <c r="C877" t="s">
        <v>85</v>
      </c>
      <c r="D877">
        <v>816001182</v>
      </c>
      <c r="E877" t="s">
        <v>125</v>
      </c>
      <c r="F877" t="s">
        <v>562</v>
      </c>
      <c r="H877" s="16">
        <v>44266</v>
      </c>
      <c r="I877">
        <v>792</v>
      </c>
      <c r="J877" s="17">
        <v>4756</v>
      </c>
      <c r="K877" s="17">
        <v>3766752</v>
      </c>
      <c r="L877" s="17">
        <v>2850185</v>
      </c>
      <c r="M877" s="17">
        <v>121714989</v>
      </c>
    </row>
    <row r="878" spans="1:13" x14ac:dyDescent="0.25">
      <c r="A878" t="s">
        <v>80</v>
      </c>
      <c r="B878" t="s">
        <v>81</v>
      </c>
      <c r="C878" t="s">
        <v>119</v>
      </c>
      <c r="D878">
        <v>816001182</v>
      </c>
      <c r="E878" t="s">
        <v>125</v>
      </c>
      <c r="F878" t="s">
        <v>562</v>
      </c>
      <c r="H878" s="16">
        <v>44266</v>
      </c>
      <c r="I878">
        <v>22</v>
      </c>
      <c r="J878" s="17">
        <v>9960</v>
      </c>
      <c r="K878" s="17">
        <v>219120</v>
      </c>
      <c r="L878" s="17">
        <v>2850185</v>
      </c>
      <c r="M878" s="17">
        <v>121714989</v>
      </c>
    </row>
    <row r="879" spans="1:13" x14ac:dyDescent="0.25">
      <c r="A879" t="s">
        <v>80</v>
      </c>
      <c r="B879" t="s">
        <v>81</v>
      </c>
      <c r="C879" t="s">
        <v>119</v>
      </c>
      <c r="D879">
        <v>816001182</v>
      </c>
      <c r="E879" t="s">
        <v>125</v>
      </c>
      <c r="F879" t="s">
        <v>562</v>
      </c>
      <c r="H879" s="16">
        <v>44266</v>
      </c>
      <c r="I879">
        <v>2143</v>
      </c>
      <c r="J879" s="17">
        <v>9960</v>
      </c>
      <c r="K879" s="17">
        <v>21344280</v>
      </c>
      <c r="L879" s="17">
        <v>2850185</v>
      </c>
      <c r="M879" s="17">
        <v>121714989</v>
      </c>
    </row>
    <row r="880" spans="1:13" x14ac:dyDescent="0.25">
      <c r="A880" t="s">
        <v>80</v>
      </c>
      <c r="B880" t="s">
        <v>81</v>
      </c>
      <c r="C880" t="s">
        <v>108</v>
      </c>
      <c r="D880">
        <v>816001182</v>
      </c>
      <c r="E880" t="s">
        <v>125</v>
      </c>
      <c r="F880" t="s">
        <v>562</v>
      </c>
      <c r="H880" s="16">
        <v>44266</v>
      </c>
      <c r="I880">
        <v>7</v>
      </c>
      <c r="J880" s="17">
        <v>62532</v>
      </c>
      <c r="K880" s="17">
        <v>437724</v>
      </c>
      <c r="L880" s="17">
        <v>2850185</v>
      </c>
      <c r="M880" s="17">
        <v>121714989</v>
      </c>
    </row>
    <row r="881" spans="1:13" x14ac:dyDescent="0.25">
      <c r="A881" t="s">
        <v>80</v>
      </c>
      <c r="B881" t="s">
        <v>81</v>
      </c>
      <c r="C881" t="s">
        <v>101</v>
      </c>
      <c r="D881">
        <v>816001182</v>
      </c>
      <c r="E881" t="s">
        <v>125</v>
      </c>
      <c r="F881" t="s">
        <v>562</v>
      </c>
      <c r="H881" s="16">
        <v>44266</v>
      </c>
      <c r="I881">
        <v>334</v>
      </c>
      <c r="J881" s="17">
        <v>26530</v>
      </c>
      <c r="K881" s="17">
        <v>8861020</v>
      </c>
      <c r="L881" s="17">
        <v>2850185</v>
      </c>
      <c r="M881" s="17">
        <v>121714989</v>
      </c>
    </row>
    <row r="882" spans="1:13" x14ac:dyDescent="0.25">
      <c r="A882" t="s">
        <v>80</v>
      </c>
      <c r="B882" t="s">
        <v>81</v>
      </c>
      <c r="C882" t="s">
        <v>174</v>
      </c>
      <c r="D882">
        <v>816001182</v>
      </c>
      <c r="E882" t="s">
        <v>125</v>
      </c>
      <c r="F882" t="s">
        <v>562</v>
      </c>
      <c r="H882" s="16">
        <v>44266</v>
      </c>
      <c r="I882">
        <v>16</v>
      </c>
      <c r="J882" s="17">
        <v>193937</v>
      </c>
      <c r="K882" s="17">
        <v>3102992</v>
      </c>
      <c r="L882" s="17">
        <v>2850185</v>
      </c>
      <c r="M882" s="17">
        <v>121714989</v>
      </c>
    </row>
    <row r="883" spans="1:13" x14ac:dyDescent="0.25">
      <c r="A883" t="s">
        <v>80</v>
      </c>
      <c r="B883" t="s">
        <v>81</v>
      </c>
      <c r="C883" t="s">
        <v>175</v>
      </c>
      <c r="D883">
        <v>816001182</v>
      </c>
      <c r="E883" t="s">
        <v>125</v>
      </c>
      <c r="F883" t="s">
        <v>562</v>
      </c>
      <c r="H883" s="16">
        <v>44266</v>
      </c>
      <c r="I883">
        <v>9</v>
      </c>
      <c r="J883" s="17">
        <v>377404</v>
      </c>
      <c r="K883" s="17">
        <v>3396636</v>
      </c>
      <c r="L883" s="17">
        <v>2850185</v>
      </c>
      <c r="M883" s="17">
        <v>121714989</v>
      </c>
    </row>
    <row r="884" spans="1:13" x14ac:dyDescent="0.25">
      <c r="A884" t="s">
        <v>80</v>
      </c>
      <c r="B884" t="s">
        <v>81</v>
      </c>
      <c r="C884" t="s">
        <v>109</v>
      </c>
      <c r="D884">
        <v>816001182</v>
      </c>
      <c r="E884" t="s">
        <v>125</v>
      </c>
      <c r="F884" t="s">
        <v>562</v>
      </c>
      <c r="H884" s="16">
        <v>44266</v>
      </c>
      <c r="I884">
        <v>216</v>
      </c>
      <c r="J884" s="17">
        <v>28755</v>
      </c>
      <c r="K884" s="17">
        <v>6211080</v>
      </c>
      <c r="L884" s="17">
        <v>2850185</v>
      </c>
      <c r="M884" s="17">
        <v>121714989</v>
      </c>
    </row>
    <row r="885" spans="1:13" x14ac:dyDescent="0.25">
      <c r="A885" t="s">
        <v>80</v>
      </c>
      <c r="B885" t="s">
        <v>81</v>
      </c>
      <c r="C885" t="s">
        <v>91</v>
      </c>
      <c r="D885">
        <v>816001182</v>
      </c>
      <c r="E885" t="s">
        <v>125</v>
      </c>
      <c r="F885" t="s">
        <v>562</v>
      </c>
      <c r="H885" s="16">
        <v>44266</v>
      </c>
      <c r="I885">
        <v>564</v>
      </c>
      <c r="J885" s="17">
        <v>15350</v>
      </c>
      <c r="K885" s="17">
        <v>8657400</v>
      </c>
      <c r="L885" s="17">
        <v>2850185</v>
      </c>
      <c r="M885" s="17">
        <v>121714989</v>
      </c>
    </row>
    <row r="886" spans="1:13" x14ac:dyDescent="0.25">
      <c r="A886" t="s">
        <v>80</v>
      </c>
      <c r="B886" t="s">
        <v>81</v>
      </c>
      <c r="C886" t="s">
        <v>127</v>
      </c>
      <c r="D886">
        <v>816001182</v>
      </c>
      <c r="E886" t="s">
        <v>125</v>
      </c>
      <c r="F886" t="s">
        <v>562</v>
      </c>
      <c r="H886" s="16">
        <v>44266</v>
      </c>
      <c r="I886">
        <v>37</v>
      </c>
      <c r="J886" s="17">
        <v>31296</v>
      </c>
      <c r="K886" s="17">
        <v>1157952</v>
      </c>
      <c r="L886" s="17">
        <v>2850185</v>
      </c>
      <c r="M886" s="17">
        <v>121714989</v>
      </c>
    </row>
    <row r="887" spans="1:13" x14ac:dyDescent="0.25">
      <c r="A887" t="s">
        <v>80</v>
      </c>
      <c r="B887" t="s">
        <v>81</v>
      </c>
      <c r="C887" t="s">
        <v>94</v>
      </c>
      <c r="D887">
        <v>816001182</v>
      </c>
      <c r="E887" t="s">
        <v>125</v>
      </c>
      <c r="F887" t="s">
        <v>563</v>
      </c>
      <c r="H887" s="16">
        <v>44273</v>
      </c>
      <c r="I887">
        <v>22</v>
      </c>
      <c r="J887" s="17">
        <v>34368</v>
      </c>
      <c r="K887" s="17">
        <v>756096</v>
      </c>
      <c r="L887" s="17">
        <v>2850185</v>
      </c>
      <c r="M887" s="17">
        <v>121714989</v>
      </c>
    </row>
    <row r="888" spans="1:13" x14ac:dyDescent="0.25">
      <c r="A888" t="s">
        <v>80</v>
      </c>
      <c r="B888" t="s">
        <v>81</v>
      </c>
      <c r="C888" t="s">
        <v>82</v>
      </c>
      <c r="D888">
        <v>816001182</v>
      </c>
      <c r="E888" t="s">
        <v>125</v>
      </c>
      <c r="F888" t="s">
        <v>563</v>
      </c>
      <c r="H888" s="16">
        <v>44273</v>
      </c>
      <c r="I888">
        <v>58</v>
      </c>
      <c r="J888" s="17">
        <v>17536</v>
      </c>
      <c r="K888" s="17">
        <v>1017088</v>
      </c>
      <c r="L888" s="17">
        <v>2850185</v>
      </c>
      <c r="M888" s="17">
        <v>121714989</v>
      </c>
    </row>
    <row r="889" spans="1:13" x14ac:dyDescent="0.25">
      <c r="A889" t="s">
        <v>80</v>
      </c>
      <c r="B889" t="s">
        <v>81</v>
      </c>
      <c r="C889" t="s">
        <v>85</v>
      </c>
      <c r="D889">
        <v>816001182</v>
      </c>
      <c r="E889" t="s">
        <v>125</v>
      </c>
      <c r="F889" t="s">
        <v>563</v>
      </c>
      <c r="H889" s="16">
        <v>44273</v>
      </c>
      <c r="I889">
        <v>559</v>
      </c>
      <c r="J889" s="17">
        <v>4756</v>
      </c>
      <c r="K889" s="17">
        <v>2658604</v>
      </c>
      <c r="L889" s="17">
        <v>2850185</v>
      </c>
      <c r="M889" s="17">
        <v>121714989</v>
      </c>
    </row>
    <row r="890" spans="1:13" x14ac:dyDescent="0.25">
      <c r="A890" t="s">
        <v>80</v>
      </c>
      <c r="B890" t="s">
        <v>81</v>
      </c>
      <c r="C890" t="s">
        <v>87</v>
      </c>
      <c r="D890">
        <v>816001182</v>
      </c>
      <c r="E890" t="s">
        <v>125</v>
      </c>
      <c r="F890" t="s">
        <v>563</v>
      </c>
      <c r="H890" s="16">
        <v>44273</v>
      </c>
      <c r="I890">
        <v>135</v>
      </c>
      <c r="J890" s="17">
        <v>31599</v>
      </c>
      <c r="K890" s="17">
        <v>4265865</v>
      </c>
      <c r="L890" s="17">
        <v>2850185</v>
      </c>
      <c r="M890" s="17">
        <v>121714989</v>
      </c>
    </row>
    <row r="891" spans="1:13" x14ac:dyDescent="0.25">
      <c r="A891" t="s">
        <v>80</v>
      </c>
      <c r="B891" t="s">
        <v>81</v>
      </c>
      <c r="C891" t="s">
        <v>101</v>
      </c>
      <c r="D891">
        <v>816001182</v>
      </c>
      <c r="E891" t="s">
        <v>125</v>
      </c>
      <c r="F891" t="s">
        <v>563</v>
      </c>
      <c r="H891" s="16">
        <v>44273</v>
      </c>
      <c r="I891">
        <v>39</v>
      </c>
      <c r="J891" s="17">
        <v>26530</v>
      </c>
      <c r="K891" s="17">
        <v>1034670</v>
      </c>
      <c r="L891" s="17">
        <v>2850185</v>
      </c>
      <c r="M891" s="17">
        <v>121714989</v>
      </c>
    </row>
    <row r="892" spans="1:13" x14ac:dyDescent="0.25">
      <c r="A892" t="s">
        <v>80</v>
      </c>
      <c r="B892" t="s">
        <v>81</v>
      </c>
      <c r="C892" t="s">
        <v>175</v>
      </c>
      <c r="D892">
        <v>816001182</v>
      </c>
      <c r="E892" t="s">
        <v>125</v>
      </c>
      <c r="F892" t="s">
        <v>563</v>
      </c>
      <c r="H892" s="16">
        <v>44273</v>
      </c>
      <c r="I892">
        <v>10</v>
      </c>
      <c r="J892" s="17">
        <v>377404</v>
      </c>
      <c r="K892" s="17">
        <v>3774040</v>
      </c>
      <c r="L892" s="17">
        <v>2850185</v>
      </c>
      <c r="M892" s="17">
        <v>121714989</v>
      </c>
    </row>
    <row r="893" spans="1:13" x14ac:dyDescent="0.25">
      <c r="A893" t="s">
        <v>80</v>
      </c>
      <c r="B893" t="s">
        <v>81</v>
      </c>
      <c r="C893" t="s">
        <v>109</v>
      </c>
      <c r="D893">
        <v>816001182</v>
      </c>
      <c r="E893" t="s">
        <v>125</v>
      </c>
      <c r="F893" t="s">
        <v>563</v>
      </c>
      <c r="H893" s="16">
        <v>44273</v>
      </c>
      <c r="I893">
        <v>72</v>
      </c>
      <c r="J893" s="17">
        <v>28755</v>
      </c>
      <c r="K893" s="17">
        <v>2070360</v>
      </c>
      <c r="L893" s="17">
        <v>2850185</v>
      </c>
      <c r="M893" s="17">
        <v>121714989</v>
      </c>
    </row>
    <row r="894" spans="1:13" x14ac:dyDescent="0.25">
      <c r="A894" t="s">
        <v>80</v>
      </c>
      <c r="B894" t="s">
        <v>81</v>
      </c>
      <c r="C894" t="s">
        <v>127</v>
      </c>
      <c r="D894">
        <v>816001182</v>
      </c>
      <c r="E894" t="s">
        <v>125</v>
      </c>
      <c r="F894" t="s">
        <v>563</v>
      </c>
      <c r="H894" s="16">
        <v>44273</v>
      </c>
      <c r="I894">
        <v>10</v>
      </c>
      <c r="J894" s="17">
        <v>31296</v>
      </c>
      <c r="K894" s="17">
        <v>312960</v>
      </c>
      <c r="L894" s="17">
        <v>2850185</v>
      </c>
      <c r="M894" s="17">
        <v>121714989</v>
      </c>
    </row>
    <row r="895" spans="1:13" x14ac:dyDescent="0.25">
      <c r="A895" t="s">
        <v>80</v>
      </c>
      <c r="B895" t="s">
        <v>81</v>
      </c>
      <c r="C895" t="s">
        <v>82</v>
      </c>
      <c r="D895">
        <v>816001182</v>
      </c>
      <c r="E895" t="s">
        <v>125</v>
      </c>
      <c r="F895" t="s">
        <v>564</v>
      </c>
      <c r="H895" s="16">
        <v>44280</v>
      </c>
      <c r="I895">
        <v>10</v>
      </c>
      <c r="J895" s="17">
        <v>17536</v>
      </c>
      <c r="K895" s="17">
        <v>175360</v>
      </c>
      <c r="L895" s="17">
        <v>2850185</v>
      </c>
      <c r="M895" s="17">
        <v>121714989</v>
      </c>
    </row>
    <row r="896" spans="1:13" x14ac:dyDescent="0.25">
      <c r="A896" t="s">
        <v>80</v>
      </c>
      <c r="B896" t="s">
        <v>81</v>
      </c>
      <c r="C896" t="s">
        <v>97</v>
      </c>
      <c r="D896">
        <v>816001182</v>
      </c>
      <c r="E896" t="s">
        <v>125</v>
      </c>
      <c r="F896" t="s">
        <v>564</v>
      </c>
      <c r="H896" s="16">
        <v>44280</v>
      </c>
      <c r="I896">
        <v>38</v>
      </c>
      <c r="J896" s="17">
        <v>12667</v>
      </c>
      <c r="K896" s="17">
        <v>481346</v>
      </c>
      <c r="L896" s="17">
        <v>2850185</v>
      </c>
      <c r="M896" s="17">
        <v>121714989</v>
      </c>
    </row>
    <row r="897" spans="1:13" x14ac:dyDescent="0.25">
      <c r="A897" t="s">
        <v>80</v>
      </c>
      <c r="B897" t="s">
        <v>81</v>
      </c>
      <c r="C897" t="s">
        <v>119</v>
      </c>
      <c r="D897">
        <v>816001182</v>
      </c>
      <c r="E897" t="s">
        <v>125</v>
      </c>
      <c r="F897" t="s">
        <v>564</v>
      </c>
      <c r="H897" s="16">
        <v>44280</v>
      </c>
      <c r="I897">
        <v>471</v>
      </c>
      <c r="J897" s="17">
        <v>9960</v>
      </c>
      <c r="K897" s="17">
        <v>4691160</v>
      </c>
      <c r="L897" s="17">
        <v>2850185</v>
      </c>
      <c r="M897" s="17">
        <v>121714989</v>
      </c>
    </row>
    <row r="898" spans="1:13" x14ac:dyDescent="0.25">
      <c r="A898" t="s">
        <v>80</v>
      </c>
      <c r="B898" t="s">
        <v>81</v>
      </c>
      <c r="C898" t="s">
        <v>88</v>
      </c>
      <c r="D898">
        <v>816001182</v>
      </c>
      <c r="E898" t="s">
        <v>125</v>
      </c>
      <c r="F898" t="s">
        <v>564</v>
      </c>
      <c r="H898" s="16">
        <v>44280</v>
      </c>
      <c r="I898">
        <v>13</v>
      </c>
      <c r="J898" s="17">
        <v>28147</v>
      </c>
      <c r="K898" s="17">
        <v>365911</v>
      </c>
      <c r="L898" s="17">
        <v>2850185</v>
      </c>
      <c r="M898" s="17">
        <v>121714989</v>
      </c>
    </row>
    <row r="899" spans="1:13" x14ac:dyDescent="0.25">
      <c r="A899" t="s">
        <v>80</v>
      </c>
      <c r="B899" t="s">
        <v>81</v>
      </c>
      <c r="C899" t="s">
        <v>87</v>
      </c>
      <c r="D899">
        <v>816001182</v>
      </c>
      <c r="E899" t="s">
        <v>125</v>
      </c>
      <c r="F899" t="s">
        <v>564</v>
      </c>
      <c r="H899" s="16">
        <v>44280</v>
      </c>
      <c r="I899">
        <v>22</v>
      </c>
      <c r="J899" s="17">
        <v>31599</v>
      </c>
      <c r="K899" s="17">
        <v>695178</v>
      </c>
      <c r="L899" s="17">
        <v>2850185</v>
      </c>
      <c r="M899" s="17">
        <v>121714989</v>
      </c>
    </row>
    <row r="900" spans="1:13" x14ac:dyDescent="0.25">
      <c r="A900" t="s">
        <v>80</v>
      </c>
      <c r="B900" t="s">
        <v>81</v>
      </c>
      <c r="C900" t="s">
        <v>101</v>
      </c>
      <c r="D900">
        <v>816001182</v>
      </c>
      <c r="E900" t="s">
        <v>125</v>
      </c>
      <c r="F900" t="s">
        <v>564</v>
      </c>
      <c r="H900" s="16">
        <v>44280</v>
      </c>
      <c r="I900">
        <v>91</v>
      </c>
      <c r="J900" s="17">
        <v>26530</v>
      </c>
      <c r="K900" s="17">
        <v>2414230</v>
      </c>
      <c r="L900" s="17">
        <v>2850185</v>
      </c>
      <c r="M900" s="17">
        <v>121714989</v>
      </c>
    </row>
    <row r="901" spans="1:13" x14ac:dyDescent="0.25">
      <c r="A901" t="s">
        <v>80</v>
      </c>
      <c r="B901" t="s">
        <v>81</v>
      </c>
      <c r="C901" t="s">
        <v>174</v>
      </c>
      <c r="D901">
        <v>816001182</v>
      </c>
      <c r="E901" t="s">
        <v>125</v>
      </c>
      <c r="F901" t="s">
        <v>564</v>
      </c>
      <c r="H901" s="16">
        <v>44280</v>
      </c>
      <c r="I901">
        <v>7</v>
      </c>
      <c r="J901" s="17">
        <v>193937</v>
      </c>
      <c r="K901" s="17">
        <v>1357559</v>
      </c>
      <c r="L901" s="17">
        <v>2850185</v>
      </c>
      <c r="M901" s="17">
        <v>121714989</v>
      </c>
    </row>
    <row r="902" spans="1:13" x14ac:dyDescent="0.25">
      <c r="A902" t="s">
        <v>80</v>
      </c>
      <c r="B902" t="s">
        <v>81</v>
      </c>
      <c r="C902" t="s">
        <v>175</v>
      </c>
      <c r="D902">
        <v>816001182</v>
      </c>
      <c r="E902" t="s">
        <v>125</v>
      </c>
      <c r="F902" t="s">
        <v>564</v>
      </c>
      <c r="H902" s="16">
        <v>44280</v>
      </c>
      <c r="I902">
        <v>8</v>
      </c>
      <c r="J902" s="17">
        <v>377404</v>
      </c>
      <c r="K902" s="17">
        <v>3019232</v>
      </c>
      <c r="L902" s="17">
        <v>2850185</v>
      </c>
      <c r="M902" s="17">
        <v>121714989</v>
      </c>
    </row>
    <row r="903" spans="1:13" x14ac:dyDescent="0.25">
      <c r="A903" t="s">
        <v>80</v>
      </c>
      <c r="B903" t="s">
        <v>81</v>
      </c>
      <c r="C903" t="s">
        <v>109</v>
      </c>
      <c r="D903">
        <v>816001182</v>
      </c>
      <c r="E903" t="s">
        <v>125</v>
      </c>
      <c r="F903" t="s">
        <v>564</v>
      </c>
      <c r="H903" s="16">
        <v>44280</v>
      </c>
      <c r="I903">
        <v>20</v>
      </c>
      <c r="J903" s="17">
        <v>28755</v>
      </c>
      <c r="K903" s="17">
        <v>575100</v>
      </c>
      <c r="L903" s="17">
        <v>2850185</v>
      </c>
      <c r="M903" s="17">
        <v>121714989</v>
      </c>
    </row>
    <row r="904" spans="1:13" x14ac:dyDescent="0.25">
      <c r="A904" t="s">
        <v>80</v>
      </c>
      <c r="B904" t="s">
        <v>81</v>
      </c>
      <c r="C904" t="s">
        <v>85</v>
      </c>
      <c r="D904">
        <v>819000413</v>
      </c>
      <c r="E904" t="s">
        <v>565</v>
      </c>
      <c r="F904" t="s">
        <v>566</v>
      </c>
      <c r="H904" s="16">
        <v>44264</v>
      </c>
      <c r="I904">
        <v>10</v>
      </c>
      <c r="J904" s="17">
        <v>4756</v>
      </c>
      <c r="K904" s="17">
        <v>47560</v>
      </c>
      <c r="L904" s="17">
        <v>48253</v>
      </c>
      <c r="M904" s="17">
        <v>165254</v>
      </c>
    </row>
    <row r="905" spans="1:13" x14ac:dyDescent="0.25">
      <c r="A905" t="s">
        <v>80</v>
      </c>
      <c r="B905" t="s">
        <v>81</v>
      </c>
      <c r="C905" t="s">
        <v>88</v>
      </c>
      <c r="D905">
        <v>819000413</v>
      </c>
      <c r="E905" t="s">
        <v>565</v>
      </c>
      <c r="F905" t="s">
        <v>566</v>
      </c>
      <c r="H905" s="16">
        <v>44264</v>
      </c>
      <c r="I905">
        <v>2</v>
      </c>
      <c r="J905" s="17">
        <v>28147</v>
      </c>
      <c r="K905" s="17">
        <v>56294</v>
      </c>
      <c r="L905" s="17">
        <v>48253</v>
      </c>
      <c r="M905" s="17">
        <v>165254</v>
      </c>
    </row>
    <row r="906" spans="1:13" x14ac:dyDescent="0.25">
      <c r="A906" t="s">
        <v>80</v>
      </c>
      <c r="B906" t="s">
        <v>81</v>
      </c>
      <c r="C906" t="s">
        <v>91</v>
      </c>
      <c r="D906">
        <v>819000413</v>
      </c>
      <c r="E906" t="s">
        <v>565</v>
      </c>
      <c r="F906" t="s">
        <v>566</v>
      </c>
      <c r="H906" s="16">
        <v>44264</v>
      </c>
      <c r="I906">
        <v>4</v>
      </c>
      <c r="J906" s="17">
        <v>15350</v>
      </c>
      <c r="K906" s="17">
        <v>61400</v>
      </c>
      <c r="L906" s="17">
        <v>48253</v>
      </c>
      <c r="M906" s="17">
        <v>165254</v>
      </c>
    </row>
    <row r="907" spans="1:13" x14ac:dyDescent="0.25">
      <c r="A907" t="s">
        <v>80</v>
      </c>
      <c r="B907" t="s">
        <v>81</v>
      </c>
      <c r="C907" t="s">
        <v>86</v>
      </c>
      <c r="D907">
        <v>819003863</v>
      </c>
      <c r="E907" t="s">
        <v>567</v>
      </c>
      <c r="F907" t="s">
        <v>568</v>
      </c>
      <c r="H907" s="16">
        <v>44280</v>
      </c>
      <c r="I907">
        <v>50</v>
      </c>
      <c r="J907" s="17">
        <v>40985</v>
      </c>
      <c r="K907" s="17">
        <v>2049250</v>
      </c>
      <c r="L907" s="17">
        <v>84482</v>
      </c>
      <c r="M907" s="17">
        <v>4224100</v>
      </c>
    </row>
    <row r="908" spans="1:13" x14ac:dyDescent="0.25">
      <c r="A908" t="s">
        <v>80</v>
      </c>
      <c r="B908" t="s">
        <v>81</v>
      </c>
      <c r="C908" t="s">
        <v>88</v>
      </c>
      <c r="D908">
        <v>819003863</v>
      </c>
      <c r="E908" t="s">
        <v>567</v>
      </c>
      <c r="F908" t="s">
        <v>568</v>
      </c>
      <c r="H908" s="16">
        <v>44280</v>
      </c>
      <c r="I908">
        <v>50</v>
      </c>
      <c r="J908" s="17">
        <v>28147</v>
      </c>
      <c r="K908" s="17">
        <v>1407350</v>
      </c>
      <c r="L908" s="17">
        <v>84482</v>
      </c>
      <c r="M908" s="17">
        <v>4224100</v>
      </c>
    </row>
    <row r="909" spans="1:13" x14ac:dyDescent="0.25">
      <c r="A909" t="s">
        <v>80</v>
      </c>
      <c r="B909" t="s">
        <v>81</v>
      </c>
      <c r="C909" t="s">
        <v>91</v>
      </c>
      <c r="D909">
        <v>819003863</v>
      </c>
      <c r="E909" t="s">
        <v>567</v>
      </c>
      <c r="F909" t="s">
        <v>568</v>
      </c>
      <c r="H909" s="16">
        <v>44280</v>
      </c>
      <c r="I909">
        <v>50</v>
      </c>
      <c r="J909" s="17">
        <v>15350</v>
      </c>
      <c r="K909" s="17">
        <v>767500</v>
      </c>
      <c r="L909" s="17">
        <v>84482</v>
      </c>
      <c r="M909" s="17">
        <v>4224100</v>
      </c>
    </row>
    <row r="910" spans="1:13" x14ac:dyDescent="0.25">
      <c r="A910" t="s">
        <v>80</v>
      </c>
      <c r="B910" t="s">
        <v>81</v>
      </c>
      <c r="C910" t="s">
        <v>111</v>
      </c>
      <c r="D910">
        <v>830066626</v>
      </c>
      <c r="E910" t="s">
        <v>569</v>
      </c>
      <c r="F910" t="s">
        <v>570</v>
      </c>
      <c r="H910" s="16">
        <v>44257</v>
      </c>
      <c r="I910">
        <v>5</v>
      </c>
      <c r="J910" s="17">
        <v>15330</v>
      </c>
      <c r="K910" s="17">
        <v>76650</v>
      </c>
      <c r="L910" s="17">
        <v>30680</v>
      </c>
      <c r="M910" s="17">
        <v>306900</v>
      </c>
    </row>
    <row r="911" spans="1:13" x14ac:dyDescent="0.25">
      <c r="A911" t="s">
        <v>80</v>
      </c>
      <c r="B911" t="s">
        <v>81</v>
      </c>
      <c r="C911" t="s">
        <v>91</v>
      </c>
      <c r="D911">
        <v>830066626</v>
      </c>
      <c r="E911" t="s">
        <v>569</v>
      </c>
      <c r="F911" t="s">
        <v>570</v>
      </c>
      <c r="H911" s="16">
        <v>44257</v>
      </c>
      <c r="I911">
        <v>15</v>
      </c>
      <c r="J911" s="17">
        <v>15350</v>
      </c>
      <c r="K911" s="17">
        <v>230250</v>
      </c>
      <c r="L911" s="17">
        <v>30680</v>
      </c>
      <c r="M911" s="17">
        <v>306900</v>
      </c>
    </row>
    <row r="912" spans="1:13" x14ac:dyDescent="0.25">
      <c r="A912" t="s">
        <v>80</v>
      </c>
      <c r="B912" t="s">
        <v>81</v>
      </c>
      <c r="C912" t="s">
        <v>91</v>
      </c>
      <c r="D912">
        <v>830095842</v>
      </c>
      <c r="E912" t="s">
        <v>142</v>
      </c>
      <c r="F912" t="s">
        <v>571</v>
      </c>
      <c r="H912" s="16">
        <v>44264</v>
      </c>
      <c r="I912">
        <v>30</v>
      </c>
      <c r="J912" s="17">
        <v>15350</v>
      </c>
      <c r="K912" s="17">
        <v>460500</v>
      </c>
      <c r="L912" s="17">
        <v>15350</v>
      </c>
      <c r="M912" s="17">
        <v>460500</v>
      </c>
    </row>
    <row r="913" spans="1:13" x14ac:dyDescent="0.25">
      <c r="A913" t="s">
        <v>80</v>
      </c>
      <c r="B913" t="s">
        <v>81</v>
      </c>
      <c r="C913" t="s">
        <v>109</v>
      </c>
      <c r="D913">
        <v>830099212</v>
      </c>
      <c r="E913" t="s">
        <v>383</v>
      </c>
      <c r="F913" t="s">
        <v>572</v>
      </c>
      <c r="H913" s="16">
        <v>44285</v>
      </c>
      <c r="I913">
        <v>40</v>
      </c>
      <c r="J913" s="17">
        <v>28755</v>
      </c>
      <c r="K913" s="17">
        <v>1150200</v>
      </c>
      <c r="L913" s="17">
        <v>28755</v>
      </c>
      <c r="M913" s="17">
        <v>1150200</v>
      </c>
    </row>
    <row r="914" spans="1:13" x14ac:dyDescent="0.25">
      <c r="A914" t="s">
        <v>80</v>
      </c>
      <c r="B914" t="s">
        <v>81</v>
      </c>
      <c r="C914" t="s">
        <v>91</v>
      </c>
      <c r="D914">
        <v>830507718</v>
      </c>
      <c r="E914" t="s">
        <v>147</v>
      </c>
      <c r="F914" t="s">
        <v>573</v>
      </c>
      <c r="H914" s="16">
        <v>44280</v>
      </c>
      <c r="I914">
        <v>100</v>
      </c>
      <c r="J914" s="17">
        <v>15350</v>
      </c>
      <c r="K914" s="17">
        <v>1535000</v>
      </c>
      <c r="L914" s="17">
        <v>15350</v>
      </c>
      <c r="M914" s="17">
        <v>1535000</v>
      </c>
    </row>
    <row r="915" spans="1:13" x14ac:dyDescent="0.25">
      <c r="A915" t="s">
        <v>80</v>
      </c>
      <c r="B915" t="s">
        <v>81</v>
      </c>
      <c r="C915" t="s">
        <v>86</v>
      </c>
      <c r="D915">
        <v>832001411</v>
      </c>
      <c r="E915" t="s">
        <v>574</v>
      </c>
      <c r="F915" t="s">
        <v>575</v>
      </c>
      <c r="H915" s="16">
        <v>44264</v>
      </c>
      <c r="I915">
        <v>3</v>
      </c>
      <c r="J915" s="17">
        <v>40985</v>
      </c>
      <c r="K915" s="17">
        <v>122955</v>
      </c>
      <c r="L915" s="17">
        <v>113237</v>
      </c>
      <c r="M915" s="17">
        <v>2195180</v>
      </c>
    </row>
    <row r="916" spans="1:13" x14ac:dyDescent="0.25">
      <c r="A916" t="s">
        <v>80</v>
      </c>
      <c r="B916" t="s">
        <v>81</v>
      </c>
      <c r="C916" t="s">
        <v>88</v>
      </c>
      <c r="D916">
        <v>832001411</v>
      </c>
      <c r="E916" t="s">
        <v>574</v>
      </c>
      <c r="F916" t="s">
        <v>575</v>
      </c>
      <c r="H916" s="16">
        <v>44264</v>
      </c>
      <c r="I916">
        <v>15</v>
      </c>
      <c r="J916" s="17">
        <v>28147</v>
      </c>
      <c r="K916" s="17">
        <v>422205</v>
      </c>
      <c r="L916" s="17">
        <v>113237</v>
      </c>
      <c r="M916" s="17">
        <v>2195180</v>
      </c>
    </row>
    <row r="917" spans="1:13" x14ac:dyDescent="0.25">
      <c r="A917" t="s">
        <v>80</v>
      </c>
      <c r="B917" t="s">
        <v>81</v>
      </c>
      <c r="C917" t="s">
        <v>109</v>
      </c>
      <c r="D917">
        <v>832001411</v>
      </c>
      <c r="E917" t="s">
        <v>574</v>
      </c>
      <c r="F917" t="s">
        <v>575</v>
      </c>
      <c r="H917" s="16">
        <v>44264</v>
      </c>
      <c r="I917">
        <v>4</v>
      </c>
      <c r="J917" s="17">
        <v>28755</v>
      </c>
      <c r="K917" s="17">
        <v>115020</v>
      </c>
      <c r="L917" s="17">
        <v>113237</v>
      </c>
      <c r="M917" s="17">
        <v>2195180</v>
      </c>
    </row>
    <row r="918" spans="1:13" x14ac:dyDescent="0.25">
      <c r="A918" t="s">
        <v>80</v>
      </c>
      <c r="B918" t="s">
        <v>81</v>
      </c>
      <c r="C918" t="s">
        <v>91</v>
      </c>
      <c r="D918">
        <v>832001411</v>
      </c>
      <c r="E918" t="s">
        <v>574</v>
      </c>
      <c r="F918" t="s">
        <v>575</v>
      </c>
      <c r="H918" s="16">
        <v>44264</v>
      </c>
      <c r="I918">
        <v>100</v>
      </c>
      <c r="J918" s="17">
        <v>15350</v>
      </c>
      <c r="K918" s="17">
        <v>1535000</v>
      </c>
      <c r="L918" s="17">
        <v>113237</v>
      </c>
      <c r="M918" s="17">
        <v>2195180</v>
      </c>
    </row>
    <row r="919" spans="1:13" x14ac:dyDescent="0.25">
      <c r="A919" t="s">
        <v>80</v>
      </c>
      <c r="B919" t="s">
        <v>81</v>
      </c>
      <c r="C919" t="s">
        <v>87</v>
      </c>
      <c r="D919">
        <v>832003167</v>
      </c>
      <c r="E919" t="s">
        <v>151</v>
      </c>
      <c r="F919" t="s">
        <v>576</v>
      </c>
      <c r="H919" s="16">
        <v>44264</v>
      </c>
      <c r="I919">
        <v>20</v>
      </c>
      <c r="J919" s="17">
        <v>31599</v>
      </c>
      <c r="K919" s="17">
        <v>631980</v>
      </c>
      <c r="L919" s="17">
        <v>46949</v>
      </c>
      <c r="M919" s="17">
        <v>1092480</v>
      </c>
    </row>
    <row r="920" spans="1:13" x14ac:dyDescent="0.25">
      <c r="A920" t="s">
        <v>80</v>
      </c>
      <c r="B920" t="s">
        <v>81</v>
      </c>
      <c r="C920" t="s">
        <v>91</v>
      </c>
      <c r="D920">
        <v>832003167</v>
      </c>
      <c r="E920" t="s">
        <v>151</v>
      </c>
      <c r="F920" t="s">
        <v>576</v>
      </c>
      <c r="H920" s="16">
        <v>44264</v>
      </c>
      <c r="I920">
        <v>30</v>
      </c>
      <c r="J920" s="17">
        <v>15350</v>
      </c>
      <c r="K920" s="17">
        <v>460500</v>
      </c>
      <c r="L920" s="17">
        <v>46949</v>
      </c>
      <c r="M920" s="17">
        <v>1092480</v>
      </c>
    </row>
    <row r="921" spans="1:13" x14ac:dyDescent="0.25">
      <c r="A921" t="s">
        <v>80</v>
      </c>
      <c r="B921" t="s">
        <v>81</v>
      </c>
      <c r="C921" t="s">
        <v>87</v>
      </c>
      <c r="D921">
        <v>860001475</v>
      </c>
      <c r="E921" t="s">
        <v>157</v>
      </c>
      <c r="F921" t="s">
        <v>577</v>
      </c>
      <c r="H921" s="16">
        <v>44273</v>
      </c>
      <c r="I921">
        <v>10</v>
      </c>
      <c r="J921" s="17">
        <v>31599</v>
      </c>
      <c r="K921" s="17">
        <v>315990</v>
      </c>
      <c r="L921" s="17">
        <v>31599</v>
      </c>
      <c r="M921" s="17">
        <v>315990</v>
      </c>
    </row>
    <row r="922" spans="1:13" x14ac:dyDescent="0.25">
      <c r="A922" t="s">
        <v>80</v>
      </c>
      <c r="B922" t="s">
        <v>81</v>
      </c>
      <c r="C922" t="s">
        <v>91</v>
      </c>
      <c r="D922">
        <v>860002541</v>
      </c>
      <c r="E922" t="s">
        <v>159</v>
      </c>
      <c r="F922" t="s">
        <v>578</v>
      </c>
      <c r="H922" s="16">
        <v>44271</v>
      </c>
      <c r="I922">
        <v>50</v>
      </c>
      <c r="J922" s="17">
        <v>15350</v>
      </c>
      <c r="K922" s="17">
        <v>767500</v>
      </c>
      <c r="L922" s="17">
        <v>15350</v>
      </c>
      <c r="M922" s="17">
        <v>767500</v>
      </c>
    </row>
    <row r="923" spans="1:13" x14ac:dyDescent="0.25">
      <c r="A923" t="s">
        <v>80</v>
      </c>
      <c r="B923" t="s">
        <v>81</v>
      </c>
      <c r="C923" t="s">
        <v>94</v>
      </c>
      <c r="D923">
        <v>860005114</v>
      </c>
      <c r="E923" t="s">
        <v>162</v>
      </c>
      <c r="F923" t="s">
        <v>579</v>
      </c>
      <c r="H923" s="16">
        <v>44257</v>
      </c>
      <c r="I923">
        <v>18</v>
      </c>
      <c r="J923" s="17">
        <v>34368</v>
      </c>
      <c r="K923" s="17">
        <v>618624</v>
      </c>
      <c r="L923" s="17">
        <v>84086</v>
      </c>
      <c r="M923" s="17">
        <v>1475512</v>
      </c>
    </row>
    <row r="924" spans="1:13" x14ac:dyDescent="0.25">
      <c r="A924" t="s">
        <v>80</v>
      </c>
      <c r="B924" t="s">
        <v>81</v>
      </c>
      <c r="C924" t="s">
        <v>91</v>
      </c>
      <c r="D924">
        <v>860005114</v>
      </c>
      <c r="E924" t="s">
        <v>162</v>
      </c>
      <c r="F924" t="s">
        <v>580</v>
      </c>
      <c r="H924" s="16">
        <v>44257</v>
      </c>
      <c r="I924">
        <v>20</v>
      </c>
      <c r="J924" s="17">
        <v>15350</v>
      </c>
      <c r="K924" s="17">
        <v>307000</v>
      </c>
      <c r="L924" s="17">
        <v>84086</v>
      </c>
      <c r="M924" s="17">
        <v>1475512</v>
      </c>
    </row>
    <row r="925" spans="1:13" x14ac:dyDescent="0.25">
      <c r="A925" t="s">
        <v>80</v>
      </c>
      <c r="B925" t="s">
        <v>81</v>
      </c>
      <c r="C925" t="s">
        <v>94</v>
      </c>
      <c r="D925">
        <v>860005114</v>
      </c>
      <c r="E925" t="s">
        <v>162</v>
      </c>
      <c r="F925" t="s">
        <v>581</v>
      </c>
      <c r="H925" s="16">
        <v>44280</v>
      </c>
      <c r="I925">
        <v>16</v>
      </c>
      <c r="J925" s="17">
        <v>34368</v>
      </c>
      <c r="K925" s="17">
        <v>549888</v>
      </c>
      <c r="L925" s="17">
        <v>84086</v>
      </c>
      <c r="M925" s="17">
        <v>1475512</v>
      </c>
    </row>
    <row r="926" spans="1:13" x14ac:dyDescent="0.25">
      <c r="A926" t="s">
        <v>80</v>
      </c>
      <c r="B926" t="s">
        <v>81</v>
      </c>
      <c r="C926" t="s">
        <v>87</v>
      </c>
      <c r="D926">
        <v>860006656</v>
      </c>
      <c r="E926" t="s">
        <v>164</v>
      </c>
      <c r="F926" t="s">
        <v>582</v>
      </c>
      <c r="H926" s="16">
        <v>44259</v>
      </c>
      <c r="I926">
        <v>60</v>
      </c>
      <c r="J926" s="17">
        <v>31599</v>
      </c>
      <c r="K926" s="17">
        <v>1895940</v>
      </c>
      <c r="L926" s="17">
        <v>99114</v>
      </c>
      <c r="M926" s="17">
        <v>2768700</v>
      </c>
    </row>
    <row r="927" spans="1:13" x14ac:dyDescent="0.25">
      <c r="A927" t="s">
        <v>80</v>
      </c>
      <c r="B927" t="s">
        <v>81</v>
      </c>
      <c r="C927" t="s">
        <v>86</v>
      </c>
      <c r="D927">
        <v>860006656</v>
      </c>
      <c r="E927" t="s">
        <v>164</v>
      </c>
      <c r="F927" t="s">
        <v>583</v>
      </c>
      <c r="H927" s="16">
        <v>44267</v>
      </c>
      <c r="I927">
        <v>20</v>
      </c>
      <c r="J927" s="17">
        <v>40985</v>
      </c>
      <c r="K927" s="17">
        <v>819700</v>
      </c>
      <c r="L927" s="17">
        <v>99114</v>
      </c>
      <c r="M927" s="17">
        <v>2768700</v>
      </c>
    </row>
    <row r="928" spans="1:13" x14ac:dyDescent="0.25">
      <c r="A928" t="s">
        <v>80</v>
      </c>
      <c r="B928" t="s">
        <v>81</v>
      </c>
      <c r="C928" t="s">
        <v>101</v>
      </c>
      <c r="D928">
        <v>860006656</v>
      </c>
      <c r="E928" t="s">
        <v>164</v>
      </c>
      <c r="F928" t="s">
        <v>584</v>
      </c>
      <c r="H928" s="16">
        <v>44271</v>
      </c>
      <c r="I928">
        <v>2</v>
      </c>
      <c r="J928" s="17">
        <v>26530</v>
      </c>
      <c r="K928" s="17">
        <v>53060</v>
      </c>
      <c r="L928" s="17">
        <v>99114</v>
      </c>
      <c r="M928" s="17">
        <v>2768700</v>
      </c>
    </row>
    <row r="929" spans="1:13" x14ac:dyDescent="0.25">
      <c r="A929" t="s">
        <v>80</v>
      </c>
      <c r="B929" t="s">
        <v>81</v>
      </c>
      <c r="C929" t="s">
        <v>86</v>
      </c>
      <c r="D929">
        <v>860006745</v>
      </c>
      <c r="E929" t="s">
        <v>168</v>
      </c>
      <c r="F929" t="s">
        <v>585</v>
      </c>
      <c r="H929" s="16">
        <v>44285</v>
      </c>
      <c r="I929">
        <v>10</v>
      </c>
      <c r="J929" s="17">
        <v>40985</v>
      </c>
      <c r="K929" s="17">
        <v>409850</v>
      </c>
      <c r="L929" s="17">
        <v>101339</v>
      </c>
      <c r="M929" s="17">
        <v>2018555</v>
      </c>
    </row>
    <row r="930" spans="1:13" x14ac:dyDescent="0.25">
      <c r="A930" t="s">
        <v>80</v>
      </c>
      <c r="B930" t="s">
        <v>81</v>
      </c>
      <c r="C930" t="s">
        <v>87</v>
      </c>
      <c r="D930">
        <v>860006745</v>
      </c>
      <c r="E930" t="s">
        <v>168</v>
      </c>
      <c r="F930" t="s">
        <v>585</v>
      </c>
      <c r="H930" s="16">
        <v>44285</v>
      </c>
      <c r="I930">
        <v>50</v>
      </c>
      <c r="J930" s="17">
        <v>31599</v>
      </c>
      <c r="K930" s="17">
        <v>1579950</v>
      </c>
      <c r="L930" s="17">
        <v>101339</v>
      </c>
      <c r="M930" s="17">
        <v>2018555</v>
      </c>
    </row>
    <row r="931" spans="1:13" x14ac:dyDescent="0.25">
      <c r="A931" t="s">
        <v>80</v>
      </c>
      <c r="B931" t="s">
        <v>81</v>
      </c>
      <c r="C931" t="s">
        <v>109</v>
      </c>
      <c r="D931">
        <v>860006745</v>
      </c>
      <c r="E931" t="s">
        <v>168</v>
      </c>
      <c r="F931" t="s">
        <v>585</v>
      </c>
      <c r="H931" s="16">
        <v>44285</v>
      </c>
      <c r="I931">
        <v>1</v>
      </c>
      <c r="J931" s="17">
        <v>28755</v>
      </c>
      <c r="K931" s="17">
        <v>28755</v>
      </c>
      <c r="L931" s="17">
        <v>101339</v>
      </c>
      <c r="M931" s="17">
        <v>2018555</v>
      </c>
    </row>
    <row r="932" spans="1:13" x14ac:dyDescent="0.25">
      <c r="A932" t="s">
        <v>80</v>
      </c>
      <c r="B932" t="s">
        <v>81</v>
      </c>
      <c r="C932" t="s">
        <v>119</v>
      </c>
      <c r="D932">
        <v>860007336</v>
      </c>
      <c r="E932" t="s">
        <v>172</v>
      </c>
      <c r="F932" t="s">
        <v>586</v>
      </c>
      <c r="H932" s="16">
        <v>44266</v>
      </c>
      <c r="I932">
        <v>1182</v>
      </c>
      <c r="J932" s="17">
        <v>8893</v>
      </c>
      <c r="K932" s="17">
        <v>10511526</v>
      </c>
      <c r="L932" s="17">
        <v>865254</v>
      </c>
      <c r="M932" s="17">
        <v>62080408</v>
      </c>
    </row>
    <row r="933" spans="1:13" x14ac:dyDescent="0.25">
      <c r="A933" t="s">
        <v>80</v>
      </c>
      <c r="B933" t="s">
        <v>81</v>
      </c>
      <c r="C933" t="s">
        <v>119</v>
      </c>
      <c r="D933">
        <v>860007336</v>
      </c>
      <c r="E933" t="s">
        <v>172</v>
      </c>
      <c r="F933" t="s">
        <v>586</v>
      </c>
      <c r="H933" s="16">
        <v>44266</v>
      </c>
      <c r="I933">
        <v>2274</v>
      </c>
      <c r="J933" s="17">
        <v>8893</v>
      </c>
      <c r="K933" s="17">
        <v>20222682</v>
      </c>
      <c r="L933" s="17">
        <v>865254</v>
      </c>
      <c r="M933" s="17">
        <v>62080408</v>
      </c>
    </row>
    <row r="934" spans="1:13" x14ac:dyDescent="0.25">
      <c r="A934" t="s">
        <v>80</v>
      </c>
      <c r="B934" t="s">
        <v>81</v>
      </c>
      <c r="C934" t="s">
        <v>88</v>
      </c>
      <c r="D934">
        <v>860007336</v>
      </c>
      <c r="E934" t="s">
        <v>172</v>
      </c>
      <c r="F934" t="s">
        <v>586</v>
      </c>
      <c r="H934" s="16">
        <v>44266</v>
      </c>
      <c r="I934">
        <v>10</v>
      </c>
      <c r="J934" s="17">
        <v>25131</v>
      </c>
      <c r="K934" s="17">
        <v>251310</v>
      </c>
      <c r="L934" s="17">
        <v>865254</v>
      </c>
      <c r="M934" s="17">
        <v>62080408</v>
      </c>
    </row>
    <row r="935" spans="1:13" x14ac:dyDescent="0.25">
      <c r="A935" t="s">
        <v>80</v>
      </c>
      <c r="B935" t="s">
        <v>81</v>
      </c>
      <c r="C935" t="s">
        <v>87</v>
      </c>
      <c r="D935">
        <v>860007336</v>
      </c>
      <c r="E935" t="s">
        <v>172</v>
      </c>
      <c r="F935" t="s">
        <v>586</v>
      </c>
      <c r="H935" s="16">
        <v>44266</v>
      </c>
      <c r="I935">
        <v>12</v>
      </c>
      <c r="J935" s="17">
        <v>28213</v>
      </c>
      <c r="K935" s="17">
        <v>338556</v>
      </c>
      <c r="L935" s="17">
        <v>865254</v>
      </c>
      <c r="M935" s="17">
        <v>62080408</v>
      </c>
    </row>
    <row r="936" spans="1:13" x14ac:dyDescent="0.25">
      <c r="A936" t="s">
        <v>80</v>
      </c>
      <c r="B936" t="s">
        <v>81</v>
      </c>
      <c r="C936" t="s">
        <v>174</v>
      </c>
      <c r="D936">
        <v>860007336</v>
      </c>
      <c r="E936" t="s">
        <v>172</v>
      </c>
      <c r="F936" t="s">
        <v>586</v>
      </c>
      <c r="H936" s="16">
        <v>44266</v>
      </c>
      <c r="I936">
        <v>5</v>
      </c>
      <c r="J936" s="17">
        <v>181249</v>
      </c>
      <c r="K936" s="17">
        <v>906245</v>
      </c>
      <c r="L936" s="17">
        <v>865254</v>
      </c>
      <c r="M936" s="17">
        <v>62080408</v>
      </c>
    </row>
    <row r="937" spans="1:13" x14ac:dyDescent="0.25">
      <c r="A937" t="s">
        <v>80</v>
      </c>
      <c r="B937" t="s">
        <v>81</v>
      </c>
      <c r="C937" t="s">
        <v>175</v>
      </c>
      <c r="D937">
        <v>860007336</v>
      </c>
      <c r="E937" t="s">
        <v>172</v>
      </c>
      <c r="F937" t="s">
        <v>586</v>
      </c>
      <c r="H937" s="16">
        <v>44266</v>
      </c>
      <c r="I937">
        <v>23</v>
      </c>
      <c r="J937" s="17">
        <v>349448</v>
      </c>
      <c r="K937" s="17">
        <v>8037304</v>
      </c>
      <c r="L937" s="17">
        <v>865254</v>
      </c>
      <c r="M937" s="17">
        <v>62080408</v>
      </c>
    </row>
    <row r="938" spans="1:13" x14ac:dyDescent="0.25">
      <c r="A938" t="s">
        <v>80</v>
      </c>
      <c r="B938" t="s">
        <v>81</v>
      </c>
      <c r="C938" t="s">
        <v>109</v>
      </c>
      <c r="D938">
        <v>860007336</v>
      </c>
      <c r="E938" t="s">
        <v>172</v>
      </c>
      <c r="F938" t="s">
        <v>586</v>
      </c>
      <c r="H938" s="16">
        <v>44266</v>
      </c>
      <c r="I938">
        <v>432</v>
      </c>
      <c r="J938" s="17">
        <v>25674</v>
      </c>
      <c r="K938" s="17">
        <v>11091168</v>
      </c>
      <c r="L938" s="17">
        <v>865254</v>
      </c>
      <c r="M938" s="17">
        <v>62080408</v>
      </c>
    </row>
    <row r="939" spans="1:13" x14ac:dyDescent="0.25">
      <c r="A939" t="s">
        <v>80</v>
      </c>
      <c r="B939" t="s">
        <v>81</v>
      </c>
      <c r="C939" t="s">
        <v>91</v>
      </c>
      <c r="D939">
        <v>860007336</v>
      </c>
      <c r="E939" t="s">
        <v>172</v>
      </c>
      <c r="F939" t="s">
        <v>586</v>
      </c>
      <c r="H939" s="16">
        <v>44266</v>
      </c>
      <c r="I939">
        <v>480</v>
      </c>
      <c r="J939" s="17">
        <v>13705</v>
      </c>
      <c r="K939" s="17">
        <v>6578400</v>
      </c>
      <c r="L939" s="17">
        <v>865254</v>
      </c>
      <c r="M939" s="17">
        <v>62080408</v>
      </c>
    </row>
    <row r="940" spans="1:13" x14ac:dyDescent="0.25">
      <c r="A940" t="s">
        <v>80</v>
      </c>
      <c r="B940" t="s">
        <v>81</v>
      </c>
      <c r="C940" t="s">
        <v>127</v>
      </c>
      <c r="D940">
        <v>860007336</v>
      </c>
      <c r="E940" t="s">
        <v>172</v>
      </c>
      <c r="F940" t="s">
        <v>586</v>
      </c>
      <c r="H940" s="16">
        <v>44266</v>
      </c>
      <c r="I940">
        <v>50</v>
      </c>
      <c r="J940" s="17">
        <v>27942</v>
      </c>
      <c r="K940" s="17">
        <v>1397100</v>
      </c>
      <c r="L940" s="17">
        <v>865254</v>
      </c>
      <c r="M940" s="17">
        <v>62080408</v>
      </c>
    </row>
    <row r="941" spans="1:13" x14ac:dyDescent="0.25">
      <c r="A941" t="s">
        <v>80</v>
      </c>
      <c r="B941" t="s">
        <v>81</v>
      </c>
      <c r="C941" t="s">
        <v>94</v>
      </c>
      <c r="D941">
        <v>860007336</v>
      </c>
      <c r="E941" t="s">
        <v>172</v>
      </c>
      <c r="F941" t="s">
        <v>587</v>
      </c>
      <c r="H941" s="16">
        <v>44280</v>
      </c>
      <c r="I941">
        <v>22</v>
      </c>
      <c r="J941" s="17">
        <v>34368</v>
      </c>
      <c r="K941" s="17">
        <v>756096</v>
      </c>
      <c r="L941" s="17">
        <v>865254</v>
      </c>
      <c r="M941" s="17">
        <v>62080408</v>
      </c>
    </row>
    <row r="942" spans="1:13" x14ac:dyDescent="0.25">
      <c r="A942" t="s">
        <v>80</v>
      </c>
      <c r="B942" t="s">
        <v>81</v>
      </c>
      <c r="C942" t="s">
        <v>82</v>
      </c>
      <c r="D942">
        <v>860007336</v>
      </c>
      <c r="E942" t="s">
        <v>172</v>
      </c>
      <c r="F942" t="s">
        <v>587</v>
      </c>
      <c r="H942" s="16">
        <v>44280</v>
      </c>
      <c r="I942">
        <v>4</v>
      </c>
      <c r="J942" s="17">
        <v>17536</v>
      </c>
      <c r="K942" s="17">
        <v>70144</v>
      </c>
      <c r="L942" s="17">
        <v>865254</v>
      </c>
      <c r="M942" s="17">
        <v>62080408</v>
      </c>
    </row>
    <row r="943" spans="1:13" x14ac:dyDescent="0.25">
      <c r="A943" t="s">
        <v>80</v>
      </c>
      <c r="B943" t="s">
        <v>81</v>
      </c>
      <c r="C943" t="s">
        <v>85</v>
      </c>
      <c r="D943">
        <v>860007336</v>
      </c>
      <c r="E943" t="s">
        <v>172</v>
      </c>
      <c r="F943" t="s">
        <v>587</v>
      </c>
      <c r="H943" s="16">
        <v>44280</v>
      </c>
      <c r="I943">
        <v>2</v>
      </c>
      <c r="J943" s="17">
        <v>4756</v>
      </c>
      <c r="K943" s="17">
        <v>9512</v>
      </c>
      <c r="L943" s="17">
        <v>865254</v>
      </c>
      <c r="M943" s="17">
        <v>62080408</v>
      </c>
    </row>
    <row r="944" spans="1:13" x14ac:dyDescent="0.25">
      <c r="A944" t="s">
        <v>80</v>
      </c>
      <c r="B944" t="s">
        <v>81</v>
      </c>
      <c r="C944" t="s">
        <v>86</v>
      </c>
      <c r="D944">
        <v>860007336</v>
      </c>
      <c r="E944" t="s">
        <v>172</v>
      </c>
      <c r="F944" t="s">
        <v>587</v>
      </c>
      <c r="H944" s="16">
        <v>44280</v>
      </c>
      <c r="I944">
        <v>5</v>
      </c>
      <c r="J944" s="17">
        <v>40985</v>
      </c>
      <c r="K944" s="17">
        <v>204925</v>
      </c>
      <c r="L944" s="17">
        <v>865254</v>
      </c>
      <c r="M944" s="17">
        <v>62080408</v>
      </c>
    </row>
    <row r="945" spans="1:13" x14ac:dyDescent="0.25">
      <c r="A945" t="s">
        <v>80</v>
      </c>
      <c r="B945" t="s">
        <v>81</v>
      </c>
      <c r="C945" t="s">
        <v>119</v>
      </c>
      <c r="D945">
        <v>860007336</v>
      </c>
      <c r="E945" t="s">
        <v>172</v>
      </c>
      <c r="F945" t="s">
        <v>587</v>
      </c>
      <c r="H945" s="16">
        <v>44280</v>
      </c>
      <c r="I945">
        <v>25</v>
      </c>
      <c r="J945" s="17">
        <v>9960</v>
      </c>
      <c r="K945" s="17">
        <v>249000</v>
      </c>
      <c r="L945" s="17">
        <v>865254</v>
      </c>
      <c r="M945" s="17">
        <v>62080408</v>
      </c>
    </row>
    <row r="946" spans="1:13" x14ac:dyDescent="0.25">
      <c r="A946" t="s">
        <v>80</v>
      </c>
      <c r="B946" t="s">
        <v>81</v>
      </c>
      <c r="C946" t="s">
        <v>88</v>
      </c>
      <c r="D946">
        <v>860007336</v>
      </c>
      <c r="E946" t="s">
        <v>172</v>
      </c>
      <c r="F946" t="s">
        <v>587</v>
      </c>
      <c r="H946" s="16">
        <v>44280</v>
      </c>
      <c r="I946">
        <v>15</v>
      </c>
      <c r="J946" s="17">
        <v>28147</v>
      </c>
      <c r="K946" s="17">
        <v>422205</v>
      </c>
      <c r="L946" s="17">
        <v>865254</v>
      </c>
      <c r="M946" s="17">
        <v>62080408</v>
      </c>
    </row>
    <row r="947" spans="1:13" x14ac:dyDescent="0.25">
      <c r="A947" t="s">
        <v>80</v>
      </c>
      <c r="B947" t="s">
        <v>81</v>
      </c>
      <c r="C947" t="s">
        <v>87</v>
      </c>
      <c r="D947">
        <v>860007336</v>
      </c>
      <c r="E947" t="s">
        <v>172</v>
      </c>
      <c r="F947" t="s">
        <v>587</v>
      </c>
      <c r="H947" s="16">
        <v>44280</v>
      </c>
      <c r="I947">
        <v>30</v>
      </c>
      <c r="J947" s="17">
        <v>31599</v>
      </c>
      <c r="K947" s="17">
        <v>947970</v>
      </c>
      <c r="L947" s="17">
        <v>865254</v>
      </c>
      <c r="M947" s="17">
        <v>62080408</v>
      </c>
    </row>
    <row r="948" spans="1:13" x14ac:dyDescent="0.25">
      <c r="A948" t="s">
        <v>80</v>
      </c>
      <c r="B948" t="s">
        <v>81</v>
      </c>
      <c r="C948" t="s">
        <v>109</v>
      </c>
      <c r="D948">
        <v>860007336</v>
      </c>
      <c r="E948" t="s">
        <v>172</v>
      </c>
      <c r="F948" t="s">
        <v>587</v>
      </c>
      <c r="H948" s="16">
        <v>44280</v>
      </c>
      <c r="I948">
        <v>3</v>
      </c>
      <c r="J948" s="17">
        <v>28755</v>
      </c>
      <c r="K948" s="17">
        <v>86265</v>
      </c>
      <c r="L948" s="17">
        <v>865254</v>
      </c>
      <c r="M948" s="17">
        <v>62080408</v>
      </c>
    </row>
    <row r="949" spans="1:13" x14ac:dyDescent="0.25">
      <c r="A949" t="s">
        <v>80</v>
      </c>
      <c r="B949" t="s">
        <v>81</v>
      </c>
      <c r="C949" t="s">
        <v>149</v>
      </c>
      <c r="D949">
        <v>860009555</v>
      </c>
      <c r="E949" t="s">
        <v>588</v>
      </c>
      <c r="F949" t="s">
        <v>589</v>
      </c>
      <c r="H949" s="16">
        <v>44280</v>
      </c>
      <c r="I949">
        <v>8</v>
      </c>
      <c r="J949" s="17">
        <v>27092</v>
      </c>
      <c r="K949" s="17">
        <v>216736</v>
      </c>
      <c r="L949" s="17">
        <v>27092</v>
      </c>
      <c r="M949" s="17">
        <v>216736</v>
      </c>
    </row>
    <row r="950" spans="1:13" x14ac:dyDescent="0.25">
      <c r="A950" t="s">
        <v>80</v>
      </c>
      <c r="B950" t="s">
        <v>81</v>
      </c>
      <c r="C950" t="s">
        <v>119</v>
      </c>
      <c r="D950">
        <v>860010783</v>
      </c>
      <c r="E950" t="s">
        <v>180</v>
      </c>
      <c r="F950" t="s">
        <v>590</v>
      </c>
      <c r="H950" s="16">
        <v>44266</v>
      </c>
      <c r="I950">
        <v>12</v>
      </c>
      <c r="J950" s="17">
        <v>9960</v>
      </c>
      <c r="K950" s="17">
        <v>119520</v>
      </c>
      <c r="L950" s="17">
        <v>41559</v>
      </c>
      <c r="M950" s="17">
        <v>435510</v>
      </c>
    </row>
    <row r="951" spans="1:13" x14ac:dyDescent="0.25">
      <c r="A951" t="s">
        <v>80</v>
      </c>
      <c r="B951" t="s">
        <v>81</v>
      </c>
      <c r="C951" t="s">
        <v>87</v>
      </c>
      <c r="D951">
        <v>860010783</v>
      </c>
      <c r="E951" t="s">
        <v>180</v>
      </c>
      <c r="F951" t="s">
        <v>590</v>
      </c>
      <c r="H951" s="16">
        <v>44266</v>
      </c>
      <c r="I951">
        <v>10</v>
      </c>
      <c r="J951" s="17">
        <v>31599</v>
      </c>
      <c r="K951" s="17">
        <v>315990</v>
      </c>
      <c r="L951" s="17">
        <v>41559</v>
      </c>
      <c r="M951" s="17">
        <v>435510</v>
      </c>
    </row>
    <row r="952" spans="1:13" x14ac:dyDescent="0.25">
      <c r="A952" t="s">
        <v>80</v>
      </c>
      <c r="B952" t="s">
        <v>81</v>
      </c>
      <c r="C952" t="s">
        <v>94</v>
      </c>
      <c r="D952">
        <v>860013570</v>
      </c>
      <c r="E952" t="s">
        <v>183</v>
      </c>
      <c r="F952" t="s">
        <v>591</v>
      </c>
      <c r="H952" s="16">
        <v>44285</v>
      </c>
      <c r="I952">
        <v>50</v>
      </c>
      <c r="J952" s="17">
        <v>34368</v>
      </c>
      <c r="K952" s="17">
        <v>1718400</v>
      </c>
      <c r="L952" s="17">
        <v>922586</v>
      </c>
      <c r="M952" s="17">
        <v>32345144</v>
      </c>
    </row>
    <row r="953" spans="1:13" x14ac:dyDescent="0.25">
      <c r="A953" t="s">
        <v>80</v>
      </c>
      <c r="B953" t="s">
        <v>81</v>
      </c>
      <c r="C953" t="s">
        <v>82</v>
      </c>
      <c r="D953">
        <v>860013570</v>
      </c>
      <c r="E953" t="s">
        <v>183</v>
      </c>
      <c r="F953" t="s">
        <v>591</v>
      </c>
      <c r="H953" s="16">
        <v>44285</v>
      </c>
      <c r="I953">
        <v>200</v>
      </c>
      <c r="J953" s="17">
        <v>17536</v>
      </c>
      <c r="K953" s="17">
        <v>3507200</v>
      </c>
      <c r="L953" s="17">
        <v>922586</v>
      </c>
      <c r="M953" s="17">
        <v>32345144</v>
      </c>
    </row>
    <row r="954" spans="1:13" x14ac:dyDescent="0.25">
      <c r="A954" t="s">
        <v>80</v>
      </c>
      <c r="B954" t="s">
        <v>81</v>
      </c>
      <c r="C954" t="s">
        <v>85</v>
      </c>
      <c r="D954">
        <v>860013570</v>
      </c>
      <c r="E954" t="s">
        <v>183</v>
      </c>
      <c r="F954" t="s">
        <v>591</v>
      </c>
      <c r="H954" s="16">
        <v>44285</v>
      </c>
      <c r="I954">
        <v>600</v>
      </c>
      <c r="J954" s="17">
        <v>4756</v>
      </c>
      <c r="K954" s="17">
        <v>2853600</v>
      </c>
      <c r="L954" s="17">
        <v>922586</v>
      </c>
      <c r="M954" s="17">
        <v>32345144</v>
      </c>
    </row>
    <row r="955" spans="1:13" x14ac:dyDescent="0.25">
      <c r="A955" t="s">
        <v>80</v>
      </c>
      <c r="B955" t="s">
        <v>81</v>
      </c>
      <c r="C955" t="s">
        <v>119</v>
      </c>
      <c r="D955">
        <v>860013570</v>
      </c>
      <c r="E955" t="s">
        <v>183</v>
      </c>
      <c r="F955" t="s">
        <v>591</v>
      </c>
      <c r="H955" s="16">
        <v>44285</v>
      </c>
      <c r="I955">
        <v>944</v>
      </c>
      <c r="J955" s="17">
        <v>9960</v>
      </c>
      <c r="K955" s="17">
        <v>9402240</v>
      </c>
      <c r="L955" s="17">
        <v>922586</v>
      </c>
      <c r="M955" s="17">
        <v>32345144</v>
      </c>
    </row>
    <row r="956" spans="1:13" x14ac:dyDescent="0.25">
      <c r="A956" t="s">
        <v>80</v>
      </c>
      <c r="B956" t="s">
        <v>81</v>
      </c>
      <c r="C956" t="s">
        <v>119</v>
      </c>
      <c r="D956">
        <v>860013570</v>
      </c>
      <c r="E956" t="s">
        <v>183</v>
      </c>
      <c r="F956" t="s">
        <v>591</v>
      </c>
      <c r="H956" s="16">
        <v>44285</v>
      </c>
      <c r="I956">
        <v>156</v>
      </c>
      <c r="J956" s="17">
        <v>9960</v>
      </c>
      <c r="K956" s="17">
        <v>1553760</v>
      </c>
      <c r="L956" s="17">
        <v>922586</v>
      </c>
      <c r="M956" s="17">
        <v>32345144</v>
      </c>
    </row>
    <row r="957" spans="1:13" x14ac:dyDescent="0.25">
      <c r="A957" t="s">
        <v>80</v>
      </c>
      <c r="B957" t="s">
        <v>81</v>
      </c>
      <c r="C957" t="s">
        <v>87</v>
      </c>
      <c r="D957">
        <v>860013570</v>
      </c>
      <c r="E957" t="s">
        <v>183</v>
      </c>
      <c r="F957" t="s">
        <v>591</v>
      </c>
      <c r="H957" s="16">
        <v>44285</v>
      </c>
      <c r="I957">
        <v>50</v>
      </c>
      <c r="J957" s="17">
        <v>31599</v>
      </c>
      <c r="K957" s="17">
        <v>1579950</v>
      </c>
      <c r="L957" s="17">
        <v>922586</v>
      </c>
      <c r="M957" s="17">
        <v>32345144</v>
      </c>
    </row>
    <row r="958" spans="1:13" x14ac:dyDescent="0.25">
      <c r="A958" t="s">
        <v>80</v>
      </c>
      <c r="B958" t="s">
        <v>81</v>
      </c>
      <c r="C958" t="s">
        <v>87</v>
      </c>
      <c r="D958">
        <v>860013570</v>
      </c>
      <c r="E958" t="s">
        <v>183</v>
      </c>
      <c r="F958" t="s">
        <v>591</v>
      </c>
      <c r="H958" s="16">
        <v>44285</v>
      </c>
      <c r="I958">
        <v>50</v>
      </c>
      <c r="J958" s="17">
        <v>31599</v>
      </c>
      <c r="K958" s="17">
        <v>1579950</v>
      </c>
      <c r="L958" s="17">
        <v>922586</v>
      </c>
      <c r="M958" s="17">
        <v>32345144</v>
      </c>
    </row>
    <row r="959" spans="1:13" x14ac:dyDescent="0.25">
      <c r="A959" t="s">
        <v>80</v>
      </c>
      <c r="B959" t="s">
        <v>81</v>
      </c>
      <c r="C959" t="s">
        <v>322</v>
      </c>
      <c r="D959">
        <v>860013570</v>
      </c>
      <c r="E959" t="s">
        <v>183</v>
      </c>
      <c r="F959" t="s">
        <v>591</v>
      </c>
      <c r="H959" s="16">
        <v>44285</v>
      </c>
      <c r="I959">
        <v>30</v>
      </c>
      <c r="J959" s="17">
        <v>151416</v>
      </c>
      <c r="K959" s="17">
        <v>4542480</v>
      </c>
      <c r="L959" s="17">
        <v>922586</v>
      </c>
      <c r="M959" s="17">
        <v>32345144</v>
      </c>
    </row>
    <row r="960" spans="1:13" x14ac:dyDescent="0.25">
      <c r="A960" t="s">
        <v>80</v>
      </c>
      <c r="B960" t="s">
        <v>81</v>
      </c>
      <c r="C960" t="s">
        <v>174</v>
      </c>
      <c r="D960">
        <v>860013570</v>
      </c>
      <c r="E960" t="s">
        <v>183</v>
      </c>
      <c r="F960" t="s">
        <v>591</v>
      </c>
      <c r="H960" s="16">
        <v>44285</v>
      </c>
      <c r="I960">
        <v>4</v>
      </c>
      <c r="J960" s="17">
        <v>193937</v>
      </c>
      <c r="K960" s="17">
        <v>775748</v>
      </c>
      <c r="L960" s="17">
        <v>922586</v>
      </c>
      <c r="M960" s="17">
        <v>32345144</v>
      </c>
    </row>
    <row r="961" spans="1:13" x14ac:dyDescent="0.25">
      <c r="A961" t="s">
        <v>80</v>
      </c>
      <c r="B961" t="s">
        <v>81</v>
      </c>
      <c r="C961" t="s">
        <v>175</v>
      </c>
      <c r="D961">
        <v>860013570</v>
      </c>
      <c r="E961" t="s">
        <v>183</v>
      </c>
      <c r="F961" t="s">
        <v>591</v>
      </c>
      <c r="H961" s="16">
        <v>44285</v>
      </c>
      <c r="I961">
        <v>4</v>
      </c>
      <c r="J961" s="17">
        <v>377404</v>
      </c>
      <c r="K961" s="17">
        <v>1509616</v>
      </c>
      <c r="L961" s="17">
        <v>922586</v>
      </c>
      <c r="M961" s="17">
        <v>32345144</v>
      </c>
    </row>
    <row r="962" spans="1:13" x14ac:dyDescent="0.25">
      <c r="A962" t="s">
        <v>80</v>
      </c>
      <c r="B962" t="s">
        <v>81</v>
      </c>
      <c r="C962" t="s">
        <v>109</v>
      </c>
      <c r="D962">
        <v>860013570</v>
      </c>
      <c r="E962" t="s">
        <v>183</v>
      </c>
      <c r="F962" t="s">
        <v>591</v>
      </c>
      <c r="H962" s="16">
        <v>44285</v>
      </c>
      <c r="I962">
        <v>72</v>
      </c>
      <c r="J962" s="17">
        <v>28755</v>
      </c>
      <c r="K962" s="17">
        <v>2070360</v>
      </c>
      <c r="L962" s="17">
        <v>922586</v>
      </c>
      <c r="M962" s="17">
        <v>32345144</v>
      </c>
    </row>
    <row r="963" spans="1:13" x14ac:dyDescent="0.25">
      <c r="A963" t="s">
        <v>80</v>
      </c>
      <c r="B963" t="s">
        <v>81</v>
      </c>
      <c r="C963" t="s">
        <v>127</v>
      </c>
      <c r="D963">
        <v>860013570</v>
      </c>
      <c r="E963" t="s">
        <v>183</v>
      </c>
      <c r="F963" t="s">
        <v>591</v>
      </c>
      <c r="H963" s="16">
        <v>44285</v>
      </c>
      <c r="I963">
        <v>40</v>
      </c>
      <c r="J963" s="17">
        <v>31296</v>
      </c>
      <c r="K963" s="17">
        <v>1251840</v>
      </c>
      <c r="L963" s="17">
        <v>922586</v>
      </c>
      <c r="M963" s="17">
        <v>32345144</v>
      </c>
    </row>
    <row r="964" spans="1:13" x14ac:dyDescent="0.25">
      <c r="A964" t="s">
        <v>80</v>
      </c>
      <c r="B964" t="s">
        <v>81</v>
      </c>
      <c r="C964" t="s">
        <v>86</v>
      </c>
      <c r="D964">
        <v>860013874</v>
      </c>
      <c r="E964" t="s">
        <v>185</v>
      </c>
      <c r="F964" t="s">
        <v>592</v>
      </c>
      <c r="H964" s="16">
        <v>44264</v>
      </c>
      <c r="I964">
        <v>5</v>
      </c>
      <c r="J964" s="17">
        <v>40985</v>
      </c>
      <c r="K964" s="17">
        <v>204925</v>
      </c>
      <c r="L964" s="17">
        <v>114856</v>
      </c>
      <c r="M964" s="17">
        <v>858524</v>
      </c>
    </row>
    <row r="965" spans="1:13" x14ac:dyDescent="0.25">
      <c r="A965" t="s">
        <v>80</v>
      </c>
      <c r="B965" t="s">
        <v>81</v>
      </c>
      <c r="C965" t="s">
        <v>82</v>
      </c>
      <c r="D965">
        <v>860013874</v>
      </c>
      <c r="E965" t="s">
        <v>185</v>
      </c>
      <c r="F965" t="s">
        <v>593</v>
      </c>
      <c r="H965" s="16">
        <v>44273</v>
      </c>
      <c r="I965">
        <v>4</v>
      </c>
      <c r="J965" s="17">
        <v>17536</v>
      </c>
      <c r="K965" s="17">
        <v>70144</v>
      </c>
      <c r="L965" s="17">
        <v>114856</v>
      </c>
      <c r="M965" s="17">
        <v>858524</v>
      </c>
    </row>
    <row r="966" spans="1:13" x14ac:dyDescent="0.25">
      <c r="A966" t="s">
        <v>80</v>
      </c>
      <c r="B966" t="s">
        <v>81</v>
      </c>
      <c r="C966" t="s">
        <v>86</v>
      </c>
      <c r="D966">
        <v>860013874</v>
      </c>
      <c r="E966" t="s">
        <v>185</v>
      </c>
      <c r="F966" t="s">
        <v>593</v>
      </c>
      <c r="H966" s="16">
        <v>44273</v>
      </c>
      <c r="I966">
        <v>3</v>
      </c>
      <c r="J966" s="17">
        <v>40985</v>
      </c>
      <c r="K966" s="17">
        <v>122955</v>
      </c>
      <c r="L966" s="17">
        <v>114856</v>
      </c>
      <c r="M966" s="17">
        <v>858524</v>
      </c>
    </row>
    <row r="967" spans="1:13" x14ac:dyDescent="0.25">
      <c r="A967" t="s">
        <v>80</v>
      </c>
      <c r="B967" t="s">
        <v>81</v>
      </c>
      <c r="C967" t="s">
        <v>91</v>
      </c>
      <c r="D967">
        <v>860013874</v>
      </c>
      <c r="E967" t="s">
        <v>185</v>
      </c>
      <c r="F967" t="s">
        <v>593</v>
      </c>
      <c r="H967" s="16">
        <v>44273</v>
      </c>
      <c r="I967">
        <v>30</v>
      </c>
      <c r="J967" s="17">
        <v>15350</v>
      </c>
      <c r="K967" s="17">
        <v>460500</v>
      </c>
      <c r="L967" s="17">
        <v>114856</v>
      </c>
      <c r="M967" s="17">
        <v>858524</v>
      </c>
    </row>
    <row r="968" spans="1:13" x14ac:dyDescent="0.25">
      <c r="A968" t="s">
        <v>80</v>
      </c>
      <c r="B968" t="s">
        <v>81</v>
      </c>
      <c r="C968" t="s">
        <v>86</v>
      </c>
      <c r="D968">
        <v>860015536</v>
      </c>
      <c r="E968" t="s">
        <v>189</v>
      </c>
      <c r="F968" t="s">
        <v>594</v>
      </c>
      <c r="H968" s="16">
        <v>44264</v>
      </c>
      <c r="I968">
        <v>25</v>
      </c>
      <c r="J968" s="17">
        <v>40985</v>
      </c>
      <c r="K968" s="17">
        <v>1024625</v>
      </c>
      <c r="L968" s="17">
        <v>170754</v>
      </c>
      <c r="M968" s="17">
        <v>19602822</v>
      </c>
    </row>
    <row r="969" spans="1:13" x14ac:dyDescent="0.25">
      <c r="A969" t="s">
        <v>80</v>
      </c>
      <c r="B969" t="s">
        <v>81</v>
      </c>
      <c r="C969" t="s">
        <v>119</v>
      </c>
      <c r="D969">
        <v>860015536</v>
      </c>
      <c r="E969" t="s">
        <v>189</v>
      </c>
      <c r="F969" t="s">
        <v>594</v>
      </c>
      <c r="H969" s="16">
        <v>44264</v>
      </c>
      <c r="I969">
        <v>45</v>
      </c>
      <c r="J969" s="17">
        <v>9960</v>
      </c>
      <c r="K969" s="17">
        <v>448200</v>
      </c>
      <c r="L969" s="17">
        <v>170754</v>
      </c>
      <c r="M969" s="17">
        <v>19602822</v>
      </c>
    </row>
    <row r="970" spans="1:13" x14ac:dyDescent="0.25">
      <c r="A970" t="s">
        <v>80</v>
      </c>
      <c r="B970" t="s">
        <v>81</v>
      </c>
      <c r="C970" t="s">
        <v>87</v>
      </c>
      <c r="D970">
        <v>860015536</v>
      </c>
      <c r="E970" t="s">
        <v>189</v>
      </c>
      <c r="F970" t="s">
        <v>594</v>
      </c>
      <c r="H970" s="16">
        <v>44264</v>
      </c>
      <c r="I970">
        <v>3</v>
      </c>
      <c r="J970" s="17">
        <v>31599</v>
      </c>
      <c r="K970" s="17">
        <v>94797</v>
      </c>
      <c r="L970" s="17">
        <v>170754</v>
      </c>
      <c r="M970" s="17">
        <v>19602822</v>
      </c>
    </row>
    <row r="971" spans="1:13" x14ac:dyDescent="0.25">
      <c r="A971" t="s">
        <v>80</v>
      </c>
      <c r="B971" t="s">
        <v>81</v>
      </c>
      <c r="C971" t="s">
        <v>109</v>
      </c>
      <c r="D971">
        <v>860015536</v>
      </c>
      <c r="E971" t="s">
        <v>189</v>
      </c>
      <c r="F971" t="s">
        <v>594</v>
      </c>
      <c r="H971" s="16">
        <v>44264</v>
      </c>
      <c r="I971">
        <v>30</v>
      </c>
      <c r="J971" s="17">
        <v>28755</v>
      </c>
      <c r="K971" s="17">
        <v>862650</v>
      </c>
      <c r="L971" s="17">
        <v>170754</v>
      </c>
      <c r="M971" s="17">
        <v>19602822</v>
      </c>
    </row>
    <row r="972" spans="1:13" x14ac:dyDescent="0.25">
      <c r="A972" t="s">
        <v>80</v>
      </c>
      <c r="B972" t="s">
        <v>81</v>
      </c>
      <c r="C972" t="s">
        <v>91</v>
      </c>
      <c r="D972">
        <v>860015536</v>
      </c>
      <c r="E972" t="s">
        <v>189</v>
      </c>
      <c r="F972" t="s">
        <v>594</v>
      </c>
      <c r="H972" s="16">
        <v>44264</v>
      </c>
      <c r="I972">
        <v>400</v>
      </c>
      <c r="J972" s="17">
        <v>15350</v>
      </c>
      <c r="K972" s="17">
        <v>6140000</v>
      </c>
      <c r="L972" s="17">
        <v>170754</v>
      </c>
      <c r="M972" s="17">
        <v>19602822</v>
      </c>
    </row>
    <row r="973" spans="1:13" x14ac:dyDescent="0.25">
      <c r="A973" t="s">
        <v>80</v>
      </c>
      <c r="B973" t="s">
        <v>81</v>
      </c>
      <c r="C973" t="s">
        <v>109</v>
      </c>
      <c r="D973">
        <v>860015536</v>
      </c>
      <c r="E973" t="s">
        <v>189</v>
      </c>
      <c r="F973" t="s">
        <v>595</v>
      </c>
      <c r="H973" s="16">
        <v>44281</v>
      </c>
      <c r="I973">
        <v>10</v>
      </c>
      <c r="J973" s="17">
        <v>28755</v>
      </c>
      <c r="K973" s="17">
        <v>287550</v>
      </c>
      <c r="L973" s="17">
        <v>170754</v>
      </c>
      <c r="M973" s="17">
        <v>19602822</v>
      </c>
    </row>
    <row r="974" spans="1:13" x14ac:dyDescent="0.25">
      <c r="A974" t="s">
        <v>80</v>
      </c>
      <c r="B974" t="s">
        <v>81</v>
      </c>
      <c r="C974" t="s">
        <v>91</v>
      </c>
      <c r="D974">
        <v>860015536</v>
      </c>
      <c r="E974" t="s">
        <v>189</v>
      </c>
      <c r="F974" t="s">
        <v>595</v>
      </c>
      <c r="H974" s="16">
        <v>44281</v>
      </c>
      <c r="I974">
        <v>700</v>
      </c>
      <c r="J974" s="17">
        <v>15350</v>
      </c>
      <c r="K974" s="17">
        <v>10745000</v>
      </c>
      <c r="L974" s="17">
        <v>170754</v>
      </c>
      <c r="M974" s="17">
        <v>19602822</v>
      </c>
    </row>
    <row r="975" spans="1:13" x14ac:dyDescent="0.25">
      <c r="A975" t="s">
        <v>80</v>
      </c>
      <c r="B975" t="s">
        <v>81</v>
      </c>
      <c r="C975" t="s">
        <v>94</v>
      </c>
      <c r="D975">
        <v>860015888</v>
      </c>
      <c r="E975" t="s">
        <v>192</v>
      </c>
      <c r="F975" t="s">
        <v>596</v>
      </c>
      <c r="H975" s="16">
        <v>44257</v>
      </c>
      <c r="I975">
        <v>1</v>
      </c>
      <c r="J975" s="17">
        <v>34368</v>
      </c>
      <c r="K975" s="17">
        <v>34368</v>
      </c>
      <c r="L975" s="17">
        <v>116912</v>
      </c>
      <c r="M975" s="17">
        <v>1018380</v>
      </c>
    </row>
    <row r="976" spans="1:13" x14ac:dyDescent="0.25">
      <c r="A976" t="s">
        <v>80</v>
      </c>
      <c r="B976" t="s">
        <v>81</v>
      </c>
      <c r="C976" t="s">
        <v>86</v>
      </c>
      <c r="D976">
        <v>860015888</v>
      </c>
      <c r="E976" t="s">
        <v>192</v>
      </c>
      <c r="F976" t="s">
        <v>597</v>
      </c>
      <c r="H976" s="16">
        <v>44266</v>
      </c>
      <c r="I976">
        <v>6</v>
      </c>
      <c r="J976" s="17">
        <v>40985</v>
      </c>
      <c r="K976" s="17">
        <v>245910</v>
      </c>
      <c r="L976" s="17">
        <v>116912</v>
      </c>
      <c r="M976" s="17">
        <v>1018380</v>
      </c>
    </row>
    <row r="977" spans="1:13" x14ac:dyDescent="0.25">
      <c r="A977" t="s">
        <v>80</v>
      </c>
      <c r="B977" t="s">
        <v>81</v>
      </c>
      <c r="C977" t="s">
        <v>119</v>
      </c>
      <c r="D977">
        <v>860015888</v>
      </c>
      <c r="E977" t="s">
        <v>192</v>
      </c>
      <c r="F977" t="s">
        <v>597</v>
      </c>
      <c r="H977" s="16">
        <v>44266</v>
      </c>
      <c r="I977">
        <v>17</v>
      </c>
      <c r="J977" s="17">
        <v>9960</v>
      </c>
      <c r="K977" s="17">
        <v>169320</v>
      </c>
      <c r="L977" s="17">
        <v>116912</v>
      </c>
      <c r="M977" s="17">
        <v>1018380</v>
      </c>
    </row>
    <row r="978" spans="1:13" x14ac:dyDescent="0.25">
      <c r="A978" t="s">
        <v>80</v>
      </c>
      <c r="B978" t="s">
        <v>81</v>
      </c>
      <c r="C978" t="s">
        <v>87</v>
      </c>
      <c r="D978">
        <v>860015888</v>
      </c>
      <c r="E978" t="s">
        <v>192</v>
      </c>
      <c r="F978" t="s">
        <v>597</v>
      </c>
      <c r="H978" s="16">
        <v>44266</v>
      </c>
      <c r="I978">
        <v>18</v>
      </c>
      <c r="J978" s="17">
        <v>31599</v>
      </c>
      <c r="K978" s="17">
        <v>568782</v>
      </c>
      <c r="L978" s="17">
        <v>116912</v>
      </c>
      <c r="M978" s="17">
        <v>1018380</v>
      </c>
    </row>
    <row r="979" spans="1:13" x14ac:dyDescent="0.25">
      <c r="A979" t="s">
        <v>80</v>
      </c>
      <c r="B979" t="s">
        <v>81</v>
      </c>
      <c r="C979" t="s">
        <v>87</v>
      </c>
      <c r="D979">
        <v>860015905</v>
      </c>
      <c r="E979" t="s">
        <v>194</v>
      </c>
      <c r="F979" t="s">
        <v>598</v>
      </c>
      <c r="H979" s="16">
        <v>44266</v>
      </c>
      <c r="I979">
        <v>7</v>
      </c>
      <c r="J979" s="17">
        <v>31599</v>
      </c>
      <c r="K979" s="17">
        <v>221193</v>
      </c>
      <c r="L979" s="17">
        <v>31599</v>
      </c>
      <c r="M979" s="17">
        <v>221193</v>
      </c>
    </row>
    <row r="980" spans="1:13" x14ac:dyDescent="0.25">
      <c r="A980" t="s">
        <v>80</v>
      </c>
      <c r="B980" t="s">
        <v>81</v>
      </c>
      <c r="C980" t="s">
        <v>91</v>
      </c>
      <c r="D980">
        <v>860015929</v>
      </c>
      <c r="E980" t="s">
        <v>411</v>
      </c>
      <c r="F980" t="s">
        <v>599</v>
      </c>
      <c r="H980" s="16">
        <v>44285</v>
      </c>
      <c r="I980">
        <v>5</v>
      </c>
      <c r="J980" s="17">
        <v>15350</v>
      </c>
      <c r="K980" s="17">
        <v>76750</v>
      </c>
      <c r="L980" s="17">
        <v>15350</v>
      </c>
      <c r="M980" s="17">
        <v>76750</v>
      </c>
    </row>
    <row r="981" spans="1:13" x14ac:dyDescent="0.25">
      <c r="A981" t="s">
        <v>80</v>
      </c>
      <c r="B981" t="s">
        <v>81</v>
      </c>
      <c r="C981" t="s">
        <v>87</v>
      </c>
      <c r="D981">
        <v>860035992</v>
      </c>
      <c r="E981" t="s">
        <v>197</v>
      </c>
      <c r="F981" t="s">
        <v>600</v>
      </c>
      <c r="H981" s="16">
        <v>44278</v>
      </c>
      <c r="I981">
        <v>40</v>
      </c>
      <c r="J981" s="17">
        <v>31599</v>
      </c>
      <c r="K981" s="17">
        <v>1263960</v>
      </c>
      <c r="L981" s="17">
        <v>31599</v>
      </c>
      <c r="M981" s="17">
        <v>1263960</v>
      </c>
    </row>
    <row r="982" spans="1:13" x14ac:dyDescent="0.25">
      <c r="A982" t="s">
        <v>80</v>
      </c>
      <c r="B982" t="s">
        <v>81</v>
      </c>
      <c r="C982" t="s">
        <v>119</v>
      </c>
      <c r="D982">
        <v>860037950</v>
      </c>
      <c r="E982" t="s">
        <v>200</v>
      </c>
      <c r="F982" t="s">
        <v>601</v>
      </c>
      <c r="H982" s="16">
        <v>44267</v>
      </c>
      <c r="I982">
        <v>10</v>
      </c>
      <c r="J982" s="17">
        <v>9960</v>
      </c>
      <c r="K982" s="17">
        <v>99600</v>
      </c>
      <c r="L982" s="17">
        <v>186104</v>
      </c>
      <c r="M982" s="17">
        <v>9650088</v>
      </c>
    </row>
    <row r="983" spans="1:13" x14ac:dyDescent="0.25">
      <c r="A983" t="s">
        <v>80</v>
      </c>
      <c r="B983" t="s">
        <v>81</v>
      </c>
      <c r="C983" t="s">
        <v>91</v>
      </c>
      <c r="D983">
        <v>860037950</v>
      </c>
      <c r="E983" t="s">
        <v>200</v>
      </c>
      <c r="F983" t="s">
        <v>601</v>
      </c>
      <c r="H983" s="16">
        <v>44267</v>
      </c>
      <c r="I983">
        <v>400</v>
      </c>
      <c r="J983" s="17">
        <v>15350</v>
      </c>
      <c r="K983" s="17">
        <v>6140000</v>
      </c>
      <c r="L983" s="17">
        <v>186104</v>
      </c>
      <c r="M983" s="17">
        <v>9650088</v>
      </c>
    </row>
    <row r="984" spans="1:13" x14ac:dyDescent="0.25">
      <c r="A984" t="s">
        <v>80</v>
      </c>
      <c r="B984" t="s">
        <v>81</v>
      </c>
      <c r="C984" t="s">
        <v>87</v>
      </c>
      <c r="D984">
        <v>860037950</v>
      </c>
      <c r="E984" t="s">
        <v>200</v>
      </c>
      <c r="F984" t="s">
        <v>602</v>
      </c>
      <c r="H984" s="16">
        <v>44278</v>
      </c>
      <c r="I984">
        <v>17</v>
      </c>
      <c r="J984" s="17">
        <v>31599</v>
      </c>
      <c r="K984" s="17">
        <v>537183</v>
      </c>
      <c r="L984" s="17">
        <v>186104</v>
      </c>
      <c r="M984" s="17">
        <v>9650088</v>
      </c>
    </row>
    <row r="985" spans="1:13" x14ac:dyDescent="0.25">
      <c r="A985" t="s">
        <v>80</v>
      </c>
      <c r="B985" t="s">
        <v>81</v>
      </c>
      <c r="C985" t="s">
        <v>109</v>
      </c>
      <c r="D985">
        <v>860037950</v>
      </c>
      <c r="E985" t="s">
        <v>200</v>
      </c>
      <c r="F985" t="s">
        <v>602</v>
      </c>
      <c r="H985" s="16">
        <v>44278</v>
      </c>
      <c r="I985">
        <v>10</v>
      </c>
      <c r="J985" s="17">
        <v>28755</v>
      </c>
      <c r="K985" s="17">
        <v>287550</v>
      </c>
      <c r="L985" s="17">
        <v>186104</v>
      </c>
      <c r="M985" s="17">
        <v>9650088</v>
      </c>
    </row>
    <row r="986" spans="1:13" x14ac:dyDescent="0.25">
      <c r="A986" t="s">
        <v>80</v>
      </c>
      <c r="B986" t="s">
        <v>81</v>
      </c>
      <c r="C986" t="s">
        <v>91</v>
      </c>
      <c r="D986">
        <v>860037950</v>
      </c>
      <c r="E986" t="s">
        <v>200</v>
      </c>
      <c r="F986" t="s">
        <v>602</v>
      </c>
      <c r="H986" s="16">
        <v>44278</v>
      </c>
      <c r="I986">
        <v>100</v>
      </c>
      <c r="J986" s="17">
        <v>15350</v>
      </c>
      <c r="K986" s="17">
        <v>1535000</v>
      </c>
      <c r="L986" s="17">
        <v>186104</v>
      </c>
      <c r="M986" s="17">
        <v>9650088</v>
      </c>
    </row>
    <row r="987" spans="1:13" x14ac:dyDescent="0.25">
      <c r="A987" t="s">
        <v>80</v>
      </c>
      <c r="B987" t="s">
        <v>81</v>
      </c>
      <c r="C987" t="s">
        <v>86</v>
      </c>
      <c r="D987">
        <v>860037950</v>
      </c>
      <c r="E987" t="s">
        <v>200</v>
      </c>
      <c r="F987" t="s">
        <v>603</v>
      </c>
      <c r="H987" s="16">
        <v>44285</v>
      </c>
      <c r="I987">
        <v>2</v>
      </c>
      <c r="J987" s="17">
        <v>40985</v>
      </c>
      <c r="K987" s="17">
        <v>81970</v>
      </c>
      <c r="L987" s="17">
        <v>186104</v>
      </c>
      <c r="M987" s="17">
        <v>9650088</v>
      </c>
    </row>
    <row r="988" spans="1:13" x14ac:dyDescent="0.25">
      <c r="A988" t="s">
        <v>80</v>
      </c>
      <c r="B988" t="s">
        <v>81</v>
      </c>
      <c r="C988" t="s">
        <v>109</v>
      </c>
      <c r="D988">
        <v>860037950</v>
      </c>
      <c r="E988" t="s">
        <v>200</v>
      </c>
      <c r="F988" t="s">
        <v>603</v>
      </c>
      <c r="H988" s="16">
        <v>44285</v>
      </c>
      <c r="I988">
        <v>7</v>
      </c>
      <c r="J988" s="17">
        <v>28755</v>
      </c>
      <c r="K988" s="17">
        <v>201285</v>
      </c>
      <c r="L988" s="17">
        <v>186104</v>
      </c>
      <c r="M988" s="17">
        <v>9650088</v>
      </c>
    </row>
    <row r="989" spans="1:13" x14ac:dyDescent="0.25">
      <c r="A989" t="s">
        <v>80</v>
      </c>
      <c r="B989" t="s">
        <v>81</v>
      </c>
      <c r="C989" t="s">
        <v>91</v>
      </c>
      <c r="D989">
        <v>860037950</v>
      </c>
      <c r="E989" t="s">
        <v>200</v>
      </c>
      <c r="F989" t="s">
        <v>603</v>
      </c>
      <c r="H989" s="16">
        <v>44285</v>
      </c>
      <c r="I989">
        <v>50</v>
      </c>
      <c r="J989" s="17">
        <v>15350</v>
      </c>
      <c r="K989" s="17">
        <v>767500</v>
      </c>
      <c r="L989" s="17">
        <v>186104</v>
      </c>
      <c r="M989" s="17">
        <v>9650088</v>
      </c>
    </row>
    <row r="990" spans="1:13" x14ac:dyDescent="0.25">
      <c r="A990" t="s">
        <v>80</v>
      </c>
      <c r="B990" t="s">
        <v>81</v>
      </c>
      <c r="C990" t="s">
        <v>88</v>
      </c>
      <c r="D990">
        <v>860066942</v>
      </c>
      <c r="E990" t="s">
        <v>420</v>
      </c>
      <c r="F990" t="s">
        <v>604</v>
      </c>
      <c r="H990" s="16">
        <v>44286</v>
      </c>
      <c r="I990">
        <v>10</v>
      </c>
      <c r="J990" s="17">
        <v>28147</v>
      </c>
      <c r="K990" s="17">
        <v>281470</v>
      </c>
      <c r="L990" s="17">
        <v>43497</v>
      </c>
      <c r="M990" s="17">
        <v>481020</v>
      </c>
    </row>
    <row r="991" spans="1:13" x14ac:dyDescent="0.25">
      <c r="A991" t="s">
        <v>80</v>
      </c>
      <c r="B991" t="s">
        <v>81</v>
      </c>
      <c r="C991" t="s">
        <v>91</v>
      </c>
      <c r="D991">
        <v>860066942</v>
      </c>
      <c r="E991" t="s">
        <v>420</v>
      </c>
      <c r="F991" t="s">
        <v>604</v>
      </c>
      <c r="H991" s="16">
        <v>44286</v>
      </c>
      <c r="I991">
        <v>13</v>
      </c>
      <c r="J991" s="17">
        <v>15350</v>
      </c>
      <c r="K991" s="17">
        <v>199550</v>
      </c>
      <c r="L991" s="17">
        <v>43497</v>
      </c>
      <c r="M991" s="17">
        <v>481020</v>
      </c>
    </row>
    <row r="992" spans="1:13" x14ac:dyDescent="0.25">
      <c r="A992" t="s">
        <v>80</v>
      </c>
      <c r="B992" t="s">
        <v>81</v>
      </c>
      <c r="C992" t="s">
        <v>88</v>
      </c>
      <c r="D992">
        <v>86007308</v>
      </c>
      <c r="E992" t="s">
        <v>605</v>
      </c>
      <c r="F992" t="s">
        <v>606</v>
      </c>
      <c r="H992" s="16">
        <v>44257</v>
      </c>
      <c r="I992">
        <v>10</v>
      </c>
      <c r="J992" s="17">
        <v>28147</v>
      </c>
      <c r="K992" s="17">
        <v>281470</v>
      </c>
      <c r="L992" s="17">
        <v>43497</v>
      </c>
      <c r="M992" s="17">
        <v>388920</v>
      </c>
    </row>
    <row r="993" spans="1:13" x14ac:dyDescent="0.25">
      <c r="A993" t="s">
        <v>80</v>
      </c>
      <c r="B993" t="s">
        <v>81</v>
      </c>
      <c r="C993" t="s">
        <v>91</v>
      </c>
      <c r="D993">
        <v>86007308</v>
      </c>
      <c r="E993" t="s">
        <v>605</v>
      </c>
      <c r="F993" t="s">
        <v>606</v>
      </c>
      <c r="H993" s="16">
        <v>44257</v>
      </c>
      <c r="I993">
        <v>7</v>
      </c>
      <c r="J993" s="17">
        <v>15350</v>
      </c>
      <c r="K993" s="17">
        <v>107450</v>
      </c>
      <c r="L993" s="17">
        <v>43497</v>
      </c>
      <c r="M993" s="17">
        <v>388920</v>
      </c>
    </row>
    <row r="994" spans="1:13" x14ac:dyDescent="0.25">
      <c r="A994" t="s">
        <v>80</v>
      </c>
      <c r="B994" t="s">
        <v>81</v>
      </c>
      <c r="C994" t="s">
        <v>88</v>
      </c>
      <c r="D994">
        <v>860090566</v>
      </c>
      <c r="E994" t="s">
        <v>206</v>
      </c>
      <c r="F994" t="s">
        <v>607</v>
      </c>
      <c r="H994" s="16">
        <v>44271</v>
      </c>
      <c r="I994">
        <v>24</v>
      </c>
      <c r="J994" s="17">
        <v>28147</v>
      </c>
      <c r="K994" s="17">
        <v>675528</v>
      </c>
      <c r="L994" s="17">
        <v>88501</v>
      </c>
      <c r="M994" s="17">
        <v>1917366</v>
      </c>
    </row>
    <row r="995" spans="1:13" x14ac:dyDescent="0.25">
      <c r="A995" t="s">
        <v>80</v>
      </c>
      <c r="B995" t="s">
        <v>81</v>
      </c>
      <c r="C995" t="s">
        <v>87</v>
      </c>
      <c r="D995">
        <v>860090566</v>
      </c>
      <c r="E995" t="s">
        <v>206</v>
      </c>
      <c r="F995" t="s">
        <v>607</v>
      </c>
      <c r="H995" s="16">
        <v>44271</v>
      </c>
      <c r="I995">
        <v>12</v>
      </c>
      <c r="J995" s="17">
        <v>31599</v>
      </c>
      <c r="K995" s="17">
        <v>379188</v>
      </c>
      <c r="L995" s="17">
        <v>88501</v>
      </c>
      <c r="M995" s="17">
        <v>1917366</v>
      </c>
    </row>
    <row r="996" spans="1:13" x14ac:dyDescent="0.25">
      <c r="A996" t="s">
        <v>80</v>
      </c>
      <c r="B996" t="s">
        <v>81</v>
      </c>
      <c r="C996" t="s">
        <v>109</v>
      </c>
      <c r="D996">
        <v>860090566</v>
      </c>
      <c r="E996" t="s">
        <v>206</v>
      </c>
      <c r="F996" t="s">
        <v>607</v>
      </c>
      <c r="H996" s="16">
        <v>44271</v>
      </c>
      <c r="I996">
        <v>30</v>
      </c>
      <c r="J996" s="17">
        <v>28755</v>
      </c>
      <c r="K996" s="17">
        <v>862650</v>
      </c>
      <c r="L996" s="17">
        <v>88501</v>
      </c>
      <c r="M996" s="17">
        <v>1917366</v>
      </c>
    </row>
    <row r="997" spans="1:13" x14ac:dyDescent="0.25">
      <c r="A997" t="s">
        <v>80</v>
      </c>
      <c r="B997" t="s">
        <v>81</v>
      </c>
      <c r="C997" t="s">
        <v>82</v>
      </c>
      <c r="D997">
        <v>860502092</v>
      </c>
      <c r="E997" t="s">
        <v>208</v>
      </c>
      <c r="F997" t="s">
        <v>608</v>
      </c>
      <c r="H997" s="16">
        <v>44281</v>
      </c>
      <c r="I997">
        <v>1</v>
      </c>
      <c r="J997" s="17">
        <v>17536</v>
      </c>
      <c r="K997" s="17">
        <v>17536</v>
      </c>
      <c r="L997" s="17">
        <v>102018</v>
      </c>
      <c r="M997" s="17">
        <v>186459</v>
      </c>
    </row>
    <row r="998" spans="1:13" x14ac:dyDescent="0.25">
      <c r="A998" t="s">
        <v>80</v>
      </c>
      <c r="B998" t="s">
        <v>81</v>
      </c>
      <c r="C998" t="s">
        <v>86</v>
      </c>
      <c r="D998">
        <v>860502092</v>
      </c>
      <c r="E998" t="s">
        <v>208</v>
      </c>
      <c r="F998" t="s">
        <v>608</v>
      </c>
      <c r="H998" s="16">
        <v>44281</v>
      </c>
      <c r="I998">
        <v>1</v>
      </c>
      <c r="J998" s="17">
        <v>40985</v>
      </c>
      <c r="K998" s="17">
        <v>40985</v>
      </c>
      <c r="L998" s="17">
        <v>102018</v>
      </c>
      <c r="M998" s="17">
        <v>186459</v>
      </c>
    </row>
    <row r="999" spans="1:13" x14ac:dyDescent="0.25">
      <c r="A999" t="s">
        <v>80</v>
      </c>
      <c r="B999" t="s">
        <v>81</v>
      </c>
      <c r="C999" t="s">
        <v>88</v>
      </c>
      <c r="D999">
        <v>860502092</v>
      </c>
      <c r="E999" t="s">
        <v>208</v>
      </c>
      <c r="F999" t="s">
        <v>608</v>
      </c>
      <c r="H999" s="16">
        <v>44281</v>
      </c>
      <c r="I999">
        <v>4</v>
      </c>
      <c r="J999" s="17">
        <v>28147</v>
      </c>
      <c r="K999" s="17">
        <v>112588</v>
      </c>
      <c r="L999" s="17">
        <v>102018</v>
      </c>
      <c r="M999" s="17">
        <v>186459</v>
      </c>
    </row>
    <row r="1000" spans="1:13" x14ac:dyDescent="0.25">
      <c r="A1000" t="s">
        <v>80</v>
      </c>
      <c r="B1000" t="s">
        <v>81</v>
      </c>
      <c r="C1000" t="s">
        <v>91</v>
      </c>
      <c r="D1000">
        <v>860502092</v>
      </c>
      <c r="E1000" t="s">
        <v>208</v>
      </c>
      <c r="F1000" t="s">
        <v>608</v>
      </c>
      <c r="H1000" s="16">
        <v>44281</v>
      </c>
      <c r="I1000">
        <v>1</v>
      </c>
      <c r="J1000" s="17">
        <v>15350</v>
      </c>
      <c r="K1000" s="17">
        <v>15350</v>
      </c>
      <c r="L1000" s="17">
        <v>102018</v>
      </c>
      <c r="M1000" s="17">
        <v>186459</v>
      </c>
    </row>
    <row r="1001" spans="1:13" x14ac:dyDescent="0.25">
      <c r="A1001" t="s">
        <v>80</v>
      </c>
      <c r="B1001" t="s">
        <v>81</v>
      </c>
      <c r="C1001" t="s">
        <v>94</v>
      </c>
      <c r="D1001">
        <v>890102006</v>
      </c>
      <c r="E1001" t="s">
        <v>609</v>
      </c>
      <c r="F1001" t="s">
        <v>610</v>
      </c>
      <c r="H1001" s="16">
        <v>44273</v>
      </c>
      <c r="I1001">
        <v>192</v>
      </c>
      <c r="J1001" s="17">
        <v>30686</v>
      </c>
      <c r="K1001" s="17">
        <v>5891712</v>
      </c>
      <c r="L1001" s="17">
        <v>946494</v>
      </c>
      <c r="M1001" s="17">
        <v>386570389</v>
      </c>
    </row>
    <row r="1002" spans="1:13" x14ac:dyDescent="0.25">
      <c r="A1002" t="s">
        <v>80</v>
      </c>
      <c r="B1002" t="s">
        <v>81</v>
      </c>
      <c r="C1002" t="s">
        <v>85</v>
      </c>
      <c r="D1002">
        <v>890102006</v>
      </c>
      <c r="E1002" t="s">
        <v>609</v>
      </c>
      <c r="F1002" t="s">
        <v>610</v>
      </c>
      <c r="H1002" s="16">
        <v>44273</v>
      </c>
      <c r="I1002">
        <v>14400</v>
      </c>
      <c r="J1002" s="17">
        <v>4247</v>
      </c>
      <c r="K1002" s="17">
        <v>61156800</v>
      </c>
      <c r="L1002" s="17">
        <v>946494</v>
      </c>
      <c r="M1002" s="17">
        <v>386570389</v>
      </c>
    </row>
    <row r="1003" spans="1:13" x14ac:dyDescent="0.25">
      <c r="A1003" t="s">
        <v>80</v>
      </c>
      <c r="B1003" t="s">
        <v>81</v>
      </c>
      <c r="C1003" t="s">
        <v>86</v>
      </c>
      <c r="D1003">
        <v>890102006</v>
      </c>
      <c r="E1003" t="s">
        <v>609</v>
      </c>
      <c r="F1003" t="s">
        <v>610</v>
      </c>
      <c r="H1003" s="16">
        <v>44273</v>
      </c>
      <c r="I1003">
        <v>300</v>
      </c>
      <c r="J1003" s="17">
        <v>36594</v>
      </c>
      <c r="K1003" s="17">
        <v>10978200</v>
      </c>
      <c r="L1003" s="17">
        <v>946494</v>
      </c>
      <c r="M1003" s="17">
        <v>386570389</v>
      </c>
    </row>
    <row r="1004" spans="1:13" x14ac:dyDescent="0.25">
      <c r="A1004" t="s">
        <v>80</v>
      </c>
      <c r="B1004" t="s">
        <v>81</v>
      </c>
      <c r="C1004" t="s">
        <v>119</v>
      </c>
      <c r="D1004">
        <v>890102006</v>
      </c>
      <c r="E1004" t="s">
        <v>609</v>
      </c>
      <c r="F1004" t="s">
        <v>610</v>
      </c>
      <c r="H1004" s="16">
        <v>44273</v>
      </c>
      <c r="I1004">
        <v>1264</v>
      </c>
      <c r="J1004" s="17">
        <v>8893</v>
      </c>
      <c r="K1004" s="17">
        <v>11240752</v>
      </c>
      <c r="L1004" s="17">
        <v>946494</v>
      </c>
      <c r="M1004" s="17">
        <v>386570389</v>
      </c>
    </row>
    <row r="1005" spans="1:13" x14ac:dyDescent="0.25">
      <c r="A1005" t="s">
        <v>80</v>
      </c>
      <c r="B1005" t="s">
        <v>81</v>
      </c>
      <c r="C1005" t="s">
        <v>88</v>
      </c>
      <c r="D1005">
        <v>890102006</v>
      </c>
      <c r="E1005" t="s">
        <v>609</v>
      </c>
      <c r="F1005" t="s">
        <v>610</v>
      </c>
      <c r="H1005" s="16">
        <v>44273</v>
      </c>
      <c r="I1005">
        <v>1940</v>
      </c>
      <c r="J1005" s="17">
        <v>25131</v>
      </c>
      <c r="K1005" s="17">
        <v>48754140</v>
      </c>
      <c r="L1005" s="17">
        <v>946494</v>
      </c>
      <c r="M1005" s="17">
        <v>386570389</v>
      </c>
    </row>
    <row r="1006" spans="1:13" x14ac:dyDescent="0.25">
      <c r="A1006" t="s">
        <v>80</v>
      </c>
      <c r="B1006" t="s">
        <v>81</v>
      </c>
      <c r="C1006" t="s">
        <v>87</v>
      </c>
      <c r="D1006">
        <v>890102006</v>
      </c>
      <c r="E1006" t="s">
        <v>609</v>
      </c>
      <c r="F1006" t="s">
        <v>610</v>
      </c>
      <c r="H1006" s="16">
        <v>44273</v>
      </c>
      <c r="I1006">
        <v>576</v>
      </c>
      <c r="J1006" s="17">
        <v>28213</v>
      </c>
      <c r="K1006" s="17">
        <v>16250688</v>
      </c>
      <c r="L1006" s="17">
        <v>946494</v>
      </c>
      <c r="M1006" s="17">
        <v>386570389</v>
      </c>
    </row>
    <row r="1007" spans="1:13" x14ac:dyDescent="0.25">
      <c r="A1007" t="s">
        <v>80</v>
      </c>
      <c r="B1007" t="s">
        <v>81</v>
      </c>
      <c r="C1007" t="s">
        <v>108</v>
      </c>
      <c r="D1007">
        <v>890102006</v>
      </c>
      <c r="E1007" t="s">
        <v>609</v>
      </c>
      <c r="F1007" t="s">
        <v>610</v>
      </c>
      <c r="H1007" s="16">
        <v>44273</v>
      </c>
      <c r="I1007">
        <v>400</v>
      </c>
      <c r="J1007" s="17">
        <v>55832</v>
      </c>
      <c r="K1007" s="17">
        <v>22332800</v>
      </c>
      <c r="L1007" s="17">
        <v>946494</v>
      </c>
      <c r="M1007" s="17">
        <v>386570389</v>
      </c>
    </row>
    <row r="1008" spans="1:13" x14ac:dyDescent="0.25">
      <c r="A1008" t="s">
        <v>80</v>
      </c>
      <c r="B1008" t="s">
        <v>81</v>
      </c>
      <c r="C1008" t="s">
        <v>322</v>
      </c>
      <c r="D1008">
        <v>890102006</v>
      </c>
      <c r="E1008" t="s">
        <v>609</v>
      </c>
      <c r="F1008" t="s">
        <v>610</v>
      </c>
      <c r="H1008" s="16">
        <v>44273</v>
      </c>
      <c r="I1008">
        <v>60</v>
      </c>
      <c r="J1008" s="17">
        <v>135193</v>
      </c>
      <c r="K1008" s="17">
        <v>8111580</v>
      </c>
      <c r="L1008" s="17">
        <v>946494</v>
      </c>
      <c r="M1008" s="17">
        <v>386570389</v>
      </c>
    </row>
    <row r="1009" spans="1:13" x14ac:dyDescent="0.25">
      <c r="A1009" t="s">
        <v>80</v>
      </c>
      <c r="B1009" t="s">
        <v>81</v>
      </c>
      <c r="C1009" t="s">
        <v>101</v>
      </c>
      <c r="D1009">
        <v>890102006</v>
      </c>
      <c r="E1009" t="s">
        <v>609</v>
      </c>
      <c r="F1009" t="s">
        <v>610</v>
      </c>
      <c r="H1009" s="16">
        <v>44273</v>
      </c>
      <c r="I1009">
        <v>4584</v>
      </c>
      <c r="J1009" s="17">
        <v>23687</v>
      </c>
      <c r="K1009" s="17">
        <v>108581208</v>
      </c>
      <c r="L1009" s="17">
        <v>946494</v>
      </c>
      <c r="M1009" s="17">
        <v>386570389</v>
      </c>
    </row>
    <row r="1010" spans="1:13" x14ac:dyDescent="0.25">
      <c r="A1010" t="s">
        <v>80</v>
      </c>
      <c r="B1010" t="s">
        <v>81</v>
      </c>
      <c r="C1010" t="s">
        <v>174</v>
      </c>
      <c r="D1010">
        <v>890102006</v>
      </c>
      <c r="E1010" t="s">
        <v>609</v>
      </c>
      <c r="F1010" t="s">
        <v>610</v>
      </c>
      <c r="H1010" s="16">
        <v>44273</v>
      </c>
      <c r="I1010">
        <v>145</v>
      </c>
      <c r="J1010" s="17">
        <v>181249</v>
      </c>
      <c r="K1010" s="17">
        <v>26281105</v>
      </c>
      <c r="L1010" s="17">
        <v>946494</v>
      </c>
      <c r="M1010" s="17">
        <v>386570389</v>
      </c>
    </row>
    <row r="1011" spans="1:13" x14ac:dyDescent="0.25">
      <c r="A1011" t="s">
        <v>80</v>
      </c>
      <c r="B1011" t="s">
        <v>81</v>
      </c>
      <c r="C1011" t="s">
        <v>175</v>
      </c>
      <c r="D1011">
        <v>890102006</v>
      </c>
      <c r="E1011" t="s">
        <v>609</v>
      </c>
      <c r="F1011" t="s">
        <v>610</v>
      </c>
      <c r="H1011" s="16">
        <v>44273</v>
      </c>
      <c r="I1011">
        <v>95</v>
      </c>
      <c r="J1011" s="17">
        <v>349448</v>
      </c>
      <c r="K1011" s="17">
        <v>33197560</v>
      </c>
      <c r="L1011" s="17">
        <v>946494</v>
      </c>
      <c r="M1011" s="17">
        <v>386570389</v>
      </c>
    </row>
    <row r="1012" spans="1:13" x14ac:dyDescent="0.25">
      <c r="A1012" t="s">
        <v>80</v>
      </c>
      <c r="B1012" t="s">
        <v>81</v>
      </c>
      <c r="C1012" t="s">
        <v>109</v>
      </c>
      <c r="D1012">
        <v>890102006</v>
      </c>
      <c r="E1012" t="s">
        <v>609</v>
      </c>
      <c r="F1012" t="s">
        <v>610</v>
      </c>
      <c r="H1012" s="16">
        <v>44273</v>
      </c>
      <c r="I1012">
        <v>216</v>
      </c>
      <c r="J1012" s="17">
        <v>25674</v>
      </c>
      <c r="K1012" s="17">
        <v>5545584</v>
      </c>
      <c r="L1012" s="17">
        <v>946494</v>
      </c>
      <c r="M1012" s="17">
        <v>386570389</v>
      </c>
    </row>
    <row r="1013" spans="1:13" x14ac:dyDescent="0.25">
      <c r="A1013" t="s">
        <v>80</v>
      </c>
      <c r="B1013" t="s">
        <v>81</v>
      </c>
      <c r="C1013" t="s">
        <v>91</v>
      </c>
      <c r="D1013">
        <v>890102006</v>
      </c>
      <c r="E1013" t="s">
        <v>609</v>
      </c>
      <c r="F1013" t="s">
        <v>610</v>
      </c>
      <c r="H1013" s="16">
        <v>44273</v>
      </c>
      <c r="I1013">
        <v>2000</v>
      </c>
      <c r="J1013" s="17">
        <v>13705</v>
      </c>
      <c r="K1013" s="17">
        <v>27410000</v>
      </c>
      <c r="L1013" s="17">
        <v>946494</v>
      </c>
      <c r="M1013" s="17">
        <v>386570389</v>
      </c>
    </row>
    <row r="1014" spans="1:13" x14ac:dyDescent="0.25">
      <c r="A1014" t="s">
        <v>80</v>
      </c>
      <c r="B1014" t="s">
        <v>81</v>
      </c>
      <c r="C1014" t="s">
        <v>127</v>
      </c>
      <c r="D1014">
        <v>890102006</v>
      </c>
      <c r="E1014" t="s">
        <v>609</v>
      </c>
      <c r="F1014" t="s">
        <v>610</v>
      </c>
      <c r="H1014" s="16">
        <v>44273</v>
      </c>
      <c r="I1014">
        <v>30</v>
      </c>
      <c r="J1014" s="17">
        <v>27942</v>
      </c>
      <c r="K1014" s="17">
        <v>838260</v>
      </c>
      <c r="L1014" s="17">
        <v>946494</v>
      </c>
      <c r="M1014" s="17">
        <v>386570389</v>
      </c>
    </row>
    <row r="1015" spans="1:13" x14ac:dyDescent="0.25">
      <c r="A1015" t="s">
        <v>80</v>
      </c>
      <c r="B1015" t="s">
        <v>81</v>
      </c>
      <c r="C1015" t="s">
        <v>91</v>
      </c>
      <c r="D1015">
        <v>8902125680</v>
      </c>
      <c r="E1015" t="s">
        <v>433</v>
      </c>
      <c r="F1015" t="s">
        <v>611</v>
      </c>
      <c r="H1015" s="16">
        <v>44273</v>
      </c>
      <c r="I1015">
        <v>300</v>
      </c>
      <c r="J1015" s="17">
        <v>15350</v>
      </c>
      <c r="K1015" s="17">
        <v>4605000</v>
      </c>
      <c r="L1015" s="17">
        <v>15350</v>
      </c>
      <c r="M1015" s="17">
        <v>4605000</v>
      </c>
    </row>
    <row r="1016" spans="1:13" x14ac:dyDescent="0.25">
      <c r="A1016" t="s">
        <v>80</v>
      </c>
      <c r="B1016" t="s">
        <v>81</v>
      </c>
      <c r="C1016" t="s">
        <v>91</v>
      </c>
      <c r="D1016">
        <v>890399029</v>
      </c>
      <c r="E1016" t="s">
        <v>210</v>
      </c>
      <c r="F1016" t="s">
        <v>612</v>
      </c>
      <c r="H1016" s="16">
        <v>44281</v>
      </c>
      <c r="I1016">
        <v>929</v>
      </c>
      <c r="J1016" s="17">
        <v>13705</v>
      </c>
      <c r="K1016" s="17">
        <v>12731945</v>
      </c>
      <c r="L1016" s="17">
        <v>27410</v>
      </c>
      <c r="M1016" s="17">
        <v>40566800</v>
      </c>
    </row>
    <row r="1017" spans="1:13" x14ac:dyDescent="0.25">
      <c r="A1017" t="s">
        <v>80</v>
      </c>
      <c r="B1017" t="s">
        <v>81</v>
      </c>
      <c r="C1017" t="s">
        <v>91</v>
      </c>
      <c r="D1017">
        <v>890399029</v>
      </c>
      <c r="E1017" t="s">
        <v>210</v>
      </c>
      <c r="F1017" t="s">
        <v>612</v>
      </c>
      <c r="H1017" s="16">
        <v>44281</v>
      </c>
      <c r="I1017">
        <v>2031</v>
      </c>
      <c r="J1017" s="17">
        <v>13705</v>
      </c>
      <c r="K1017" s="17">
        <v>27834855</v>
      </c>
      <c r="L1017" s="17">
        <v>27410</v>
      </c>
      <c r="M1017" s="17">
        <v>40566800</v>
      </c>
    </row>
    <row r="1018" spans="1:13" x14ac:dyDescent="0.25">
      <c r="A1018" t="s">
        <v>80</v>
      </c>
      <c r="B1018" t="s">
        <v>81</v>
      </c>
      <c r="C1018" t="s">
        <v>119</v>
      </c>
      <c r="D1018">
        <v>8904006931</v>
      </c>
      <c r="E1018" t="s">
        <v>613</v>
      </c>
      <c r="F1018" t="s">
        <v>614</v>
      </c>
      <c r="H1018" s="16">
        <v>44257</v>
      </c>
      <c r="I1018">
        <v>2</v>
      </c>
      <c r="J1018" s="17">
        <v>9960</v>
      </c>
      <c r="K1018" s="17">
        <v>19920</v>
      </c>
      <c r="L1018" s="17">
        <v>56909</v>
      </c>
      <c r="M1018" s="17">
        <v>421717</v>
      </c>
    </row>
    <row r="1019" spans="1:13" x14ac:dyDescent="0.25">
      <c r="A1019" t="s">
        <v>80</v>
      </c>
      <c r="B1019" t="s">
        <v>81</v>
      </c>
      <c r="C1019" t="s">
        <v>87</v>
      </c>
      <c r="D1019">
        <v>8904006931</v>
      </c>
      <c r="E1019" t="s">
        <v>613</v>
      </c>
      <c r="F1019" t="s">
        <v>614</v>
      </c>
      <c r="H1019" s="16">
        <v>44257</v>
      </c>
      <c r="I1019">
        <v>3</v>
      </c>
      <c r="J1019" s="17">
        <v>31599</v>
      </c>
      <c r="K1019" s="17">
        <v>94797</v>
      </c>
      <c r="L1019" s="17">
        <v>56909</v>
      </c>
      <c r="M1019" s="17">
        <v>421717</v>
      </c>
    </row>
    <row r="1020" spans="1:13" x14ac:dyDescent="0.25">
      <c r="A1020" t="s">
        <v>80</v>
      </c>
      <c r="B1020" t="s">
        <v>81</v>
      </c>
      <c r="C1020" t="s">
        <v>91</v>
      </c>
      <c r="D1020">
        <v>8904006931</v>
      </c>
      <c r="E1020" t="s">
        <v>613</v>
      </c>
      <c r="F1020" t="s">
        <v>614</v>
      </c>
      <c r="H1020" s="16">
        <v>44257</v>
      </c>
      <c r="I1020">
        <v>20</v>
      </c>
      <c r="J1020" s="17">
        <v>15350</v>
      </c>
      <c r="K1020" s="17">
        <v>307000</v>
      </c>
      <c r="L1020" s="17">
        <v>56909</v>
      </c>
      <c r="M1020" s="17">
        <v>421717</v>
      </c>
    </row>
    <row r="1021" spans="1:13" x14ac:dyDescent="0.25">
      <c r="A1021" t="s">
        <v>80</v>
      </c>
      <c r="B1021" t="s">
        <v>81</v>
      </c>
      <c r="C1021" t="s">
        <v>94</v>
      </c>
      <c r="D1021">
        <v>890500890</v>
      </c>
      <c r="E1021" t="s">
        <v>435</v>
      </c>
      <c r="F1021" t="s">
        <v>615</v>
      </c>
      <c r="H1021" s="16">
        <v>44281</v>
      </c>
      <c r="I1021">
        <v>96</v>
      </c>
      <c r="J1021" s="17">
        <v>30686</v>
      </c>
      <c r="K1021" s="17">
        <v>2945856</v>
      </c>
      <c r="L1021" s="17">
        <v>751195</v>
      </c>
      <c r="M1021" s="17">
        <v>54524938</v>
      </c>
    </row>
    <row r="1022" spans="1:13" x14ac:dyDescent="0.25">
      <c r="A1022" t="s">
        <v>80</v>
      </c>
      <c r="B1022" t="s">
        <v>81</v>
      </c>
      <c r="C1022" t="s">
        <v>97</v>
      </c>
      <c r="D1022">
        <v>890500890</v>
      </c>
      <c r="E1022" t="s">
        <v>435</v>
      </c>
      <c r="F1022" t="s">
        <v>615</v>
      </c>
      <c r="H1022" s="16">
        <v>44281</v>
      </c>
      <c r="I1022">
        <v>100</v>
      </c>
      <c r="J1022" s="17">
        <v>11310</v>
      </c>
      <c r="K1022" s="17">
        <v>1131000</v>
      </c>
      <c r="L1022" s="17">
        <v>751195</v>
      </c>
      <c r="M1022" s="17">
        <v>54524938</v>
      </c>
    </row>
    <row r="1023" spans="1:13" x14ac:dyDescent="0.25">
      <c r="A1023" t="s">
        <v>80</v>
      </c>
      <c r="B1023" t="s">
        <v>81</v>
      </c>
      <c r="C1023" t="s">
        <v>85</v>
      </c>
      <c r="D1023">
        <v>890500890</v>
      </c>
      <c r="E1023" t="s">
        <v>435</v>
      </c>
      <c r="F1023" t="s">
        <v>615</v>
      </c>
      <c r="H1023" s="16">
        <v>44281</v>
      </c>
      <c r="I1023">
        <v>5760</v>
      </c>
      <c r="J1023" s="17">
        <v>4247</v>
      </c>
      <c r="K1023" s="17">
        <v>24462720</v>
      </c>
      <c r="L1023" s="17">
        <v>751195</v>
      </c>
      <c r="M1023" s="17">
        <v>54524938</v>
      </c>
    </row>
    <row r="1024" spans="1:13" x14ac:dyDescent="0.25">
      <c r="A1024" t="s">
        <v>80</v>
      </c>
      <c r="B1024" t="s">
        <v>81</v>
      </c>
      <c r="C1024" t="s">
        <v>86</v>
      </c>
      <c r="D1024">
        <v>890500890</v>
      </c>
      <c r="E1024" t="s">
        <v>435</v>
      </c>
      <c r="F1024" t="s">
        <v>615</v>
      </c>
      <c r="H1024" s="16">
        <v>44281</v>
      </c>
      <c r="I1024">
        <v>100</v>
      </c>
      <c r="J1024" s="17">
        <v>36594</v>
      </c>
      <c r="K1024" s="17">
        <v>3659400</v>
      </c>
      <c r="L1024" s="17">
        <v>751195</v>
      </c>
      <c r="M1024" s="17">
        <v>54524938</v>
      </c>
    </row>
    <row r="1025" spans="1:13" x14ac:dyDescent="0.25">
      <c r="A1025" t="s">
        <v>80</v>
      </c>
      <c r="B1025" t="s">
        <v>81</v>
      </c>
      <c r="C1025" t="s">
        <v>87</v>
      </c>
      <c r="D1025">
        <v>890500890</v>
      </c>
      <c r="E1025" t="s">
        <v>435</v>
      </c>
      <c r="F1025" t="s">
        <v>615</v>
      </c>
      <c r="H1025" s="16">
        <v>44281</v>
      </c>
      <c r="I1025">
        <v>50</v>
      </c>
      <c r="J1025" s="17">
        <v>28213</v>
      </c>
      <c r="K1025" s="17">
        <v>1410650</v>
      </c>
      <c r="L1025" s="17">
        <v>751195</v>
      </c>
      <c r="M1025" s="17">
        <v>54524938</v>
      </c>
    </row>
    <row r="1026" spans="1:13" x14ac:dyDescent="0.25">
      <c r="A1026" t="s">
        <v>80</v>
      </c>
      <c r="B1026" t="s">
        <v>81</v>
      </c>
      <c r="C1026" t="s">
        <v>108</v>
      </c>
      <c r="D1026">
        <v>890500890</v>
      </c>
      <c r="E1026" t="s">
        <v>435</v>
      </c>
      <c r="F1026" t="s">
        <v>615</v>
      </c>
      <c r="H1026" s="16">
        <v>44281</v>
      </c>
      <c r="I1026">
        <v>200</v>
      </c>
      <c r="J1026" s="17">
        <v>55832</v>
      </c>
      <c r="K1026" s="17">
        <v>11166400</v>
      </c>
      <c r="L1026" s="17">
        <v>751195</v>
      </c>
      <c r="M1026" s="17">
        <v>54524938</v>
      </c>
    </row>
    <row r="1027" spans="1:13" x14ac:dyDescent="0.25">
      <c r="A1027" t="s">
        <v>80</v>
      </c>
      <c r="B1027" t="s">
        <v>81</v>
      </c>
      <c r="C1027" t="s">
        <v>174</v>
      </c>
      <c r="D1027">
        <v>890500890</v>
      </c>
      <c r="E1027" t="s">
        <v>435</v>
      </c>
      <c r="F1027" t="s">
        <v>615</v>
      </c>
      <c r="H1027" s="16">
        <v>44281</v>
      </c>
      <c r="I1027">
        <v>20</v>
      </c>
      <c r="J1027" s="17">
        <v>181249</v>
      </c>
      <c r="K1027" s="17">
        <v>3624980</v>
      </c>
      <c r="L1027" s="17">
        <v>751195</v>
      </c>
      <c r="M1027" s="17">
        <v>54524938</v>
      </c>
    </row>
    <row r="1028" spans="1:13" x14ac:dyDescent="0.25">
      <c r="A1028" t="s">
        <v>80</v>
      </c>
      <c r="B1028" t="s">
        <v>81</v>
      </c>
      <c r="C1028" t="s">
        <v>175</v>
      </c>
      <c r="D1028">
        <v>890500890</v>
      </c>
      <c r="E1028" t="s">
        <v>435</v>
      </c>
      <c r="F1028" t="s">
        <v>615</v>
      </c>
      <c r="H1028" s="16">
        <v>44281</v>
      </c>
      <c r="I1028">
        <v>10</v>
      </c>
      <c r="J1028" s="17">
        <v>349448</v>
      </c>
      <c r="K1028" s="17">
        <v>3494480</v>
      </c>
      <c r="L1028" s="17">
        <v>751195</v>
      </c>
      <c r="M1028" s="17">
        <v>54524938</v>
      </c>
    </row>
    <row r="1029" spans="1:13" x14ac:dyDescent="0.25">
      <c r="A1029" t="s">
        <v>80</v>
      </c>
      <c r="B1029" t="s">
        <v>81</v>
      </c>
      <c r="C1029" t="s">
        <v>109</v>
      </c>
      <c r="D1029">
        <v>890500890</v>
      </c>
      <c r="E1029" t="s">
        <v>435</v>
      </c>
      <c r="F1029" t="s">
        <v>615</v>
      </c>
      <c r="H1029" s="16">
        <v>44281</v>
      </c>
      <c r="I1029">
        <v>48</v>
      </c>
      <c r="J1029" s="17">
        <v>25674</v>
      </c>
      <c r="K1029" s="17">
        <v>1232352</v>
      </c>
      <c r="L1029" s="17">
        <v>751195</v>
      </c>
      <c r="M1029" s="17">
        <v>54524938</v>
      </c>
    </row>
    <row r="1030" spans="1:13" x14ac:dyDescent="0.25">
      <c r="A1030" t="s">
        <v>80</v>
      </c>
      <c r="B1030" t="s">
        <v>81</v>
      </c>
      <c r="C1030" t="s">
        <v>127</v>
      </c>
      <c r="D1030">
        <v>890500890</v>
      </c>
      <c r="E1030" t="s">
        <v>435</v>
      </c>
      <c r="F1030" t="s">
        <v>615</v>
      </c>
      <c r="H1030" s="16">
        <v>44281</v>
      </c>
      <c r="I1030">
        <v>50</v>
      </c>
      <c r="J1030" s="17">
        <v>27942</v>
      </c>
      <c r="K1030" s="17">
        <v>1397100</v>
      </c>
      <c r="L1030" s="17">
        <v>751195</v>
      </c>
      <c r="M1030" s="17">
        <v>54524938</v>
      </c>
    </row>
    <row r="1031" spans="1:13" x14ac:dyDescent="0.25">
      <c r="A1031" t="s">
        <v>80</v>
      </c>
      <c r="B1031" t="s">
        <v>81</v>
      </c>
      <c r="C1031" t="s">
        <v>85</v>
      </c>
      <c r="D1031">
        <v>890680014</v>
      </c>
      <c r="E1031" t="s">
        <v>616</v>
      </c>
      <c r="F1031" t="s">
        <v>617</v>
      </c>
      <c r="H1031" s="16">
        <v>44264</v>
      </c>
      <c r="I1031">
        <v>30</v>
      </c>
      <c r="J1031" s="17">
        <v>4756</v>
      </c>
      <c r="K1031" s="17">
        <v>142680</v>
      </c>
      <c r="L1031" s="17">
        <v>4756</v>
      </c>
      <c r="M1031" s="17">
        <v>142680</v>
      </c>
    </row>
    <row r="1032" spans="1:13" x14ac:dyDescent="0.25">
      <c r="A1032" t="s">
        <v>80</v>
      </c>
      <c r="B1032" t="s">
        <v>81</v>
      </c>
      <c r="C1032" t="s">
        <v>85</v>
      </c>
      <c r="D1032">
        <v>890701353</v>
      </c>
      <c r="E1032" t="s">
        <v>618</v>
      </c>
      <c r="F1032" t="s">
        <v>619</v>
      </c>
      <c r="H1032" s="16">
        <v>44257</v>
      </c>
      <c r="I1032">
        <v>60</v>
      </c>
      <c r="J1032" s="17">
        <v>4756</v>
      </c>
      <c r="K1032" s="17">
        <v>285360</v>
      </c>
      <c r="L1032" s="17">
        <v>155920</v>
      </c>
      <c r="M1032" s="17">
        <v>1088306</v>
      </c>
    </row>
    <row r="1033" spans="1:13" x14ac:dyDescent="0.25">
      <c r="A1033" t="s">
        <v>80</v>
      </c>
      <c r="B1033" t="s">
        <v>81</v>
      </c>
      <c r="C1033" t="s">
        <v>98</v>
      </c>
      <c r="D1033">
        <v>890701353</v>
      </c>
      <c r="E1033" t="s">
        <v>618</v>
      </c>
      <c r="F1033" t="s">
        <v>619</v>
      </c>
      <c r="H1033" s="16">
        <v>44257</v>
      </c>
      <c r="I1033">
        <v>3</v>
      </c>
      <c r="J1033" s="17">
        <v>81137</v>
      </c>
      <c r="K1033" s="17">
        <v>243411</v>
      </c>
      <c r="L1033" s="17">
        <v>155920</v>
      </c>
      <c r="M1033" s="17">
        <v>1088306</v>
      </c>
    </row>
    <row r="1034" spans="1:13" x14ac:dyDescent="0.25">
      <c r="A1034" t="s">
        <v>80</v>
      </c>
      <c r="B1034" t="s">
        <v>81</v>
      </c>
      <c r="C1034" t="s">
        <v>88</v>
      </c>
      <c r="D1034">
        <v>890701353</v>
      </c>
      <c r="E1034" t="s">
        <v>618</v>
      </c>
      <c r="F1034" t="s">
        <v>619</v>
      </c>
      <c r="H1034" s="16">
        <v>44257</v>
      </c>
      <c r="I1034">
        <v>5</v>
      </c>
      <c r="J1034" s="17">
        <v>28147</v>
      </c>
      <c r="K1034" s="17">
        <v>140735</v>
      </c>
      <c r="L1034" s="17">
        <v>155920</v>
      </c>
      <c r="M1034" s="17">
        <v>1088306</v>
      </c>
    </row>
    <row r="1035" spans="1:13" x14ac:dyDescent="0.25">
      <c r="A1035" t="s">
        <v>80</v>
      </c>
      <c r="B1035" t="s">
        <v>81</v>
      </c>
      <c r="C1035" t="s">
        <v>101</v>
      </c>
      <c r="D1035">
        <v>890701353</v>
      </c>
      <c r="E1035" t="s">
        <v>618</v>
      </c>
      <c r="F1035" t="s">
        <v>619</v>
      </c>
      <c r="H1035" s="16">
        <v>44257</v>
      </c>
      <c r="I1035">
        <v>10</v>
      </c>
      <c r="J1035" s="17">
        <v>26530</v>
      </c>
      <c r="K1035" s="17">
        <v>265300</v>
      </c>
      <c r="L1035" s="17">
        <v>155920</v>
      </c>
      <c r="M1035" s="17">
        <v>1088306</v>
      </c>
    </row>
    <row r="1036" spans="1:13" x14ac:dyDescent="0.25">
      <c r="A1036" t="s">
        <v>80</v>
      </c>
      <c r="B1036" t="s">
        <v>81</v>
      </c>
      <c r="C1036" t="s">
        <v>91</v>
      </c>
      <c r="D1036">
        <v>890701353</v>
      </c>
      <c r="E1036" t="s">
        <v>618</v>
      </c>
      <c r="F1036" t="s">
        <v>619</v>
      </c>
      <c r="H1036" s="16">
        <v>44257</v>
      </c>
      <c r="I1036">
        <v>10</v>
      </c>
      <c r="J1036" s="17">
        <v>15350</v>
      </c>
      <c r="K1036" s="17">
        <v>153500</v>
      </c>
      <c r="L1036" s="17">
        <v>155920</v>
      </c>
      <c r="M1036" s="17">
        <v>1088306</v>
      </c>
    </row>
    <row r="1037" spans="1:13" x14ac:dyDescent="0.25">
      <c r="A1037" t="s">
        <v>80</v>
      </c>
      <c r="B1037" t="s">
        <v>81</v>
      </c>
      <c r="C1037" t="s">
        <v>94</v>
      </c>
      <c r="D1037">
        <v>891180268</v>
      </c>
      <c r="E1037" t="s">
        <v>620</v>
      </c>
      <c r="F1037" t="s">
        <v>621</v>
      </c>
      <c r="H1037" s="16">
        <v>44284</v>
      </c>
      <c r="I1037">
        <v>10</v>
      </c>
      <c r="J1037" s="17">
        <v>34368</v>
      </c>
      <c r="K1037" s="17">
        <v>343680</v>
      </c>
      <c r="L1037" s="17">
        <v>138219</v>
      </c>
      <c r="M1037" s="17">
        <v>11984120</v>
      </c>
    </row>
    <row r="1038" spans="1:13" x14ac:dyDescent="0.25">
      <c r="A1038" t="s">
        <v>80</v>
      </c>
      <c r="B1038" t="s">
        <v>81</v>
      </c>
      <c r="C1038" t="s">
        <v>88</v>
      </c>
      <c r="D1038">
        <v>891180268</v>
      </c>
      <c r="E1038" t="s">
        <v>620</v>
      </c>
      <c r="F1038" t="s">
        <v>622</v>
      </c>
      <c r="H1038" s="16">
        <v>44284</v>
      </c>
      <c r="I1038">
        <v>20</v>
      </c>
      <c r="J1038" s="17">
        <v>28147</v>
      </c>
      <c r="K1038" s="17">
        <v>562940</v>
      </c>
      <c r="L1038" s="17">
        <v>138219</v>
      </c>
      <c r="M1038" s="17">
        <v>11984120</v>
      </c>
    </row>
    <row r="1039" spans="1:13" x14ac:dyDescent="0.25">
      <c r="A1039" t="s">
        <v>80</v>
      </c>
      <c r="B1039" t="s">
        <v>81</v>
      </c>
      <c r="C1039" t="s">
        <v>87</v>
      </c>
      <c r="D1039">
        <v>891180268</v>
      </c>
      <c r="E1039" t="s">
        <v>620</v>
      </c>
      <c r="F1039" t="s">
        <v>621</v>
      </c>
      <c r="H1039" s="16">
        <v>44284</v>
      </c>
      <c r="I1039">
        <v>50</v>
      </c>
      <c r="J1039" s="17">
        <v>31599</v>
      </c>
      <c r="K1039" s="17">
        <v>1579950</v>
      </c>
      <c r="L1039" s="17">
        <v>138219</v>
      </c>
      <c r="M1039" s="17">
        <v>11984120</v>
      </c>
    </row>
    <row r="1040" spans="1:13" x14ac:dyDescent="0.25">
      <c r="A1040" t="s">
        <v>80</v>
      </c>
      <c r="B1040" t="s">
        <v>81</v>
      </c>
      <c r="C1040" t="s">
        <v>109</v>
      </c>
      <c r="D1040">
        <v>891180268</v>
      </c>
      <c r="E1040" t="s">
        <v>620</v>
      </c>
      <c r="F1040" t="s">
        <v>622</v>
      </c>
      <c r="H1040" s="16">
        <v>44284</v>
      </c>
      <c r="I1040">
        <v>10</v>
      </c>
      <c r="J1040" s="17">
        <v>28755</v>
      </c>
      <c r="K1040" s="17">
        <v>287550</v>
      </c>
      <c r="L1040" s="17">
        <v>138219</v>
      </c>
      <c r="M1040" s="17">
        <v>11984120</v>
      </c>
    </row>
    <row r="1041" spans="1:13" x14ac:dyDescent="0.25">
      <c r="A1041" t="s">
        <v>80</v>
      </c>
      <c r="B1041" t="s">
        <v>81</v>
      </c>
      <c r="C1041" t="s">
        <v>91</v>
      </c>
      <c r="D1041">
        <v>891180268</v>
      </c>
      <c r="E1041" t="s">
        <v>620</v>
      </c>
      <c r="F1041" t="s">
        <v>621</v>
      </c>
      <c r="H1041" s="16">
        <v>44284</v>
      </c>
      <c r="I1041">
        <v>600</v>
      </c>
      <c r="J1041" s="17">
        <v>15350</v>
      </c>
      <c r="K1041" s="17">
        <v>9210000</v>
      </c>
      <c r="L1041" s="17">
        <v>138219</v>
      </c>
      <c r="M1041" s="17">
        <v>11984120</v>
      </c>
    </row>
    <row r="1042" spans="1:13" x14ac:dyDescent="0.25">
      <c r="A1042" t="s">
        <v>80</v>
      </c>
      <c r="B1042" t="s">
        <v>81</v>
      </c>
      <c r="C1042" t="s">
        <v>94</v>
      </c>
      <c r="D1042">
        <v>891280001</v>
      </c>
      <c r="E1042" t="s">
        <v>623</v>
      </c>
      <c r="F1042" t="s">
        <v>624</v>
      </c>
      <c r="H1042" s="16">
        <v>44281</v>
      </c>
      <c r="I1042">
        <v>192</v>
      </c>
      <c r="J1042" s="17">
        <v>30686</v>
      </c>
      <c r="K1042" s="17">
        <v>5891712</v>
      </c>
      <c r="L1042" s="17">
        <v>264892</v>
      </c>
      <c r="M1042" s="17">
        <v>15623422</v>
      </c>
    </row>
    <row r="1043" spans="1:13" x14ac:dyDescent="0.25">
      <c r="A1043" t="s">
        <v>80</v>
      </c>
      <c r="B1043" t="s">
        <v>81</v>
      </c>
      <c r="C1043" t="s">
        <v>97</v>
      </c>
      <c r="D1043">
        <v>891280001</v>
      </c>
      <c r="E1043" t="s">
        <v>623</v>
      </c>
      <c r="F1043" t="s">
        <v>624</v>
      </c>
      <c r="H1043" s="16">
        <v>44281</v>
      </c>
      <c r="I1043">
        <v>100</v>
      </c>
      <c r="J1043" s="17">
        <v>11310</v>
      </c>
      <c r="K1043" s="17">
        <v>1131000</v>
      </c>
      <c r="L1043" s="17">
        <v>264892</v>
      </c>
      <c r="M1043" s="17">
        <v>15623422</v>
      </c>
    </row>
    <row r="1044" spans="1:13" x14ac:dyDescent="0.25">
      <c r="A1044" t="s">
        <v>80</v>
      </c>
      <c r="B1044" t="s">
        <v>81</v>
      </c>
      <c r="C1044" t="s">
        <v>174</v>
      </c>
      <c r="D1044">
        <v>891280001</v>
      </c>
      <c r="E1044" t="s">
        <v>623</v>
      </c>
      <c r="F1044" t="s">
        <v>624</v>
      </c>
      <c r="H1044" s="16">
        <v>44281</v>
      </c>
      <c r="I1044">
        <v>4</v>
      </c>
      <c r="J1044" s="17">
        <v>181249</v>
      </c>
      <c r="K1044" s="17">
        <v>724996</v>
      </c>
      <c r="L1044" s="17">
        <v>264892</v>
      </c>
      <c r="M1044" s="17">
        <v>15623422</v>
      </c>
    </row>
    <row r="1045" spans="1:13" x14ac:dyDescent="0.25">
      <c r="A1045" t="s">
        <v>80</v>
      </c>
      <c r="B1045" t="s">
        <v>81</v>
      </c>
      <c r="C1045" t="s">
        <v>91</v>
      </c>
      <c r="D1045">
        <v>891280001</v>
      </c>
      <c r="E1045" t="s">
        <v>623</v>
      </c>
      <c r="F1045" t="s">
        <v>624</v>
      </c>
      <c r="H1045" s="16">
        <v>44281</v>
      </c>
      <c r="I1045">
        <v>540</v>
      </c>
      <c r="J1045" s="17">
        <v>13705</v>
      </c>
      <c r="K1045" s="17">
        <v>7400700</v>
      </c>
      <c r="L1045" s="17">
        <v>264892</v>
      </c>
      <c r="M1045" s="17">
        <v>15623422</v>
      </c>
    </row>
    <row r="1046" spans="1:13" x14ac:dyDescent="0.25">
      <c r="A1046" t="s">
        <v>80</v>
      </c>
      <c r="B1046" t="s">
        <v>81</v>
      </c>
      <c r="C1046" t="s">
        <v>127</v>
      </c>
      <c r="D1046">
        <v>891280001</v>
      </c>
      <c r="E1046" t="s">
        <v>623</v>
      </c>
      <c r="F1046" t="s">
        <v>624</v>
      </c>
      <c r="H1046" s="16">
        <v>44281</v>
      </c>
      <c r="I1046">
        <v>17</v>
      </c>
      <c r="J1046" s="17">
        <v>27942</v>
      </c>
      <c r="K1046" s="17">
        <v>475014</v>
      </c>
      <c r="L1046" s="17">
        <v>264892</v>
      </c>
      <c r="M1046" s="17">
        <v>15623422</v>
      </c>
    </row>
    <row r="1047" spans="1:13" x14ac:dyDescent="0.25">
      <c r="A1047" t="s">
        <v>80</v>
      </c>
      <c r="B1047" t="s">
        <v>81</v>
      </c>
      <c r="C1047" t="s">
        <v>94</v>
      </c>
      <c r="D1047">
        <v>892000501</v>
      </c>
      <c r="E1047" t="s">
        <v>625</v>
      </c>
      <c r="F1047" t="s">
        <v>626</v>
      </c>
      <c r="H1047" s="16">
        <v>44273</v>
      </c>
      <c r="I1047">
        <v>80</v>
      </c>
      <c r="J1047" s="17">
        <v>34368</v>
      </c>
      <c r="K1047" s="17">
        <v>2749440</v>
      </c>
      <c r="L1047" s="17">
        <v>152361</v>
      </c>
      <c r="M1047" s="17">
        <v>14631350</v>
      </c>
    </row>
    <row r="1048" spans="1:13" x14ac:dyDescent="0.25">
      <c r="A1048" t="s">
        <v>80</v>
      </c>
      <c r="B1048" t="s">
        <v>81</v>
      </c>
      <c r="C1048" t="s">
        <v>85</v>
      </c>
      <c r="D1048">
        <v>892000501</v>
      </c>
      <c r="E1048" t="s">
        <v>625</v>
      </c>
      <c r="F1048" t="s">
        <v>626</v>
      </c>
      <c r="H1048" s="16">
        <v>44273</v>
      </c>
      <c r="I1048">
        <v>70</v>
      </c>
      <c r="J1048" s="17">
        <v>4756</v>
      </c>
      <c r="K1048" s="17">
        <v>332920</v>
      </c>
      <c r="L1048" s="17">
        <v>152361</v>
      </c>
      <c r="M1048" s="17">
        <v>14631350</v>
      </c>
    </row>
    <row r="1049" spans="1:13" x14ac:dyDescent="0.25">
      <c r="A1049" t="s">
        <v>80</v>
      </c>
      <c r="B1049" t="s">
        <v>81</v>
      </c>
      <c r="C1049" t="s">
        <v>86</v>
      </c>
      <c r="D1049">
        <v>892000501</v>
      </c>
      <c r="E1049" t="s">
        <v>625</v>
      </c>
      <c r="F1049" t="s">
        <v>626</v>
      </c>
      <c r="H1049" s="16">
        <v>44273</v>
      </c>
      <c r="I1049">
        <v>80</v>
      </c>
      <c r="J1049" s="17">
        <v>40985</v>
      </c>
      <c r="K1049" s="17">
        <v>3278800</v>
      </c>
      <c r="L1049" s="17">
        <v>152361</v>
      </c>
      <c r="M1049" s="17">
        <v>14631350</v>
      </c>
    </row>
    <row r="1050" spans="1:13" x14ac:dyDescent="0.25">
      <c r="A1050" t="s">
        <v>80</v>
      </c>
      <c r="B1050" t="s">
        <v>81</v>
      </c>
      <c r="C1050" t="s">
        <v>88</v>
      </c>
      <c r="D1050">
        <v>892000501</v>
      </c>
      <c r="E1050" t="s">
        <v>625</v>
      </c>
      <c r="F1050" t="s">
        <v>626</v>
      </c>
      <c r="H1050" s="16">
        <v>44273</v>
      </c>
      <c r="I1050">
        <v>120</v>
      </c>
      <c r="J1050" s="17">
        <v>28147</v>
      </c>
      <c r="K1050" s="17">
        <v>3377640</v>
      </c>
      <c r="L1050" s="17">
        <v>152361</v>
      </c>
      <c r="M1050" s="17">
        <v>14631350</v>
      </c>
    </row>
    <row r="1051" spans="1:13" x14ac:dyDescent="0.25">
      <c r="A1051" t="s">
        <v>80</v>
      </c>
      <c r="B1051" t="s">
        <v>81</v>
      </c>
      <c r="C1051" t="s">
        <v>109</v>
      </c>
      <c r="D1051">
        <v>892000501</v>
      </c>
      <c r="E1051" t="s">
        <v>625</v>
      </c>
      <c r="F1051" t="s">
        <v>626</v>
      </c>
      <c r="H1051" s="16">
        <v>44273</v>
      </c>
      <c r="I1051">
        <v>10</v>
      </c>
      <c r="J1051" s="17">
        <v>28755</v>
      </c>
      <c r="K1051" s="17">
        <v>287550</v>
      </c>
      <c r="L1051" s="17">
        <v>152361</v>
      </c>
      <c r="M1051" s="17">
        <v>14631350</v>
      </c>
    </row>
    <row r="1052" spans="1:13" x14ac:dyDescent="0.25">
      <c r="A1052" t="s">
        <v>80</v>
      </c>
      <c r="B1052" t="s">
        <v>81</v>
      </c>
      <c r="C1052" t="s">
        <v>91</v>
      </c>
      <c r="D1052">
        <v>892000501</v>
      </c>
      <c r="E1052" t="s">
        <v>625</v>
      </c>
      <c r="F1052" t="s">
        <v>626</v>
      </c>
      <c r="H1052" s="16">
        <v>44273</v>
      </c>
      <c r="I1052">
        <v>300</v>
      </c>
      <c r="J1052" s="17">
        <v>15350</v>
      </c>
      <c r="K1052" s="17">
        <v>4605000</v>
      </c>
      <c r="L1052" s="17">
        <v>152361</v>
      </c>
      <c r="M1052" s="17">
        <v>14631350</v>
      </c>
    </row>
    <row r="1053" spans="1:13" x14ac:dyDescent="0.25">
      <c r="A1053" t="s">
        <v>80</v>
      </c>
      <c r="B1053" t="s">
        <v>81</v>
      </c>
      <c r="C1053" t="s">
        <v>85</v>
      </c>
      <c r="D1053">
        <v>8922300678</v>
      </c>
      <c r="E1053" t="s">
        <v>627</v>
      </c>
      <c r="F1053" t="s">
        <v>628</v>
      </c>
      <c r="H1053" s="16">
        <v>44264</v>
      </c>
      <c r="I1053">
        <v>20</v>
      </c>
      <c r="J1053" s="17">
        <v>4756</v>
      </c>
      <c r="K1053" s="17">
        <v>95120</v>
      </c>
      <c r="L1053" s="17">
        <v>106366</v>
      </c>
      <c r="M1053" s="17">
        <v>1279148</v>
      </c>
    </row>
    <row r="1054" spans="1:13" x14ac:dyDescent="0.25">
      <c r="A1054" t="s">
        <v>80</v>
      </c>
      <c r="B1054" t="s">
        <v>81</v>
      </c>
      <c r="C1054" t="s">
        <v>119</v>
      </c>
      <c r="D1054">
        <v>8922300678</v>
      </c>
      <c r="E1054" t="s">
        <v>627</v>
      </c>
      <c r="F1054" t="s">
        <v>628</v>
      </c>
      <c r="H1054" s="16">
        <v>44264</v>
      </c>
      <c r="I1054">
        <v>40</v>
      </c>
      <c r="J1054" s="17">
        <v>9960</v>
      </c>
      <c r="K1054" s="17">
        <v>398400</v>
      </c>
      <c r="L1054" s="17">
        <v>106366</v>
      </c>
      <c r="M1054" s="17">
        <v>1279148</v>
      </c>
    </row>
    <row r="1055" spans="1:13" x14ac:dyDescent="0.25">
      <c r="A1055" t="s">
        <v>80</v>
      </c>
      <c r="B1055" t="s">
        <v>81</v>
      </c>
      <c r="C1055" t="s">
        <v>87</v>
      </c>
      <c r="D1055">
        <v>8922300678</v>
      </c>
      <c r="E1055" t="s">
        <v>627</v>
      </c>
      <c r="F1055" t="s">
        <v>628</v>
      </c>
      <c r="H1055" s="16">
        <v>44264</v>
      </c>
      <c r="I1055">
        <v>8</v>
      </c>
      <c r="J1055" s="17">
        <v>31599</v>
      </c>
      <c r="K1055" s="17">
        <v>252792</v>
      </c>
      <c r="L1055" s="17">
        <v>106366</v>
      </c>
      <c r="M1055" s="17">
        <v>1279148</v>
      </c>
    </row>
    <row r="1056" spans="1:13" x14ac:dyDescent="0.25">
      <c r="A1056" t="s">
        <v>80</v>
      </c>
      <c r="B1056" t="s">
        <v>81</v>
      </c>
      <c r="C1056" t="s">
        <v>109</v>
      </c>
      <c r="D1056">
        <v>8922300678</v>
      </c>
      <c r="E1056" t="s">
        <v>627</v>
      </c>
      <c r="F1056" t="s">
        <v>628</v>
      </c>
      <c r="H1056" s="16">
        <v>44264</v>
      </c>
      <c r="I1056">
        <v>12</v>
      </c>
      <c r="J1056" s="17">
        <v>28755</v>
      </c>
      <c r="K1056" s="17">
        <v>345060</v>
      </c>
      <c r="L1056" s="17">
        <v>106366</v>
      </c>
      <c r="M1056" s="17">
        <v>1279148</v>
      </c>
    </row>
    <row r="1057" spans="1:13" x14ac:dyDescent="0.25">
      <c r="A1057" t="s">
        <v>80</v>
      </c>
      <c r="B1057" t="s">
        <v>81</v>
      </c>
      <c r="C1057" t="s">
        <v>127</v>
      </c>
      <c r="D1057">
        <v>8922300678</v>
      </c>
      <c r="E1057" t="s">
        <v>627</v>
      </c>
      <c r="F1057" t="s">
        <v>628</v>
      </c>
      <c r="H1057" s="16">
        <v>44264</v>
      </c>
      <c r="I1057">
        <v>6</v>
      </c>
      <c r="J1057" s="17">
        <v>31296</v>
      </c>
      <c r="K1057" s="17">
        <v>187776</v>
      </c>
      <c r="L1057" s="17">
        <v>106366</v>
      </c>
      <c r="M1057" s="17">
        <v>1279148</v>
      </c>
    </row>
    <row r="1058" spans="1:13" x14ac:dyDescent="0.25">
      <c r="A1058" t="s">
        <v>80</v>
      </c>
      <c r="B1058" t="s">
        <v>81</v>
      </c>
      <c r="C1058" t="s">
        <v>94</v>
      </c>
      <c r="D1058">
        <v>892280021</v>
      </c>
      <c r="E1058" t="s">
        <v>629</v>
      </c>
      <c r="F1058" t="s">
        <v>630</v>
      </c>
      <c r="H1058" s="16">
        <v>44281</v>
      </c>
      <c r="I1058">
        <v>10</v>
      </c>
      <c r="J1058" s="17">
        <v>30686</v>
      </c>
      <c r="K1058" s="17">
        <v>306860</v>
      </c>
      <c r="L1058" s="17">
        <v>252509</v>
      </c>
      <c r="M1058" s="17">
        <v>31882538</v>
      </c>
    </row>
    <row r="1059" spans="1:13" x14ac:dyDescent="0.25">
      <c r="A1059" t="s">
        <v>80</v>
      </c>
      <c r="B1059" t="s">
        <v>81</v>
      </c>
      <c r="C1059" t="s">
        <v>97</v>
      </c>
      <c r="D1059">
        <v>892280021</v>
      </c>
      <c r="E1059" t="s">
        <v>629</v>
      </c>
      <c r="F1059" t="s">
        <v>630</v>
      </c>
      <c r="H1059" s="16">
        <v>44281</v>
      </c>
      <c r="I1059">
        <v>15</v>
      </c>
      <c r="J1059" s="17">
        <v>11310</v>
      </c>
      <c r="K1059" s="17">
        <v>169650</v>
      </c>
      <c r="L1059" s="17">
        <v>252509</v>
      </c>
      <c r="M1059" s="17">
        <v>31882538</v>
      </c>
    </row>
    <row r="1060" spans="1:13" x14ac:dyDescent="0.25">
      <c r="A1060" t="s">
        <v>80</v>
      </c>
      <c r="B1060" t="s">
        <v>81</v>
      </c>
      <c r="C1060" t="s">
        <v>85</v>
      </c>
      <c r="D1060">
        <v>892280021</v>
      </c>
      <c r="E1060" t="s">
        <v>629</v>
      </c>
      <c r="F1060" t="s">
        <v>630</v>
      </c>
      <c r="H1060" s="16">
        <v>44281</v>
      </c>
      <c r="I1060">
        <v>3938</v>
      </c>
      <c r="J1060" s="17">
        <v>4247</v>
      </c>
      <c r="K1060" s="17">
        <v>16724686</v>
      </c>
      <c r="L1060" s="17">
        <v>252509</v>
      </c>
      <c r="M1060" s="17">
        <v>31882538</v>
      </c>
    </row>
    <row r="1061" spans="1:13" x14ac:dyDescent="0.25">
      <c r="A1061" t="s">
        <v>80</v>
      </c>
      <c r="B1061" t="s">
        <v>81</v>
      </c>
      <c r="C1061" t="s">
        <v>119</v>
      </c>
      <c r="D1061">
        <v>892280021</v>
      </c>
      <c r="E1061" t="s">
        <v>629</v>
      </c>
      <c r="F1061" t="s">
        <v>630</v>
      </c>
      <c r="H1061" s="16">
        <v>44281</v>
      </c>
      <c r="I1061">
        <v>144</v>
      </c>
      <c r="J1061" s="17">
        <v>8893</v>
      </c>
      <c r="K1061" s="17">
        <v>1280592</v>
      </c>
      <c r="L1061" s="17">
        <v>252509</v>
      </c>
      <c r="M1061" s="17">
        <v>31882538</v>
      </c>
    </row>
    <row r="1062" spans="1:13" x14ac:dyDescent="0.25">
      <c r="A1062" t="s">
        <v>80</v>
      </c>
      <c r="B1062" t="s">
        <v>81</v>
      </c>
      <c r="C1062" t="s">
        <v>88</v>
      </c>
      <c r="D1062">
        <v>892280021</v>
      </c>
      <c r="E1062" t="s">
        <v>629</v>
      </c>
      <c r="F1062" t="s">
        <v>630</v>
      </c>
      <c r="H1062" s="16">
        <v>44281</v>
      </c>
      <c r="I1062">
        <v>75</v>
      </c>
      <c r="J1062" s="17">
        <v>25131</v>
      </c>
      <c r="K1062" s="17">
        <v>1884825</v>
      </c>
      <c r="L1062" s="17">
        <v>252509</v>
      </c>
      <c r="M1062" s="17">
        <v>31882538</v>
      </c>
    </row>
    <row r="1063" spans="1:13" x14ac:dyDescent="0.25">
      <c r="A1063" t="s">
        <v>80</v>
      </c>
      <c r="B1063" t="s">
        <v>81</v>
      </c>
      <c r="C1063" t="s">
        <v>88</v>
      </c>
      <c r="D1063">
        <v>892280021</v>
      </c>
      <c r="E1063" t="s">
        <v>629</v>
      </c>
      <c r="F1063" t="s">
        <v>630</v>
      </c>
      <c r="H1063" s="16">
        <v>44281</v>
      </c>
      <c r="I1063">
        <v>105</v>
      </c>
      <c r="J1063" s="17">
        <v>25131</v>
      </c>
      <c r="K1063" s="17">
        <v>2638755</v>
      </c>
      <c r="L1063" s="17">
        <v>252509</v>
      </c>
      <c r="M1063" s="17">
        <v>31882538</v>
      </c>
    </row>
    <row r="1064" spans="1:13" x14ac:dyDescent="0.25">
      <c r="A1064" t="s">
        <v>80</v>
      </c>
      <c r="B1064" t="s">
        <v>81</v>
      </c>
      <c r="C1064" t="s">
        <v>87</v>
      </c>
      <c r="D1064">
        <v>892280021</v>
      </c>
      <c r="E1064" t="s">
        <v>629</v>
      </c>
      <c r="F1064" t="s">
        <v>630</v>
      </c>
      <c r="H1064" s="16">
        <v>44281</v>
      </c>
      <c r="I1064">
        <v>80</v>
      </c>
      <c r="J1064" s="17">
        <v>28213</v>
      </c>
      <c r="K1064" s="17">
        <v>2257040</v>
      </c>
      <c r="L1064" s="17">
        <v>252509</v>
      </c>
      <c r="M1064" s="17">
        <v>31882538</v>
      </c>
    </row>
    <row r="1065" spans="1:13" x14ac:dyDescent="0.25">
      <c r="A1065" t="s">
        <v>80</v>
      </c>
      <c r="B1065" t="s">
        <v>81</v>
      </c>
      <c r="C1065" t="s">
        <v>108</v>
      </c>
      <c r="D1065">
        <v>892280021</v>
      </c>
      <c r="E1065" t="s">
        <v>629</v>
      </c>
      <c r="F1065" t="s">
        <v>630</v>
      </c>
      <c r="H1065" s="16">
        <v>44281</v>
      </c>
      <c r="I1065">
        <v>20</v>
      </c>
      <c r="J1065" s="17">
        <v>55832</v>
      </c>
      <c r="K1065" s="17">
        <v>1116640</v>
      </c>
      <c r="L1065" s="17">
        <v>252509</v>
      </c>
      <c r="M1065" s="17">
        <v>31882538</v>
      </c>
    </row>
    <row r="1066" spans="1:13" x14ac:dyDescent="0.25">
      <c r="A1066" t="s">
        <v>80</v>
      </c>
      <c r="B1066" t="s">
        <v>81</v>
      </c>
      <c r="C1066" t="s">
        <v>101</v>
      </c>
      <c r="D1066">
        <v>892280021</v>
      </c>
      <c r="E1066" t="s">
        <v>629</v>
      </c>
      <c r="F1066" t="s">
        <v>630</v>
      </c>
      <c r="H1066" s="16">
        <v>44281</v>
      </c>
      <c r="I1066">
        <v>100</v>
      </c>
      <c r="J1066" s="17">
        <v>23687</v>
      </c>
      <c r="K1066" s="17">
        <v>2368700</v>
      </c>
      <c r="L1066" s="17">
        <v>252509</v>
      </c>
      <c r="M1066" s="17">
        <v>31882538</v>
      </c>
    </row>
    <row r="1067" spans="1:13" x14ac:dyDescent="0.25">
      <c r="A1067" t="s">
        <v>80</v>
      </c>
      <c r="B1067" t="s">
        <v>81</v>
      </c>
      <c r="C1067" t="s">
        <v>109</v>
      </c>
      <c r="D1067">
        <v>892280021</v>
      </c>
      <c r="E1067" t="s">
        <v>629</v>
      </c>
      <c r="F1067" t="s">
        <v>630</v>
      </c>
      <c r="H1067" s="16">
        <v>44281</v>
      </c>
      <c r="I1067">
        <v>10</v>
      </c>
      <c r="J1067" s="17">
        <v>25674</v>
      </c>
      <c r="K1067" s="17">
        <v>256740</v>
      </c>
      <c r="L1067" s="17">
        <v>252509</v>
      </c>
      <c r="M1067" s="17">
        <v>31882538</v>
      </c>
    </row>
    <row r="1068" spans="1:13" x14ac:dyDescent="0.25">
      <c r="A1068" t="s">
        <v>80</v>
      </c>
      <c r="B1068" t="s">
        <v>81</v>
      </c>
      <c r="C1068" t="s">
        <v>91</v>
      </c>
      <c r="D1068">
        <v>892280021</v>
      </c>
      <c r="E1068" t="s">
        <v>629</v>
      </c>
      <c r="F1068" t="s">
        <v>630</v>
      </c>
      <c r="H1068" s="16">
        <v>44281</v>
      </c>
      <c r="I1068">
        <v>210</v>
      </c>
      <c r="J1068" s="17">
        <v>13705</v>
      </c>
      <c r="K1068" s="17">
        <v>2878050</v>
      </c>
      <c r="L1068" s="17">
        <v>252509</v>
      </c>
      <c r="M1068" s="17">
        <v>31882538</v>
      </c>
    </row>
    <row r="1069" spans="1:13" x14ac:dyDescent="0.25">
      <c r="A1069" t="s">
        <v>80</v>
      </c>
      <c r="B1069" t="s">
        <v>81</v>
      </c>
      <c r="C1069" t="s">
        <v>119</v>
      </c>
      <c r="D1069">
        <v>892300678</v>
      </c>
      <c r="E1069" t="s">
        <v>216</v>
      </c>
      <c r="F1069" t="s">
        <v>631</v>
      </c>
      <c r="H1069" s="16">
        <v>44259</v>
      </c>
      <c r="I1069">
        <v>12</v>
      </c>
      <c r="J1069" s="17">
        <v>9960</v>
      </c>
      <c r="K1069" s="17">
        <v>119520</v>
      </c>
      <c r="L1069" s="17">
        <v>303646</v>
      </c>
      <c r="M1069" s="17">
        <v>1979023</v>
      </c>
    </row>
    <row r="1070" spans="1:13" x14ac:dyDescent="0.25">
      <c r="A1070" t="s">
        <v>80</v>
      </c>
      <c r="B1070" t="s">
        <v>81</v>
      </c>
      <c r="C1070" t="s">
        <v>108</v>
      </c>
      <c r="D1070">
        <v>892300678</v>
      </c>
      <c r="E1070" t="s">
        <v>216</v>
      </c>
      <c r="F1070" t="s">
        <v>631</v>
      </c>
      <c r="H1070" s="16">
        <v>44259</v>
      </c>
      <c r="I1070">
        <v>3</v>
      </c>
      <c r="J1070" s="17">
        <v>62532</v>
      </c>
      <c r="K1070" s="17">
        <v>187596</v>
      </c>
      <c r="L1070" s="17">
        <v>303646</v>
      </c>
      <c r="M1070" s="17">
        <v>1979023</v>
      </c>
    </row>
    <row r="1071" spans="1:13" x14ac:dyDescent="0.25">
      <c r="A1071" t="s">
        <v>80</v>
      </c>
      <c r="B1071" t="s">
        <v>81</v>
      </c>
      <c r="C1071" t="s">
        <v>109</v>
      </c>
      <c r="D1071">
        <v>892300678</v>
      </c>
      <c r="E1071" t="s">
        <v>216</v>
      </c>
      <c r="F1071" t="s">
        <v>631</v>
      </c>
      <c r="H1071" s="16">
        <v>44259</v>
      </c>
      <c r="I1071">
        <v>6</v>
      </c>
      <c r="J1071" s="17">
        <v>28755</v>
      </c>
      <c r="K1071" s="17">
        <v>172530</v>
      </c>
      <c r="L1071" s="17">
        <v>303646</v>
      </c>
      <c r="M1071" s="17">
        <v>1979023</v>
      </c>
    </row>
    <row r="1072" spans="1:13" x14ac:dyDescent="0.25">
      <c r="A1072" t="s">
        <v>80</v>
      </c>
      <c r="B1072" t="s">
        <v>81</v>
      </c>
      <c r="C1072" t="s">
        <v>108</v>
      </c>
      <c r="D1072">
        <v>892300678</v>
      </c>
      <c r="E1072" t="s">
        <v>216</v>
      </c>
      <c r="F1072" t="s">
        <v>632</v>
      </c>
      <c r="H1072" s="16">
        <v>44264</v>
      </c>
      <c r="I1072">
        <v>3</v>
      </c>
      <c r="J1072" s="17">
        <v>62532</v>
      </c>
      <c r="K1072" s="17">
        <v>187596</v>
      </c>
      <c r="L1072" s="17">
        <v>303646</v>
      </c>
      <c r="M1072" s="17">
        <v>1979023</v>
      </c>
    </row>
    <row r="1073" spans="1:13" x14ac:dyDescent="0.25">
      <c r="A1073" t="s">
        <v>80</v>
      </c>
      <c r="B1073" t="s">
        <v>81</v>
      </c>
      <c r="C1073" t="s">
        <v>85</v>
      </c>
      <c r="D1073">
        <v>892300678</v>
      </c>
      <c r="E1073" t="s">
        <v>216</v>
      </c>
      <c r="F1073" t="s">
        <v>633</v>
      </c>
      <c r="H1073" s="16">
        <v>44266</v>
      </c>
      <c r="I1073">
        <v>12</v>
      </c>
      <c r="J1073" s="17">
        <v>4756</v>
      </c>
      <c r="K1073" s="17">
        <v>57072</v>
      </c>
      <c r="L1073" s="17">
        <v>303646</v>
      </c>
      <c r="M1073" s="17">
        <v>1979023</v>
      </c>
    </row>
    <row r="1074" spans="1:13" x14ac:dyDescent="0.25">
      <c r="A1074" t="s">
        <v>80</v>
      </c>
      <c r="B1074" t="s">
        <v>81</v>
      </c>
      <c r="C1074" t="s">
        <v>87</v>
      </c>
      <c r="D1074">
        <v>892300678</v>
      </c>
      <c r="E1074" t="s">
        <v>216</v>
      </c>
      <c r="F1074" t="s">
        <v>633</v>
      </c>
      <c r="H1074" s="16">
        <v>44266</v>
      </c>
      <c r="I1074">
        <v>6</v>
      </c>
      <c r="J1074" s="17">
        <v>31599</v>
      </c>
      <c r="K1074" s="17">
        <v>189594</v>
      </c>
      <c r="L1074" s="17">
        <v>303646</v>
      </c>
      <c r="M1074" s="17">
        <v>1979023</v>
      </c>
    </row>
    <row r="1075" spans="1:13" x14ac:dyDescent="0.25">
      <c r="A1075" t="s">
        <v>80</v>
      </c>
      <c r="B1075" t="s">
        <v>81</v>
      </c>
      <c r="C1075" t="s">
        <v>85</v>
      </c>
      <c r="D1075">
        <v>892300678</v>
      </c>
      <c r="E1075" t="s">
        <v>216</v>
      </c>
      <c r="F1075" t="s">
        <v>634</v>
      </c>
      <c r="H1075" s="16">
        <v>44280</v>
      </c>
      <c r="I1075">
        <v>50</v>
      </c>
      <c r="J1075" s="17">
        <v>4756</v>
      </c>
      <c r="K1075" s="17">
        <v>237800</v>
      </c>
      <c r="L1075" s="17">
        <v>303646</v>
      </c>
      <c r="M1075" s="17">
        <v>1979023</v>
      </c>
    </row>
    <row r="1076" spans="1:13" x14ac:dyDescent="0.25">
      <c r="A1076" t="s">
        <v>80</v>
      </c>
      <c r="B1076" t="s">
        <v>81</v>
      </c>
      <c r="C1076" t="s">
        <v>119</v>
      </c>
      <c r="D1076">
        <v>892300678</v>
      </c>
      <c r="E1076" t="s">
        <v>216</v>
      </c>
      <c r="F1076" t="s">
        <v>634</v>
      </c>
      <c r="H1076" s="16">
        <v>44280</v>
      </c>
      <c r="I1076">
        <v>20</v>
      </c>
      <c r="J1076" s="17">
        <v>9960</v>
      </c>
      <c r="K1076" s="17">
        <v>199200</v>
      </c>
      <c r="L1076" s="17">
        <v>303646</v>
      </c>
      <c r="M1076" s="17">
        <v>1979023</v>
      </c>
    </row>
    <row r="1077" spans="1:13" x14ac:dyDescent="0.25">
      <c r="A1077" t="s">
        <v>80</v>
      </c>
      <c r="B1077" t="s">
        <v>81</v>
      </c>
      <c r="C1077" t="s">
        <v>109</v>
      </c>
      <c r="D1077">
        <v>892300678</v>
      </c>
      <c r="E1077" t="s">
        <v>216</v>
      </c>
      <c r="F1077" t="s">
        <v>634</v>
      </c>
      <c r="H1077" s="16">
        <v>44280</v>
      </c>
      <c r="I1077">
        <v>8</v>
      </c>
      <c r="J1077" s="17">
        <v>28755</v>
      </c>
      <c r="K1077" s="17">
        <v>230040</v>
      </c>
      <c r="L1077" s="17">
        <v>303646</v>
      </c>
      <c r="M1077" s="17">
        <v>1979023</v>
      </c>
    </row>
    <row r="1078" spans="1:13" x14ac:dyDescent="0.25">
      <c r="A1078" t="s">
        <v>80</v>
      </c>
      <c r="B1078" t="s">
        <v>81</v>
      </c>
      <c r="C1078" t="s">
        <v>85</v>
      </c>
      <c r="D1078">
        <v>892300678</v>
      </c>
      <c r="E1078" t="s">
        <v>216</v>
      </c>
      <c r="F1078" t="s">
        <v>635</v>
      </c>
      <c r="H1078" s="16">
        <v>44285</v>
      </c>
      <c r="I1078">
        <v>20</v>
      </c>
      <c r="J1078" s="17">
        <v>4756</v>
      </c>
      <c r="K1078" s="17">
        <v>95120</v>
      </c>
      <c r="L1078" s="17">
        <v>303646</v>
      </c>
      <c r="M1078" s="17">
        <v>1979023</v>
      </c>
    </row>
    <row r="1079" spans="1:13" x14ac:dyDescent="0.25">
      <c r="A1079" t="s">
        <v>80</v>
      </c>
      <c r="B1079" t="s">
        <v>81</v>
      </c>
      <c r="C1079" t="s">
        <v>101</v>
      </c>
      <c r="D1079">
        <v>892300678</v>
      </c>
      <c r="E1079" t="s">
        <v>216</v>
      </c>
      <c r="F1079" t="s">
        <v>635</v>
      </c>
      <c r="H1079" s="16">
        <v>44285</v>
      </c>
      <c r="I1079">
        <v>6</v>
      </c>
      <c r="J1079" s="17">
        <v>26530</v>
      </c>
      <c r="K1079" s="17">
        <v>159180</v>
      </c>
      <c r="L1079" s="17">
        <v>303646</v>
      </c>
      <c r="M1079" s="17">
        <v>1979023</v>
      </c>
    </row>
    <row r="1080" spans="1:13" x14ac:dyDescent="0.25">
      <c r="A1080" t="s">
        <v>80</v>
      </c>
      <c r="B1080" t="s">
        <v>81</v>
      </c>
      <c r="C1080" t="s">
        <v>109</v>
      </c>
      <c r="D1080">
        <v>892300678</v>
      </c>
      <c r="E1080" t="s">
        <v>216</v>
      </c>
      <c r="F1080" t="s">
        <v>635</v>
      </c>
      <c r="H1080" s="16">
        <v>44285</v>
      </c>
      <c r="I1080">
        <v>5</v>
      </c>
      <c r="J1080" s="17">
        <v>28755</v>
      </c>
      <c r="K1080" s="17">
        <v>143775</v>
      </c>
      <c r="L1080" s="17">
        <v>303646</v>
      </c>
      <c r="M1080" s="17">
        <v>1979023</v>
      </c>
    </row>
    <row r="1081" spans="1:13" x14ac:dyDescent="0.25">
      <c r="A1081" t="s">
        <v>80</v>
      </c>
      <c r="B1081" t="s">
        <v>81</v>
      </c>
      <c r="C1081" t="s">
        <v>94</v>
      </c>
      <c r="D1081">
        <v>892400038</v>
      </c>
      <c r="E1081" t="s">
        <v>636</v>
      </c>
      <c r="F1081" t="s">
        <v>637</v>
      </c>
      <c r="H1081" s="16">
        <v>44259</v>
      </c>
      <c r="I1081">
        <v>3</v>
      </c>
      <c r="J1081" s="17">
        <v>30686</v>
      </c>
      <c r="K1081" s="17">
        <v>92058</v>
      </c>
      <c r="L1081" s="17">
        <v>76851</v>
      </c>
      <c r="M1081" s="17">
        <v>1741468</v>
      </c>
    </row>
    <row r="1082" spans="1:13" x14ac:dyDescent="0.25">
      <c r="A1082" t="s">
        <v>80</v>
      </c>
      <c r="B1082" t="s">
        <v>81</v>
      </c>
      <c r="C1082" t="s">
        <v>85</v>
      </c>
      <c r="D1082">
        <v>892400038</v>
      </c>
      <c r="E1082" t="s">
        <v>636</v>
      </c>
      <c r="F1082" t="s">
        <v>637</v>
      </c>
      <c r="H1082" s="16">
        <v>44259</v>
      </c>
      <c r="I1082">
        <v>60</v>
      </c>
      <c r="J1082" s="17">
        <v>4247</v>
      </c>
      <c r="K1082" s="17">
        <v>254820</v>
      </c>
      <c r="L1082" s="17">
        <v>76851</v>
      </c>
      <c r="M1082" s="17">
        <v>1741468</v>
      </c>
    </row>
    <row r="1083" spans="1:13" x14ac:dyDescent="0.25">
      <c r="A1083" t="s">
        <v>80</v>
      </c>
      <c r="B1083" t="s">
        <v>81</v>
      </c>
      <c r="C1083" t="s">
        <v>87</v>
      </c>
      <c r="D1083">
        <v>892400038</v>
      </c>
      <c r="E1083" t="s">
        <v>636</v>
      </c>
      <c r="F1083" t="s">
        <v>637</v>
      </c>
      <c r="H1083" s="16">
        <v>44259</v>
      </c>
      <c r="I1083">
        <v>30</v>
      </c>
      <c r="J1083" s="17">
        <v>28213</v>
      </c>
      <c r="K1083" s="17">
        <v>846390</v>
      </c>
      <c r="L1083" s="17">
        <v>76851</v>
      </c>
      <c r="M1083" s="17">
        <v>1741468</v>
      </c>
    </row>
    <row r="1084" spans="1:13" x14ac:dyDescent="0.25">
      <c r="A1084" t="s">
        <v>80</v>
      </c>
      <c r="B1084" t="s">
        <v>81</v>
      </c>
      <c r="C1084" t="s">
        <v>91</v>
      </c>
      <c r="D1084">
        <v>892400038</v>
      </c>
      <c r="E1084" t="s">
        <v>636</v>
      </c>
      <c r="F1084" t="s">
        <v>637</v>
      </c>
      <c r="H1084" s="16">
        <v>44259</v>
      </c>
      <c r="I1084">
        <v>40</v>
      </c>
      <c r="J1084" s="17">
        <v>13705</v>
      </c>
      <c r="K1084" s="17">
        <v>548200</v>
      </c>
      <c r="L1084" s="17">
        <v>76851</v>
      </c>
      <c r="M1084" s="17">
        <v>1741468</v>
      </c>
    </row>
    <row r="1085" spans="1:13" x14ac:dyDescent="0.25">
      <c r="A1085" t="s">
        <v>80</v>
      </c>
      <c r="B1085" t="s">
        <v>81</v>
      </c>
      <c r="C1085" t="s">
        <v>111</v>
      </c>
      <c r="D1085">
        <v>899999017</v>
      </c>
      <c r="E1085" t="s">
        <v>220</v>
      </c>
      <c r="F1085" t="s">
        <v>638</v>
      </c>
      <c r="H1085" s="16">
        <v>44257</v>
      </c>
      <c r="I1085">
        <v>100</v>
      </c>
      <c r="J1085" s="17">
        <v>15330</v>
      </c>
      <c r="K1085" s="17">
        <v>1533000</v>
      </c>
      <c r="L1085" s="17">
        <v>260105</v>
      </c>
      <c r="M1085" s="17">
        <v>3916344</v>
      </c>
    </row>
    <row r="1086" spans="1:13" x14ac:dyDescent="0.25">
      <c r="A1086" t="s">
        <v>80</v>
      </c>
      <c r="B1086" t="s">
        <v>81</v>
      </c>
      <c r="C1086" t="s">
        <v>87</v>
      </c>
      <c r="D1086">
        <v>899999017</v>
      </c>
      <c r="E1086" t="s">
        <v>220</v>
      </c>
      <c r="F1086" t="s">
        <v>639</v>
      </c>
      <c r="H1086" s="16">
        <v>44266</v>
      </c>
      <c r="I1086">
        <v>6</v>
      </c>
      <c r="J1086" s="17">
        <v>31599</v>
      </c>
      <c r="K1086" s="17">
        <v>189594</v>
      </c>
      <c r="L1086" s="17">
        <v>260105</v>
      </c>
      <c r="M1086" s="17">
        <v>3916344</v>
      </c>
    </row>
    <row r="1087" spans="1:13" x14ac:dyDescent="0.25">
      <c r="A1087" t="s">
        <v>80</v>
      </c>
      <c r="B1087" t="s">
        <v>81</v>
      </c>
      <c r="C1087" t="s">
        <v>91</v>
      </c>
      <c r="D1087">
        <v>899999017</v>
      </c>
      <c r="E1087" t="s">
        <v>220</v>
      </c>
      <c r="F1087" t="s">
        <v>639</v>
      </c>
      <c r="H1087" s="16">
        <v>44266</v>
      </c>
      <c r="I1087">
        <v>50</v>
      </c>
      <c r="J1087" s="17">
        <v>15350</v>
      </c>
      <c r="K1087" s="17">
        <v>767500</v>
      </c>
      <c r="L1087" s="17">
        <v>260105</v>
      </c>
      <c r="M1087" s="17">
        <v>3916344</v>
      </c>
    </row>
    <row r="1088" spans="1:13" x14ac:dyDescent="0.25">
      <c r="A1088" t="s">
        <v>80</v>
      </c>
      <c r="B1088" t="s">
        <v>81</v>
      </c>
      <c r="C1088" t="s">
        <v>86</v>
      </c>
      <c r="D1088">
        <v>899999017</v>
      </c>
      <c r="E1088" t="s">
        <v>220</v>
      </c>
      <c r="F1088" t="s">
        <v>640</v>
      </c>
      <c r="H1088" s="16">
        <v>44285</v>
      </c>
      <c r="I1088">
        <v>2</v>
      </c>
      <c r="J1088" s="17">
        <v>40985</v>
      </c>
      <c r="K1088" s="17">
        <v>81970</v>
      </c>
      <c r="L1088" s="17">
        <v>260105</v>
      </c>
      <c r="M1088" s="17">
        <v>3916344</v>
      </c>
    </row>
    <row r="1089" spans="1:13" x14ac:dyDescent="0.25">
      <c r="A1089" t="s">
        <v>80</v>
      </c>
      <c r="B1089" t="s">
        <v>81</v>
      </c>
      <c r="C1089" t="s">
        <v>98</v>
      </c>
      <c r="D1089">
        <v>899999017</v>
      </c>
      <c r="E1089" t="s">
        <v>220</v>
      </c>
      <c r="F1089" t="s">
        <v>640</v>
      </c>
      <c r="H1089" s="16">
        <v>44285</v>
      </c>
      <c r="I1089">
        <v>3</v>
      </c>
      <c r="J1089" s="17">
        <v>81137</v>
      </c>
      <c r="K1089" s="17">
        <v>243411</v>
      </c>
      <c r="L1089" s="17">
        <v>260105</v>
      </c>
      <c r="M1089" s="17">
        <v>3916344</v>
      </c>
    </row>
    <row r="1090" spans="1:13" x14ac:dyDescent="0.25">
      <c r="A1090" t="s">
        <v>80</v>
      </c>
      <c r="B1090" t="s">
        <v>81</v>
      </c>
      <c r="C1090" t="s">
        <v>87</v>
      </c>
      <c r="D1090">
        <v>899999017</v>
      </c>
      <c r="E1090" t="s">
        <v>220</v>
      </c>
      <c r="F1090" t="s">
        <v>640</v>
      </c>
      <c r="H1090" s="16">
        <v>44285</v>
      </c>
      <c r="I1090">
        <v>6</v>
      </c>
      <c r="J1090" s="17">
        <v>31599</v>
      </c>
      <c r="K1090" s="17">
        <v>189594</v>
      </c>
      <c r="L1090" s="17">
        <v>260105</v>
      </c>
      <c r="M1090" s="17">
        <v>3916344</v>
      </c>
    </row>
    <row r="1091" spans="1:13" x14ac:dyDescent="0.25">
      <c r="A1091" t="s">
        <v>80</v>
      </c>
      <c r="B1091" t="s">
        <v>81</v>
      </c>
      <c r="C1091" t="s">
        <v>109</v>
      </c>
      <c r="D1091">
        <v>899999017</v>
      </c>
      <c r="E1091" t="s">
        <v>220</v>
      </c>
      <c r="F1091" t="s">
        <v>640</v>
      </c>
      <c r="H1091" s="16">
        <v>44285</v>
      </c>
      <c r="I1091">
        <v>5</v>
      </c>
      <c r="J1091" s="17">
        <v>28755</v>
      </c>
      <c r="K1091" s="17">
        <v>143775</v>
      </c>
      <c r="L1091" s="17">
        <v>260105</v>
      </c>
      <c r="M1091" s="17">
        <v>3916344</v>
      </c>
    </row>
    <row r="1092" spans="1:13" x14ac:dyDescent="0.25">
      <c r="A1092" t="s">
        <v>80</v>
      </c>
      <c r="B1092" t="s">
        <v>81</v>
      </c>
      <c r="C1092" t="s">
        <v>91</v>
      </c>
      <c r="D1092">
        <v>899999017</v>
      </c>
      <c r="E1092" t="s">
        <v>220</v>
      </c>
      <c r="F1092" t="s">
        <v>640</v>
      </c>
      <c r="H1092" s="16">
        <v>44285</v>
      </c>
      <c r="I1092">
        <v>50</v>
      </c>
      <c r="J1092" s="17">
        <v>15350</v>
      </c>
      <c r="K1092" s="17">
        <v>767500</v>
      </c>
      <c r="L1092" s="17">
        <v>260105</v>
      </c>
      <c r="M1092" s="17">
        <v>3916344</v>
      </c>
    </row>
    <row r="1093" spans="1:13" x14ac:dyDescent="0.25">
      <c r="A1093" t="s">
        <v>80</v>
      </c>
      <c r="B1093" t="s">
        <v>81</v>
      </c>
      <c r="C1093" t="s">
        <v>87</v>
      </c>
      <c r="D1093">
        <v>899999032</v>
      </c>
      <c r="E1093" t="s">
        <v>641</v>
      </c>
      <c r="F1093" t="s">
        <v>642</v>
      </c>
      <c r="H1093" s="16">
        <v>44278</v>
      </c>
      <c r="I1093">
        <v>50</v>
      </c>
      <c r="J1093" s="17">
        <v>31599</v>
      </c>
      <c r="K1093" s="17">
        <v>1579950</v>
      </c>
      <c r="L1093" s="17">
        <v>60354</v>
      </c>
      <c r="M1093" s="17">
        <v>3017700</v>
      </c>
    </row>
    <row r="1094" spans="1:13" x14ac:dyDescent="0.25">
      <c r="A1094" t="s">
        <v>80</v>
      </c>
      <c r="B1094" t="s">
        <v>81</v>
      </c>
      <c r="C1094" t="s">
        <v>109</v>
      </c>
      <c r="D1094">
        <v>899999032</v>
      </c>
      <c r="E1094" t="s">
        <v>641</v>
      </c>
      <c r="F1094" t="s">
        <v>642</v>
      </c>
      <c r="H1094" s="16">
        <v>44278</v>
      </c>
      <c r="I1094">
        <v>50</v>
      </c>
      <c r="J1094" s="17">
        <v>28755</v>
      </c>
      <c r="K1094" s="17">
        <v>1437750</v>
      </c>
      <c r="L1094" s="17">
        <v>60354</v>
      </c>
      <c r="M1094" s="17">
        <v>3017700</v>
      </c>
    </row>
    <row r="1095" spans="1:13" x14ac:dyDescent="0.25">
      <c r="A1095" t="s">
        <v>80</v>
      </c>
      <c r="B1095" t="s">
        <v>81</v>
      </c>
      <c r="C1095" t="s">
        <v>119</v>
      </c>
      <c r="D1095">
        <v>899999092</v>
      </c>
      <c r="E1095" t="s">
        <v>643</v>
      </c>
      <c r="F1095" t="s">
        <v>644</v>
      </c>
      <c r="H1095" s="16">
        <v>44266</v>
      </c>
      <c r="I1095">
        <v>2304</v>
      </c>
      <c r="J1095" s="17">
        <v>9960</v>
      </c>
      <c r="K1095" s="17">
        <v>22947840</v>
      </c>
      <c r="L1095" s="17">
        <v>85664</v>
      </c>
      <c r="M1095" s="17">
        <v>55984254</v>
      </c>
    </row>
    <row r="1096" spans="1:13" x14ac:dyDescent="0.25">
      <c r="A1096" t="s">
        <v>80</v>
      </c>
      <c r="B1096" t="s">
        <v>81</v>
      </c>
      <c r="C1096" t="s">
        <v>87</v>
      </c>
      <c r="D1096">
        <v>899999092</v>
      </c>
      <c r="E1096" t="s">
        <v>643</v>
      </c>
      <c r="F1096" t="s">
        <v>644</v>
      </c>
      <c r="H1096" s="16">
        <v>44266</v>
      </c>
      <c r="I1096">
        <v>266</v>
      </c>
      <c r="J1096" s="17">
        <v>31599</v>
      </c>
      <c r="K1096" s="17">
        <v>8405334</v>
      </c>
      <c r="L1096" s="17">
        <v>85664</v>
      </c>
      <c r="M1096" s="17">
        <v>55984254</v>
      </c>
    </row>
    <row r="1097" spans="1:13" x14ac:dyDescent="0.25">
      <c r="A1097" t="s">
        <v>80</v>
      </c>
      <c r="B1097" t="s">
        <v>81</v>
      </c>
      <c r="C1097" t="s">
        <v>109</v>
      </c>
      <c r="D1097">
        <v>899999092</v>
      </c>
      <c r="E1097" t="s">
        <v>643</v>
      </c>
      <c r="F1097" t="s">
        <v>644</v>
      </c>
      <c r="H1097" s="16">
        <v>44266</v>
      </c>
      <c r="I1097">
        <v>216</v>
      </c>
      <c r="J1097" s="17">
        <v>28755</v>
      </c>
      <c r="K1097" s="17">
        <v>6211080</v>
      </c>
      <c r="L1097" s="17">
        <v>85664</v>
      </c>
      <c r="M1097" s="17">
        <v>55984254</v>
      </c>
    </row>
    <row r="1098" spans="1:13" x14ac:dyDescent="0.25">
      <c r="A1098" t="s">
        <v>80</v>
      </c>
      <c r="B1098" t="s">
        <v>81</v>
      </c>
      <c r="C1098" t="s">
        <v>91</v>
      </c>
      <c r="D1098">
        <v>899999092</v>
      </c>
      <c r="E1098" t="s">
        <v>643</v>
      </c>
      <c r="F1098" t="s">
        <v>644</v>
      </c>
      <c r="H1098" s="16">
        <v>44266</v>
      </c>
      <c r="I1098">
        <v>1200</v>
      </c>
      <c r="J1098" s="17">
        <v>15350</v>
      </c>
      <c r="K1098" s="17">
        <v>18420000</v>
      </c>
      <c r="L1098" s="17">
        <v>85664</v>
      </c>
      <c r="M1098" s="17">
        <v>55984254</v>
      </c>
    </row>
    <row r="1099" spans="1:13" x14ac:dyDescent="0.25">
      <c r="A1099" t="s">
        <v>80</v>
      </c>
      <c r="B1099" t="s">
        <v>81</v>
      </c>
      <c r="C1099" t="s">
        <v>82</v>
      </c>
      <c r="D1099">
        <v>899999123</v>
      </c>
      <c r="E1099" t="s">
        <v>223</v>
      </c>
      <c r="F1099" t="s">
        <v>645</v>
      </c>
      <c r="H1099" s="16">
        <v>44285</v>
      </c>
      <c r="I1099">
        <v>10</v>
      </c>
      <c r="J1099" s="17">
        <v>17536</v>
      </c>
      <c r="K1099" s="17">
        <v>175360</v>
      </c>
      <c r="L1099" s="17">
        <v>91294</v>
      </c>
      <c r="M1099" s="17">
        <v>2653640</v>
      </c>
    </row>
    <row r="1100" spans="1:13" x14ac:dyDescent="0.25">
      <c r="A1100" t="s">
        <v>80</v>
      </c>
      <c r="B1100" t="s">
        <v>81</v>
      </c>
      <c r="C1100" t="s">
        <v>97</v>
      </c>
      <c r="D1100">
        <v>899999123</v>
      </c>
      <c r="E1100" t="s">
        <v>223</v>
      </c>
      <c r="F1100" t="s">
        <v>645</v>
      </c>
      <c r="H1100" s="16">
        <v>44285</v>
      </c>
      <c r="I1100">
        <v>10</v>
      </c>
      <c r="J1100" s="17">
        <v>12667</v>
      </c>
      <c r="K1100" s="17">
        <v>126670</v>
      </c>
      <c r="L1100" s="17">
        <v>91294</v>
      </c>
      <c r="M1100" s="17">
        <v>2653640</v>
      </c>
    </row>
    <row r="1101" spans="1:13" x14ac:dyDescent="0.25">
      <c r="A1101" t="s">
        <v>80</v>
      </c>
      <c r="B1101" t="s">
        <v>81</v>
      </c>
      <c r="C1101" t="s">
        <v>85</v>
      </c>
      <c r="D1101">
        <v>899999123</v>
      </c>
      <c r="E1101" t="s">
        <v>223</v>
      </c>
      <c r="F1101" t="s">
        <v>645</v>
      </c>
      <c r="H1101" s="16">
        <v>44285</v>
      </c>
      <c r="I1101">
        <v>10</v>
      </c>
      <c r="J1101" s="17">
        <v>4756</v>
      </c>
      <c r="K1101" s="17">
        <v>47560</v>
      </c>
      <c r="L1101" s="17">
        <v>91294</v>
      </c>
      <c r="M1101" s="17">
        <v>2653640</v>
      </c>
    </row>
    <row r="1102" spans="1:13" x14ac:dyDescent="0.25">
      <c r="A1102" t="s">
        <v>80</v>
      </c>
      <c r="B1102" t="s">
        <v>81</v>
      </c>
      <c r="C1102" t="s">
        <v>86</v>
      </c>
      <c r="D1102">
        <v>899999123</v>
      </c>
      <c r="E1102" t="s">
        <v>223</v>
      </c>
      <c r="F1102" t="s">
        <v>645</v>
      </c>
      <c r="H1102" s="16">
        <v>44285</v>
      </c>
      <c r="I1102">
        <v>30</v>
      </c>
      <c r="J1102" s="17">
        <v>40985</v>
      </c>
      <c r="K1102" s="17">
        <v>1229550</v>
      </c>
      <c r="L1102" s="17">
        <v>91294</v>
      </c>
      <c r="M1102" s="17">
        <v>2653640</v>
      </c>
    </row>
    <row r="1103" spans="1:13" x14ac:dyDescent="0.25">
      <c r="A1103" t="s">
        <v>80</v>
      </c>
      <c r="B1103" t="s">
        <v>81</v>
      </c>
      <c r="C1103" t="s">
        <v>91</v>
      </c>
      <c r="D1103">
        <v>899999123</v>
      </c>
      <c r="E1103" t="s">
        <v>223</v>
      </c>
      <c r="F1103" t="s">
        <v>645</v>
      </c>
      <c r="H1103" s="16">
        <v>44285</v>
      </c>
      <c r="I1103">
        <v>70</v>
      </c>
      <c r="J1103" s="17">
        <v>15350</v>
      </c>
      <c r="K1103" s="17">
        <v>1074500</v>
      </c>
      <c r="L1103" s="17">
        <v>91294</v>
      </c>
      <c r="M1103" s="17">
        <v>2653640</v>
      </c>
    </row>
    <row r="1104" spans="1:13" x14ac:dyDescent="0.25">
      <c r="A1104" t="s">
        <v>80</v>
      </c>
      <c r="B1104" t="s">
        <v>81</v>
      </c>
      <c r="C1104" t="s">
        <v>98</v>
      </c>
      <c r="D1104">
        <v>899999163</v>
      </c>
      <c r="E1104" t="s">
        <v>230</v>
      </c>
      <c r="F1104" t="s">
        <v>646</v>
      </c>
      <c r="H1104" s="16">
        <v>44281</v>
      </c>
      <c r="I1104">
        <v>1</v>
      </c>
      <c r="J1104" s="17">
        <v>81137</v>
      </c>
      <c r="K1104" s="17">
        <v>81137</v>
      </c>
      <c r="L1104" s="17">
        <v>124634</v>
      </c>
      <c r="M1104" s="17">
        <v>139984</v>
      </c>
    </row>
    <row r="1105" spans="1:13" x14ac:dyDescent="0.25">
      <c r="A1105" t="s">
        <v>80</v>
      </c>
      <c r="B1105" t="s">
        <v>81</v>
      </c>
      <c r="C1105" t="s">
        <v>88</v>
      </c>
      <c r="D1105">
        <v>899999163</v>
      </c>
      <c r="E1105" t="s">
        <v>230</v>
      </c>
      <c r="F1105" t="s">
        <v>646</v>
      </c>
      <c r="H1105" s="16">
        <v>44281</v>
      </c>
      <c r="I1105">
        <v>1</v>
      </c>
      <c r="J1105" s="17">
        <v>28147</v>
      </c>
      <c r="K1105" s="17">
        <v>28147</v>
      </c>
      <c r="L1105" s="17">
        <v>124634</v>
      </c>
      <c r="M1105" s="17">
        <v>139984</v>
      </c>
    </row>
    <row r="1106" spans="1:13" x14ac:dyDescent="0.25">
      <c r="A1106" t="s">
        <v>80</v>
      </c>
      <c r="B1106" t="s">
        <v>81</v>
      </c>
      <c r="C1106" t="s">
        <v>91</v>
      </c>
      <c r="D1106">
        <v>899999163</v>
      </c>
      <c r="E1106" t="s">
        <v>230</v>
      </c>
      <c r="F1106" t="s">
        <v>646</v>
      </c>
      <c r="H1106" s="16">
        <v>44281</v>
      </c>
      <c r="I1106">
        <v>2</v>
      </c>
      <c r="J1106" s="17">
        <v>15350</v>
      </c>
      <c r="K1106" s="17">
        <v>30700</v>
      </c>
      <c r="L1106" s="17">
        <v>124634</v>
      </c>
      <c r="M1106" s="17">
        <v>139984</v>
      </c>
    </row>
    <row r="1107" spans="1:13" x14ac:dyDescent="0.25">
      <c r="A1107" t="s">
        <v>80</v>
      </c>
      <c r="B1107" t="s">
        <v>81</v>
      </c>
      <c r="C1107" t="s">
        <v>94</v>
      </c>
      <c r="D1107">
        <v>900034608</v>
      </c>
      <c r="E1107" t="s">
        <v>647</v>
      </c>
      <c r="F1107" t="s">
        <v>648</v>
      </c>
      <c r="H1107" s="16">
        <v>44273</v>
      </c>
      <c r="I1107">
        <v>30</v>
      </c>
      <c r="J1107" s="17">
        <v>30686</v>
      </c>
      <c r="K1107" s="17">
        <v>920580</v>
      </c>
      <c r="L1107" s="17">
        <v>763027</v>
      </c>
      <c r="M1107" s="17">
        <v>32744012</v>
      </c>
    </row>
    <row r="1108" spans="1:13" x14ac:dyDescent="0.25">
      <c r="A1108" t="s">
        <v>80</v>
      </c>
      <c r="B1108" t="s">
        <v>81</v>
      </c>
      <c r="C1108" t="s">
        <v>97</v>
      </c>
      <c r="D1108">
        <v>900034608</v>
      </c>
      <c r="E1108" t="s">
        <v>647</v>
      </c>
      <c r="F1108" t="s">
        <v>648</v>
      </c>
      <c r="H1108" s="16">
        <v>44273</v>
      </c>
      <c r="I1108">
        <v>100</v>
      </c>
      <c r="J1108" s="17">
        <v>11310</v>
      </c>
      <c r="K1108" s="17">
        <v>1131000</v>
      </c>
      <c r="L1108" s="17">
        <v>763027</v>
      </c>
      <c r="M1108" s="17">
        <v>32744012</v>
      </c>
    </row>
    <row r="1109" spans="1:13" x14ac:dyDescent="0.25">
      <c r="A1109" t="s">
        <v>80</v>
      </c>
      <c r="B1109" t="s">
        <v>81</v>
      </c>
      <c r="C1109" t="s">
        <v>85</v>
      </c>
      <c r="D1109">
        <v>900034608</v>
      </c>
      <c r="E1109" t="s">
        <v>647</v>
      </c>
      <c r="F1109" t="s">
        <v>648</v>
      </c>
      <c r="H1109" s="16">
        <v>44273</v>
      </c>
      <c r="I1109">
        <v>1000</v>
      </c>
      <c r="J1109" s="17">
        <v>4247</v>
      </c>
      <c r="K1109" s="17">
        <v>4247000</v>
      </c>
      <c r="L1109" s="17">
        <v>763027</v>
      </c>
      <c r="M1109" s="17">
        <v>32744012</v>
      </c>
    </row>
    <row r="1110" spans="1:13" x14ac:dyDescent="0.25">
      <c r="A1110" t="s">
        <v>80</v>
      </c>
      <c r="B1110" t="s">
        <v>81</v>
      </c>
      <c r="C1110" t="s">
        <v>86</v>
      </c>
      <c r="D1110">
        <v>900034608</v>
      </c>
      <c r="E1110" t="s">
        <v>647</v>
      </c>
      <c r="F1110" t="s">
        <v>648</v>
      </c>
      <c r="H1110" s="16">
        <v>44273</v>
      </c>
      <c r="I1110">
        <v>10</v>
      </c>
      <c r="J1110" s="17">
        <v>36594</v>
      </c>
      <c r="K1110" s="17">
        <v>365940</v>
      </c>
      <c r="L1110" s="17">
        <v>763027</v>
      </c>
      <c r="M1110" s="17">
        <v>32744012</v>
      </c>
    </row>
    <row r="1111" spans="1:13" x14ac:dyDescent="0.25">
      <c r="A1111" t="s">
        <v>80</v>
      </c>
      <c r="B1111" t="s">
        <v>81</v>
      </c>
      <c r="C1111" t="s">
        <v>119</v>
      </c>
      <c r="D1111">
        <v>900034608</v>
      </c>
      <c r="E1111" t="s">
        <v>647</v>
      </c>
      <c r="F1111" t="s">
        <v>648</v>
      </c>
      <c r="H1111" s="16">
        <v>44273</v>
      </c>
      <c r="I1111">
        <v>20</v>
      </c>
      <c r="J1111" s="17">
        <v>8893</v>
      </c>
      <c r="K1111" s="17">
        <v>177860</v>
      </c>
      <c r="L1111" s="17">
        <v>763027</v>
      </c>
      <c r="M1111" s="17">
        <v>32744012</v>
      </c>
    </row>
    <row r="1112" spans="1:13" x14ac:dyDescent="0.25">
      <c r="A1112" t="s">
        <v>80</v>
      </c>
      <c r="B1112" t="s">
        <v>81</v>
      </c>
      <c r="C1112" t="s">
        <v>88</v>
      </c>
      <c r="D1112">
        <v>900034608</v>
      </c>
      <c r="E1112" t="s">
        <v>647</v>
      </c>
      <c r="F1112" t="s">
        <v>648</v>
      </c>
      <c r="H1112" s="16">
        <v>44273</v>
      </c>
      <c r="I1112">
        <v>100</v>
      </c>
      <c r="J1112" s="17">
        <v>25131</v>
      </c>
      <c r="K1112" s="17">
        <v>2513100</v>
      </c>
      <c r="L1112" s="17">
        <v>763027</v>
      </c>
      <c r="M1112" s="17">
        <v>32744012</v>
      </c>
    </row>
    <row r="1113" spans="1:13" x14ac:dyDescent="0.25">
      <c r="A1113" t="s">
        <v>80</v>
      </c>
      <c r="B1113" t="s">
        <v>81</v>
      </c>
      <c r="C1113" t="s">
        <v>87</v>
      </c>
      <c r="D1113">
        <v>900034608</v>
      </c>
      <c r="E1113" t="s">
        <v>647</v>
      </c>
      <c r="F1113" t="s">
        <v>648</v>
      </c>
      <c r="H1113" s="16">
        <v>44273</v>
      </c>
      <c r="I1113">
        <v>18</v>
      </c>
      <c r="J1113" s="17">
        <v>28213</v>
      </c>
      <c r="K1113" s="17">
        <v>507834</v>
      </c>
      <c r="L1113" s="17">
        <v>763027</v>
      </c>
      <c r="M1113" s="17">
        <v>32744012</v>
      </c>
    </row>
    <row r="1114" spans="1:13" x14ac:dyDescent="0.25">
      <c r="A1114" t="s">
        <v>80</v>
      </c>
      <c r="B1114" t="s">
        <v>81</v>
      </c>
      <c r="C1114" t="s">
        <v>101</v>
      </c>
      <c r="D1114">
        <v>900034608</v>
      </c>
      <c r="E1114" t="s">
        <v>647</v>
      </c>
      <c r="F1114" t="s">
        <v>648</v>
      </c>
      <c r="H1114" s="16">
        <v>44273</v>
      </c>
      <c r="I1114">
        <v>300</v>
      </c>
      <c r="J1114" s="17">
        <v>23687</v>
      </c>
      <c r="K1114" s="17">
        <v>7106100</v>
      </c>
      <c r="L1114" s="17">
        <v>763027</v>
      </c>
      <c r="M1114" s="17">
        <v>32744012</v>
      </c>
    </row>
    <row r="1115" spans="1:13" x14ac:dyDescent="0.25">
      <c r="A1115" t="s">
        <v>80</v>
      </c>
      <c r="B1115" t="s">
        <v>81</v>
      </c>
      <c r="C1115" t="s">
        <v>174</v>
      </c>
      <c r="D1115">
        <v>900034608</v>
      </c>
      <c r="E1115" t="s">
        <v>647</v>
      </c>
      <c r="F1115" t="s">
        <v>648</v>
      </c>
      <c r="H1115" s="16">
        <v>44273</v>
      </c>
      <c r="I1115">
        <v>18</v>
      </c>
      <c r="J1115" s="17">
        <v>181249</v>
      </c>
      <c r="K1115" s="17">
        <v>3262482</v>
      </c>
      <c r="L1115" s="17">
        <v>763027</v>
      </c>
      <c r="M1115" s="17">
        <v>32744012</v>
      </c>
    </row>
    <row r="1116" spans="1:13" x14ac:dyDescent="0.25">
      <c r="A1116" t="s">
        <v>80</v>
      </c>
      <c r="B1116" t="s">
        <v>81</v>
      </c>
      <c r="C1116" t="s">
        <v>175</v>
      </c>
      <c r="D1116">
        <v>900034608</v>
      </c>
      <c r="E1116" t="s">
        <v>647</v>
      </c>
      <c r="F1116" t="s">
        <v>648</v>
      </c>
      <c r="H1116" s="16">
        <v>44273</v>
      </c>
      <c r="I1116">
        <v>12</v>
      </c>
      <c r="J1116" s="17">
        <v>349448</v>
      </c>
      <c r="K1116" s="17">
        <v>4193376</v>
      </c>
      <c r="L1116" s="17">
        <v>763027</v>
      </c>
      <c r="M1116" s="17">
        <v>32744012</v>
      </c>
    </row>
    <row r="1117" spans="1:13" x14ac:dyDescent="0.25">
      <c r="A1117" t="s">
        <v>80</v>
      </c>
      <c r="B1117" t="s">
        <v>81</v>
      </c>
      <c r="C1117" t="s">
        <v>109</v>
      </c>
      <c r="D1117">
        <v>900034608</v>
      </c>
      <c r="E1117" t="s">
        <v>647</v>
      </c>
      <c r="F1117" t="s">
        <v>648</v>
      </c>
      <c r="H1117" s="16">
        <v>44273</v>
      </c>
      <c r="I1117">
        <v>10</v>
      </c>
      <c r="J1117" s="17">
        <v>25674</v>
      </c>
      <c r="K1117" s="17">
        <v>256740</v>
      </c>
      <c r="L1117" s="17">
        <v>763027</v>
      </c>
      <c r="M1117" s="17">
        <v>32744012</v>
      </c>
    </row>
    <row r="1118" spans="1:13" x14ac:dyDescent="0.25">
      <c r="A1118" t="s">
        <v>80</v>
      </c>
      <c r="B1118" t="s">
        <v>81</v>
      </c>
      <c r="C1118" t="s">
        <v>91</v>
      </c>
      <c r="D1118">
        <v>900034608</v>
      </c>
      <c r="E1118" t="s">
        <v>647</v>
      </c>
      <c r="F1118" t="s">
        <v>648</v>
      </c>
      <c r="H1118" s="16">
        <v>44273</v>
      </c>
      <c r="I1118">
        <v>500</v>
      </c>
      <c r="J1118" s="17">
        <v>13705</v>
      </c>
      <c r="K1118" s="17">
        <v>6852500</v>
      </c>
      <c r="L1118" s="17">
        <v>763027</v>
      </c>
      <c r="M1118" s="17">
        <v>32744012</v>
      </c>
    </row>
    <row r="1119" spans="1:13" x14ac:dyDescent="0.25">
      <c r="A1119" t="s">
        <v>80</v>
      </c>
      <c r="B1119" t="s">
        <v>81</v>
      </c>
      <c r="C1119" t="s">
        <v>149</v>
      </c>
      <c r="D1119">
        <v>900034608</v>
      </c>
      <c r="E1119" t="s">
        <v>647</v>
      </c>
      <c r="F1119" t="s">
        <v>648</v>
      </c>
      <c r="H1119" s="16">
        <v>44273</v>
      </c>
      <c r="I1119">
        <v>50</v>
      </c>
      <c r="J1119" s="17">
        <v>24190</v>
      </c>
      <c r="K1119" s="17">
        <v>1209500</v>
      </c>
      <c r="L1119" s="17">
        <v>763027</v>
      </c>
      <c r="M1119" s="17">
        <v>32744012</v>
      </c>
    </row>
    <row r="1120" spans="1:13" x14ac:dyDescent="0.25">
      <c r="A1120" t="s">
        <v>80</v>
      </c>
      <c r="B1120" t="s">
        <v>81</v>
      </c>
      <c r="C1120" t="s">
        <v>88</v>
      </c>
      <c r="D1120">
        <v>900036920</v>
      </c>
      <c r="E1120" t="s">
        <v>649</v>
      </c>
      <c r="F1120" t="s">
        <v>650</v>
      </c>
      <c r="H1120" s="16">
        <v>44273</v>
      </c>
      <c r="I1120">
        <v>1</v>
      </c>
      <c r="J1120" s="17">
        <v>28147</v>
      </c>
      <c r="K1120" s="17">
        <v>28147</v>
      </c>
      <c r="L1120" s="17">
        <v>43497</v>
      </c>
      <c r="M1120" s="17">
        <v>43497</v>
      </c>
    </row>
    <row r="1121" spans="1:13" x14ac:dyDescent="0.25">
      <c r="A1121" t="s">
        <v>80</v>
      </c>
      <c r="B1121" t="s">
        <v>81</v>
      </c>
      <c r="C1121" t="s">
        <v>91</v>
      </c>
      <c r="D1121">
        <v>900036920</v>
      </c>
      <c r="E1121" t="s">
        <v>649</v>
      </c>
      <c r="F1121" t="s">
        <v>650</v>
      </c>
      <c r="H1121" s="16">
        <v>44273</v>
      </c>
      <c r="I1121">
        <v>1</v>
      </c>
      <c r="J1121" s="17">
        <v>15350</v>
      </c>
      <c r="K1121" s="17">
        <v>15350</v>
      </c>
      <c r="L1121" s="17">
        <v>43497</v>
      </c>
      <c r="M1121" s="17">
        <v>43497</v>
      </c>
    </row>
    <row r="1122" spans="1:13" x14ac:dyDescent="0.25">
      <c r="A1122" t="s">
        <v>80</v>
      </c>
      <c r="B1122" t="s">
        <v>81</v>
      </c>
      <c r="C1122" t="s">
        <v>119</v>
      </c>
      <c r="D1122">
        <v>900047874</v>
      </c>
      <c r="E1122" t="s">
        <v>651</v>
      </c>
      <c r="F1122" t="s">
        <v>652</v>
      </c>
      <c r="H1122" s="16">
        <v>44278</v>
      </c>
      <c r="I1122">
        <v>20</v>
      </c>
      <c r="J1122" s="17">
        <v>9960</v>
      </c>
      <c r="K1122" s="17">
        <v>199200</v>
      </c>
      <c r="L1122" s="17">
        <v>38715</v>
      </c>
      <c r="M1122" s="17">
        <v>342975</v>
      </c>
    </row>
    <row r="1123" spans="1:13" x14ac:dyDescent="0.25">
      <c r="A1123" t="s">
        <v>80</v>
      </c>
      <c r="B1123" t="s">
        <v>81</v>
      </c>
      <c r="C1123" t="s">
        <v>109</v>
      </c>
      <c r="D1123">
        <v>900047874</v>
      </c>
      <c r="E1123" t="s">
        <v>651</v>
      </c>
      <c r="F1123" t="s">
        <v>652</v>
      </c>
      <c r="H1123" s="16">
        <v>44278</v>
      </c>
      <c r="I1123">
        <v>5</v>
      </c>
      <c r="J1123" s="17">
        <v>28755</v>
      </c>
      <c r="K1123" s="17">
        <v>143775</v>
      </c>
      <c r="L1123" s="17">
        <v>38715</v>
      </c>
      <c r="M1123" s="17">
        <v>342975</v>
      </c>
    </row>
    <row r="1124" spans="1:13" x14ac:dyDescent="0.25">
      <c r="A1124" t="s">
        <v>80</v>
      </c>
      <c r="B1124" t="s">
        <v>81</v>
      </c>
      <c r="C1124" t="s">
        <v>94</v>
      </c>
      <c r="D1124">
        <v>900073223</v>
      </c>
      <c r="E1124" t="s">
        <v>653</v>
      </c>
      <c r="F1124" t="s">
        <v>654</v>
      </c>
      <c r="H1124" s="16">
        <v>44280</v>
      </c>
      <c r="I1124">
        <v>5</v>
      </c>
      <c r="J1124" s="17">
        <v>34368</v>
      </c>
      <c r="K1124" s="17">
        <v>171840</v>
      </c>
      <c r="L1124" s="17">
        <v>89653</v>
      </c>
      <c r="M1124" s="17">
        <v>656225</v>
      </c>
    </row>
    <row r="1125" spans="1:13" x14ac:dyDescent="0.25">
      <c r="A1125" t="s">
        <v>80</v>
      </c>
      <c r="B1125" t="s">
        <v>81</v>
      </c>
      <c r="C1125" t="s">
        <v>101</v>
      </c>
      <c r="D1125">
        <v>900073223</v>
      </c>
      <c r="E1125" t="s">
        <v>653</v>
      </c>
      <c r="F1125" t="s">
        <v>654</v>
      </c>
      <c r="H1125" s="16">
        <v>44280</v>
      </c>
      <c r="I1125">
        <v>2</v>
      </c>
      <c r="J1125" s="17">
        <v>26530</v>
      </c>
      <c r="K1125" s="17">
        <v>53060</v>
      </c>
      <c r="L1125" s="17">
        <v>89653</v>
      </c>
      <c r="M1125" s="17">
        <v>656225</v>
      </c>
    </row>
    <row r="1126" spans="1:13" x14ac:dyDescent="0.25">
      <c r="A1126" t="s">
        <v>80</v>
      </c>
      <c r="B1126" t="s">
        <v>81</v>
      </c>
      <c r="C1126" t="s">
        <v>109</v>
      </c>
      <c r="D1126">
        <v>900073223</v>
      </c>
      <c r="E1126" t="s">
        <v>653</v>
      </c>
      <c r="F1126" t="s">
        <v>654</v>
      </c>
      <c r="H1126" s="16">
        <v>44280</v>
      </c>
      <c r="I1126">
        <v>15</v>
      </c>
      <c r="J1126" s="17">
        <v>28755</v>
      </c>
      <c r="K1126" s="17">
        <v>431325</v>
      </c>
      <c r="L1126" s="17">
        <v>89653</v>
      </c>
      <c r="M1126" s="17">
        <v>656225</v>
      </c>
    </row>
    <row r="1127" spans="1:13" x14ac:dyDescent="0.25">
      <c r="A1127" t="s">
        <v>80</v>
      </c>
      <c r="B1127" t="s">
        <v>81</v>
      </c>
      <c r="C1127" t="s">
        <v>88</v>
      </c>
      <c r="D1127">
        <v>900126068</v>
      </c>
      <c r="E1127" t="s">
        <v>455</v>
      </c>
      <c r="F1127" t="s">
        <v>655</v>
      </c>
      <c r="H1127" s="16">
        <v>44264</v>
      </c>
      <c r="I1127">
        <v>10</v>
      </c>
      <c r="J1127" s="17">
        <v>28147</v>
      </c>
      <c r="K1127" s="17">
        <v>281470</v>
      </c>
      <c r="L1127" s="17">
        <v>28147</v>
      </c>
      <c r="M1127" s="17">
        <v>281470</v>
      </c>
    </row>
    <row r="1128" spans="1:13" x14ac:dyDescent="0.25">
      <c r="A1128" t="s">
        <v>80</v>
      </c>
      <c r="B1128" t="s">
        <v>81</v>
      </c>
      <c r="C1128" t="s">
        <v>94</v>
      </c>
      <c r="D1128">
        <v>900138815</v>
      </c>
      <c r="E1128" t="s">
        <v>238</v>
      </c>
      <c r="F1128" t="s">
        <v>656</v>
      </c>
      <c r="H1128" s="16">
        <v>44257</v>
      </c>
      <c r="I1128">
        <v>5</v>
      </c>
      <c r="J1128" s="17">
        <v>34368</v>
      </c>
      <c r="K1128" s="17">
        <v>171840</v>
      </c>
      <c r="L1128" s="17">
        <v>34368</v>
      </c>
      <c r="M1128" s="17">
        <v>171840</v>
      </c>
    </row>
    <row r="1129" spans="1:13" x14ac:dyDescent="0.25">
      <c r="A1129" t="s">
        <v>80</v>
      </c>
      <c r="B1129" t="s">
        <v>81</v>
      </c>
      <c r="C1129" t="s">
        <v>119</v>
      </c>
      <c r="D1129">
        <v>900219866</v>
      </c>
      <c r="E1129" t="s">
        <v>242</v>
      </c>
      <c r="F1129" t="s">
        <v>657</v>
      </c>
      <c r="H1129" s="16">
        <v>44259</v>
      </c>
      <c r="I1129">
        <v>250</v>
      </c>
      <c r="J1129" s="17">
        <v>9960</v>
      </c>
      <c r="K1129" s="17">
        <v>2490000</v>
      </c>
      <c r="L1129" s="17">
        <v>75614</v>
      </c>
      <c r="M1129" s="17">
        <v>3045482</v>
      </c>
    </row>
    <row r="1130" spans="1:13" x14ac:dyDescent="0.25">
      <c r="A1130" t="s">
        <v>80</v>
      </c>
      <c r="B1130" t="s">
        <v>81</v>
      </c>
      <c r="C1130" t="s">
        <v>94</v>
      </c>
      <c r="D1130">
        <v>900219866</v>
      </c>
      <c r="E1130" t="s">
        <v>242</v>
      </c>
      <c r="F1130" t="s">
        <v>658</v>
      </c>
      <c r="H1130" s="16">
        <v>44280</v>
      </c>
      <c r="I1130">
        <v>4</v>
      </c>
      <c r="J1130" s="17">
        <v>34368</v>
      </c>
      <c r="K1130" s="17">
        <v>137472</v>
      </c>
      <c r="L1130" s="17">
        <v>75614</v>
      </c>
      <c r="M1130" s="17">
        <v>3045482</v>
      </c>
    </row>
    <row r="1131" spans="1:13" x14ac:dyDescent="0.25">
      <c r="A1131" t="s">
        <v>80</v>
      </c>
      <c r="B1131" t="s">
        <v>81</v>
      </c>
      <c r="C1131" t="s">
        <v>85</v>
      </c>
      <c r="D1131">
        <v>900219866</v>
      </c>
      <c r="E1131" t="s">
        <v>242</v>
      </c>
      <c r="F1131" t="s">
        <v>658</v>
      </c>
      <c r="H1131" s="16">
        <v>44280</v>
      </c>
      <c r="I1131">
        <v>60</v>
      </c>
      <c r="J1131" s="17">
        <v>4756</v>
      </c>
      <c r="K1131" s="17">
        <v>285360</v>
      </c>
      <c r="L1131" s="17">
        <v>75614</v>
      </c>
      <c r="M1131" s="17">
        <v>3045482</v>
      </c>
    </row>
    <row r="1132" spans="1:13" x14ac:dyDescent="0.25">
      <c r="A1132" t="s">
        <v>80</v>
      </c>
      <c r="B1132" t="s">
        <v>81</v>
      </c>
      <c r="C1132" t="s">
        <v>101</v>
      </c>
      <c r="D1132">
        <v>900219866</v>
      </c>
      <c r="E1132" t="s">
        <v>242</v>
      </c>
      <c r="F1132" t="s">
        <v>658</v>
      </c>
      <c r="H1132" s="16">
        <v>44280</v>
      </c>
      <c r="I1132">
        <v>5</v>
      </c>
      <c r="J1132" s="17">
        <v>26530</v>
      </c>
      <c r="K1132" s="17">
        <v>132650</v>
      </c>
      <c r="L1132" s="17">
        <v>75614</v>
      </c>
      <c r="M1132" s="17">
        <v>3045482</v>
      </c>
    </row>
    <row r="1133" spans="1:13" x14ac:dyDescent="0.25">
      <c r="A1133" t="s">
        <v>80</v>
      </c>
      <c r="B1133" t="s">
        <v>81</v>
      </c>
      <c r="C1133" t="s">
        <v>88</v>
      </c>
      <c r="D1133">
        <v>900225646</v>
      </c>
      <c r="E1133" t="s">
        <v>659</v>
      </c>
      <c r="F1133" t="s">
        <v>660</v>
      </c>
      <c r="H1133" s="16">
        <v>44264</v>
      </c>
      <c r="I1133">
        <v>10</v>
      </c>
      <c r="J1133" s="17">
        <v>28147</v>
      </c>
      <c r="K1133" s="17">
        <v>281470</v>
      </c>
      <c r="L1133" s="17">
        <v>43497</v>
      </c>
      <c r="M1133" s="17">
        <v>511720</v>
      </c>
    </row>
    <row r="1134" spans="1:13" x14ac:dyDescent="0.25">
      <c r="A1134" t="s">
        <v>80</v>
      </c>
      <c r="B1134" t="s">
        <v>81</v>
      </c>
      <c r="C1134" t="s">
        <v>91</v>
      </c>
      <c r="D1134">
        <v>900225646</v>
      </c>
      <c r="E1134" t="s">
        <v>659</v>
      </c>
      <c r="F1134" t="s">
        <v>660</v>
      </c>
      <c r="H1134" s="16">
        <v>44264</v>
      </c>
      <c r="I1134">
        <v>15</v>
      </c>
      <c r="J1134" s="17">
        <v>15350</v>
      </c>
      <c r="K1134" s="17">
        <v>230250</v>
      </c>
      <c r="L1134" s="17">
        <v>43497</v>
      </c>
      <c r="M1134" s="17">
        <v>511720</v>
      </c>
    </row>
    <row r="1135" spans="1:13" x14ac:dyDescent="0.25">
      <c r="A1135" t="s">
        <v>80</v>
      </c>
      <c r="B1135" t="s">
        <v>81</v>
      </c>
      <c r="C1135" t="s">
        <v>111</v>
      </c>
      <c r="D1135">
        <v>900240018</v>
      </c>
      <c r="E1135" t="s">
        <v>661</v>
      </c>
      <c r="F1135" t="s">
        <v>662</v>
      </c>
      <c r="H1135" s="16">
        <v>44259</v>
      </c>
      <c r="I1135">
        <v>130</v>
      </c>
      <c r="J1135" s="17">
        <v>15330</v>
      </c>
      <c r="K1135" s="17">
        <v>1992900</v>
      </c>
      <c r="L1135" s="17">
        <v>62279</v>
      </c>
      <c r="M1135" s="17">
        <v>7509776</v>
      </c>
    </row>
    <row r="1136" spans="1:13" x14ac:dyDescent="0.25">
      <c r="A1136" t="s">
        <v>80</v>
      </c>
      <c r="B1136" t="s">
        <v>81</v>
      </c>
      <c r="C1136" t="s">
        <v>87</v>
      </c>
      <c r="D1136">
        <v>900240018</v>
      </c>
      <c r="E1136" t="s">
        <v>661</v>
      </c>
      <c r="F1136" t="s">
        <v>662</v>
      </c>
      <c r="H1136" s="16">
        <v>44259</v>
      </c>
      <c r="I1136">
        <v>24</v>
      </c>
      <c r="J1136" s="17">
        <v>31599</v>
      </c>
      <c r="K1136" s="17">
        <v>758376</v>
      </c>
      <c r="L1136" s="17">
        <v>62279</v>
      </c>
      <c r="M1136" s="17">
        <v>7509776</v>
      </c>
    </row>
    <row r="1137" spans="1:13" x14ac:dyDescent="0.25">
      <c r="A1137" t="s">
        <v>80</v>
      </c>
      <c r="B1137" t="s">
        <v>81</v>
      </c>
      <c r="C1137" t="s">
        <v>91</v>
      </c>
      <c r="D1137">
        <v>900240018</v>
      </c>
      <c r="E1137" t="s">
        <v>661</v>
      </c>
      <c r="F1137" t="s">
        <v>662</v>
      </c>
      <c r="H1137" s="16">
        <v>44259</v>
      </c>
      <c r="I1137">
        <v>310</v>
      </c>
      <c r="J1137" s="17">
        <v>15350</v>
      </c>
      <c r="K1137" s="17">
        <v>4758500</v>
      </c>
      <c r="L1137" s="17">
        <v>62279</v>
      </c>
      <c r="M1137" s="17">
        <v>7509776</v>
      </c>
    </row>
    <row r="1138" spans="1:13" x14ac:dyDescent="0.25">
      <c r="A1138" t="s">
        <v>80</v>
      </c>
      <c r="B1138" t="s">
        <v>81</v>
      </c>
      <c r="C1138" t="s">
        <v>111</v>
      </c>
      <c r="D1138">
        <v>900241765</v>
      </c>
      <c r="E1138" t="s">
        <v>246</v>
      </c>
      <c r="F1138" t="s">
        <v>663</v>
      </c>
      <c r="H1138" s="16">
        <v>44257</v>
      </c>
      <c r="I1138">
        <v>200</v>
      </c>
      <c r="J1138" s="17">
        <v>15330</v>
      </c>
      <c r="K1138" s="17">
        <v>3066000</v>
      </c>
      <c r="L1138" s="17">
        <v>46030</v>
      </c>
      <c r="M1138" s="17">
        <v>6750000</v>
      </c>
    </row>
    <row r="1139" spans="1:13" x14ac:dyDescent="0.25">
      <c r="A1139" t="s">
        <v>80</v>
      </c>
      <c r="B1139" t="s">
        <v>81</v>
      </c>
      <c r="C1139" t="s">
        <v>91</v>
      </c>
      <c r="D1139">
        <v>900241765</v>
      </c>
      <c r="E1139" t="s">
        <v>246</v>
      </c>
      <c r="F1139" t="s">
        <v>663</v>
      </c>
      <c r="H1139" s="16">
        <v>44257</v>
      </c>
      <c r="I1139">
        <v>80</v>
      </c>
      <c r="J1139" s="17">
        <v>15350</v>
      </c>
      <c r="K1139" s="17">
        <v>1228000</v>
      </c>
      <c r="L1139" s="17">
        <v>46030</v>
      </c>
      <c r="M1139" s="17">
        <v>6750000</v>
      </c>
    </row>
    <row r="1140" spans="1:13" x14ac:dyDescent="0.25">
      <c r="A1140" t="s">
        <v>80</v>
      </c>
      <c r="B1140" t="s">
        <v>81</v>
      </c>
      <c r="C1140" t="s">
        <v>91</v>
      </c>
      <c r="D1140">
        <v>900241765</v>
      </c>
      <c r="E1140" t="s">
        <v>246</v>
      </c>
      <c r="F1140" t="s">
        <v>664</v>
      </c>
      <c r="H1140" s="16">
        <v>44280</v>
      </c>
      <c r="I1140">
        <v>160</v>
      </c>
      <c r="J1140" s="17">
        <v>15350</v>
      </c>
      <c r="K1140" s="17">
        <v>2456000</v>
      </c>
      <c r="L1140" s="17">
        <v>46030</v>
      </c>
      <c r="M1140" s="17">
        <v>6750000</v>
      </c>
    </row>
    <row r="1141" spans="1:13" x14ac:dyDescent="0.25">
      <c r="A1141" t="s">
        <v>80</v>
      </c>
      <c r="B1141" t="s">
        <v>81</v>
      </c>
      <c r="C1141" t="s">
        <v>87</v>
      </c>
      <c r="D1141">
        <v>900259421</v>
      </c>
      <c r="E1141" t="s">
        <v>665</v>
      </c>
      <c r="F1141" t="s">
        <v>666</v>
      </c>
      <c r="H1141" s="16">
        <v>44266</v>
      </c>
      <c r="I1141">
        <v>5</v>
      </c>
      <c r="J1141" s="17">
        <v>31599</v>
      </c>
      <c r="K1141" s="17">
        <v>157995</v>
      </c>
      <c r="L1141" s="17">
        <v>58129</v>
      </c>
      <c r="M1141" s="17">
        <v>290645</v>
      </c>
    </row>
    <row r="1142" spans="1:13" x14ac:dyDescent="0.25">
      <c r="A1142" t="s">
        <v>80</v>
      </c>
      <c r="B1142" t="s">
        <v>81</v>
      </c>
      <c r="C1142" t="s">
        <v>101</v>
      </c>
      <c r="D1142">
        <v>900259421</v>
      </c>
      <c r="E1142" t="s">
        <v>665</v>
      </c>
      <c r="F1142" t="s">
        <v>666</v>
      </c>
      <c r="H1142" s="16">
        <v>44266</v>
      </c>
      <c r="I1142">
        <v>5</v>
      </c>
      <c r="J1142" s="17">
        <v>26530</v>
      </c>
      <c r="K1142" s="17">
        <v>132650</v>
      </c>
      <c r="L1142" s="17">
        <v>58129</v>
      </c>
      <c r="M1142" s="17">
        <v>290645</v>
      </c>
    </row>
    <row r="1143" spans="1:13" x14ac:dyDescent="0.25">
      <c r="A1143" t="s">
        <v>80</v>
      </c>
      <c r="B1143" t="s">
        <v>81</v>
      </c>
      <c r="C1143" t="s">
        <v>88</v>
      </c>
      <c r="D1143">
        <v>900273700</v>
      </c>
      <c r="E1143" t="s">
        <v>667</v>
      </c>
      <c r="F1143" t="s">
        <v>668</v>
      </c>
      <c r="H1143" s="16">
        <v>44271</v>
      </c>
      <c r="I1143">
        <v>12</v>
      </c>
      <c r="J1143" s="17">
        <v>28147</v>
      </c>
      <c r="K1143" s="17">
        <v>337764</v>
      </c>
      <c r="L1143" s="17">
        <v>43497</v>
      </c>
      <c r="M1143" s="17">
        <v>521964</v>
      </c>
    </row>
    <row r="1144" spans="1:13" x14ac:dyDescent="0.25">
      <c r="A1144" t="s">
        <v>80</v>
      </c>
      <c r="B1144" t="s">
        <v>81</v>
      </c>
      <c r="C1144" t="s">
        <v>91</v>
      </c>
      <c r="D1144">
        <v>900273700</v>
      </c>
      <c r="E1144" t="s">
        <v>667</v>
      </c>
      <c r="F1144" t="s">
        <v>668</v>
      </c>
      <c r="H1144" s="16">
        <v>44271</v>
      </c>
      <c r="I1144">
        <v>12</v>
      </c>
      <c r="J1144" s="17">
        <v>15350</v>
      </c>
      <c r="K1144" s="17">
        <v>184200</v>
      </c>
      <c r="L1144" s="17">
        <v>43497</v>
      </c>
      <c r="M1144" s="17">
        <v>521964</v>
      </c>
    </row>
    <row r="1145" spans="1:13" x14ac:dyDescent="0.25">
      <c r="A1145" t="s">
        <v>80</v>
      </c>
      <c r="B1145" t="s">
        <v>81</v>
      </c>
      <c r="C1145" t="s">
        <v>111</v>
      </c>
      <c r="D1145">
        <v>900277244</v>
      </c>
      <c r="E1145" t="s">
        <v>251</v>
      </c>
      <c r="F1145" t="s">
        <v>669</v>
      </c>
      <c r="H1145" s="16">
        <v>44257</v>
      </c>
      <c r="I1145">
        <v>18</v>
      </c>
      <c r="J1145" s="17">
        <v>15330</v>
      </c>
      <c r="K1145" s="17">
        <v>275940</v>
      </c>
      <c r="L1145" s="17">
        <v>75684</v>
      </c>
      <c r="M1145" s="17">
        <v>617841</v>
      </c>
    </row>
    <row r="1146" spans="1:13" x14ac:dyDescent="0.25">
      <c r="A1146" t="s">
        <v>80</v>
      </c>
      <c r="B1146" t="s">
        <v>81</v>
      </c>
      <c r="C1146" t="s">
        <v>87</v>
      </c>
      <c r="D1146">
        <v>900277244</v>
      </c>
      <c r="E1146" t="s">
        <v>251</v>
      </c>
      <c r="F1146" t="s">
        <v>669</v>
      </c>
      <c r="H1146" s="16">
        <v>44257</v>
      </c>
      <c r="I1146">
        <v>9</v>
      </c>
      <c r="J1146" s="17">
        <v>31599</v>
      </c>
      <c r="K1146" s="17">
        <v>284391</v>
      </c>
      <c r="L1146" s="17">
        <v>75684</v>
      </c>
      <c r="M1146" s="17">
        <v>617841</v>
      </c>
    </row>
    <row r="1147" spans="1:13" x14ac:dyDescent="0.25">
      <c r="A1147" t="s">
        <v>80</v>
      </c>
      <c r="B1147" t="s">
        <v>81</v>
      </c>
      <c r="C1147" t="s">
        <v>109</v>
      </c>
      <c r="D1147">
        <v>900277244</v>
      </c>
      <c r="E1147" t="s">
        <v>251</v>
      </c>
      <c r="F1147" t="s">
        <v>669</v>
      </c>
      <c r="H1147" s="16">
        <v>44257</v>
      </c>
      <c r="I1147">
        <v>2</v>
      </c>
      <c r="J1147" s="17">
        <v>28755</v>
      </c>
      <c r="K1147" s="17">
        <v>57510</v>
      </c>
      <c r="L1147" s="17">
        <v>75684</v>
      </c>
      <c r="M1147" s="17">
        <v>617841</v>
      </c>
    </row>
    <row r="1148" spans="1:13" x14ac:dyDescent="0.25">
      <c r="A1148" t="s">
        <v>80</v>
      </c>
      <c r="B1148" t="s">
        <v>81</v>
      </c>
      <c r="C1148" t="s">
        <v>88</v>
      </c>
      <c r="D1148">
        <v>900385628</v>
      </c>
      <c r="E1148" t="s">
        <v>475</v>
      </c>
      <c r="F1148" t="s">
        <v>670</v>
      </c>
      <c r="H1148" s="16">
        <v>44285</v>
      </c>
      <c r="I1148">
        <v>10</v>
      </c>
      <c r="J1148" s="17">
        <v>28147</v>
      </c>
      <c r="K1148" s="17">
        <v>281470</v>
      </c>
      <c r="L1148" s="17">
        <v>43497</v>
      </c>
      <c r="M1148" s="17">
        <v>588470</v>
      </c>
    </row>
    <row r="1149" spans="1:13" x14ac:dyDescent="0.25">
      <c r="A1149" t="s">
        <v>80</v>
      </c>
      <c r="B1149" t="s">
        <v>81</v>
      </c>
      <c r="C1149" t="s">
        <v>91</v>
      </c>
      <c r="D1149">
        <v>900385628</v>
      </c>
      <c r="E1149" t="s">
        <v>475</v>
      </c>
      <c r="F1149" t="s">
        <v>670</v>
      </c>
      <c r="H1149" s="16">
        <v>44285</v>
      </c>
      <c r="I1149">
        <v>20</v>
      </c>
      <c r="J1149" s="17">
        <v>15350</v>
      </c>
      <c r="K1149" s="17">
        <v>307000</v>
      </c>
      <c r="L1149" s="17">
        <v>43497</v>
      </c>
      <c r="M1149" s="17">
        <v>588470</v>
      </c>
    </row>
    <row r="1150" spans="1:13" x14ac:dyDescent="0.25">
      <c r="A1150" t="s">
        <v>80</v>
      </c>
      <c r="B1150" t="s">
        <v>81</v>
      </c>
      <c r="C1150" t="s">
        <v>88</v>
      </c>
      <c r="D1150">
        <v>9004709091</v>
      </c>
      <c r="E1150" t="s">
        <v>671</v>
      </c>
      <c r="F1150" t="s">
        <v>672</v>
      </c>
      <c r="H1150" s="16">
        <v>44257</v>
      </c>
      <c r="I1150">
        <v>40</v>
      </c>
      <c r="J1150" s="17">
        <v>28147</v>
      </c>
      <c r="K1150" s="17">
        <v>1125880</v>
      </c>
      <c r="L1150" s="17">
        <v>43497</v>
      </c>
      <c r="M1150" s="17">
        <v>2353880</v>
      </c>
    </row>
    <row r="1151" spans="1:13" x14ac:dyDescent="0.25">
      <c r="A1151" t="s">
        <v>80</v>
      </c>
      <c r="B1151" t="s">
        <v>81</v>
      </c>
      <c r="C1151" t="s">
        <v>91</v>
      </c>
      <c r="D1151">
        <v>9004709091</v>
      </c>
      <c r="E1151" t="s">
        <v>671</v>
      </c>
      <c r="F1151" t="s">
        <v>672</v>
      </c>
      <c r="H1151" s="16">
        <v>44257</v>
      </c>
      <c r="I1151">
        <v>80</v>
      </c>
      <c r="J1151" s="17">
        <v>15350</v>
      </c>
      <c r="K1151" s="17">
        <v>1228000</v>
      </c>
      <c r="L1151" s="17">
        <v>43497</v>
      </c>
      <c r="M1151" s="17">
        <v>2353880</v>
      </c>
    </row>
    <row r="1152" spans="1:13" x14ac:dyDescent="0.25">
      <c r="A1152" t="s">
        <v>80</v>
      </c>
      <c r="B1152" t="s">
        <v>81</v>
      </c>
      <c r="C1152" t="s">
        <v>109</v>
      </c>
      <c r="D1152">
        <v>900496494</v>
      </c>
      <c r="E1152" t="s">
        <v>257</v>
      </c>
      <c r="F1152" t="s">
        <v>673</v>
      </c>
      <c r="H1152" s="16">
        <v>44280</v>
      </c>
      <c r="I1152">
        <v>20</v>
      </c>
      <c r="J1152" s="17">
        <v>28755</v>
      </c>
      <c r="K1152" s="17">
        <v>575100</v>
      </c>
      <c r="L1152" s="17">
        <v>60051</v>
      </c>
      <c r="M1152" s="17">
        <v>762876</v>
      </c>
    </row>
    <row r="1153" spans="1:13" x14ac:dyDescent="0.25">
      <c r="A1153" t="s">
        <v>80</v>
      </c>
      <c r="B1153" t="s">
        <v>81</v>
      </c>
      <c r="C1153" t="s">
        <v>127</v>
      </c>
      <c r="D1153">
        <v>900496494</v>
      </c>
      <c r="E1153" t="s">
        <v>257</v>
      </c>
      <c r="F1153" t="s">
        <v>673</v>
      </c>
      <c r="H1153" s="16">
        <v>44280</v>
      </c>
      <c r="I1153">
        <v>6</v>
      </c>
      <c r="J1153" s="17">
        <v>31296</v>
      </c>
      <c r="K1153" s="17">
        <v>187776</v>
      </c>
      <c r="L1153" s="17">
        <v>60051</v>
      </c>
      <c r="M1153" s="17">
        <v>762876</v>
      </c>
    </row>
    <row r="1154" spans="1:13" x14ac:dyDescent="0.25">
      <c r="A1154" t="s">
        <v>80</v>
      </c>
      <c r="B1154" t="s">
        <v>81</v>
      </c>
      <c r="C1154" t="s">
        <v>119</v>
      </c>
      <c r="D1154">
        <v>900566930</v>
      </c>
      <c r="E1154" t="s">
        <v>261</v>
      </c>
      <c r="F1154" t="s">
        <v>674</v>
      </c>
      <c r="H1154" s="16">
        <v>44271</v>
      </c>
      <c r="I1154">
        <v>5</v>
      </c>
      <c r="J1154" s="17">
        <v>9960</v>
      </c>
      <c r="K1154" s="17">
        <v>49800</v>
      </c>
      <c r="L1154" s="17">
        <v>54065</v>
      </c>
      <c r="M1154" s="17">
        <v>1507840</v>
      </c>
    </row>
    <row r="1155" spans="1:13" x14ac:dyDescent="0.25">
      <c r="A1155" t="s">
        <v>80</v>
      </c>
      <c r="B1155" t="s">
        <v>81</v>
      </c>
      <c r="C1155" t="s">
        <v>109</v>
      </c>
      <c r="D1155">
        <v>900566930</v>
      </c>
      <c r="E1155" t="s">
        <v>261</v>
      </c>
      <c r="F1155" t="s">
        <v>674</v>
      </c>
      <c r="H1155" s="16">
        <v>44271</v>
      </c>
      <c r="I1155">
        <v>8</v>
      </c>
      <c r="J1155" s="17">
        <v>28755</v>
      </c>
      <c r="K1155" s="17">
        <v>230040</v>
      </c>
      <c r="L1155" s="17">
        <v>54065</v>
      </c>
      <c r="M1155" s="17">
        <v>1507840</v>
      </c>
    </row>
    <row r="1156" spans="1:13" x14ac:dyDescent="0.25">
      <c r="A1156" t="s">
        <v>80</v>
      </c>
      <c r="B1156" t="s">
        <v>81</v>
      </c>
      <c r="C1156" t="s">
        <v>91</v>
      </c>
      <c r="D1156">
        <v>900566930</v>
      </c>
      <c r="E1156" t="s">
        <v>261</v>
      </c>
      <c r="F1156" t="s">
        <v>674</v>
      </c>
      <c r="H1156" s="16">
        <v>44271</v>
      </c>
      <c r="I1156">
        <v>80</v>
      </c>
      <c r="J1156" s="17">
        <v>15350</v>
      </c>
      <c r="K1156" s="17">
        <v>1228000</v>
      </c>
      <c r="L1156" s="17">
        <v>54065</v>
      </c>
      <c r="M1156" s="17">
        <v>1507840</v>
      </c>
    </row>
    <row r="1157" spans="1:13" x14ac:dyDescent="0.25">
      <c r="A1157" t="s">
        <v>80</v>
      </c>
      <c r="B1157" t="s">
        <v>81</v>
      </c>
      <c r="C1157" t="s">
        <v>119</v>
      </c>
      <c r="D1157">
        <v>900578105</v>
      </c>
      <c r="E1157" t="s">
        <v>263</v>
      </c>
      <c r="F1157" t="s">
        <v>675</v>
      </c>
      <c r="H1157" s="16">
        <v>44278</v>
      </c>
      <c r="I1157">
        <v>20</v>
      </c>
      <c r="J1157" s="17">
        <v>9960</v>
      </c>
      <c r="K1157" s="17">
        <v>199200</v>
      </c>
      <c r="L1157" s="17">
        <v>41559</v>
      </c>
      <c r="M1157" s="17">
        <v>673185</v>
      </c>
    </row>
    <row r="1158" spans="1:13" x14ac:dyDescent="0.25">
      <c r="A1158" t="s">
        <v>80</v>
      </c>
      <c r="B1158" t="s">
        <v>81</v>
      </c>
      <c r="C1158" t="s">
        <v>87</v>
      </c>
      <c r="D1158">
        <v>900578105</v>
      </c>
      <c r="E1158" t="s">
        <v>263</v>
      </c>
      <c r="F1158" t="s">
        <v>675</v>
      </c>
      <c r="H1158" s="16">
        <v>44278</v>
      </c>
      <c r="I1158">
        <v>15</v>
      </c>
      <c r="J1158" s="17">
        <v>31599</v>
      </c>
      <c r="K1158" s="17">
        <v>473985</v>
      </c>
      <c r="L1158" s="17">
        <v>41559</v>
      </c>
      <c r="M1158" s="17">
        <v>673185</v>
      </c>
    </row>
    <row r="1159" spans="1:13" x14ac:dyDescent="0.25">
      <c r="A1159" t="s">
        <v>80</v>
      </c>
      <c r="B1159" t="s">
        <v>81</v>
      </c>
      <c r="C1159" t="s">
        <v>85</v>
      </c>
      <c r="D1159">
        <v>900580962</v>
      </c>
      <c r="E1159" t="s">
        <v>266</v>
      </c>
      <c r="F1159" t="s">
        <v>676</v>
      </c>
      <c r="H1159" s="16">
        <v>44267</v>
      </c>
      <c r="I1159">
        <v>70</v>
      </c>
      <c r="J1159" s="17">
        <v>4756</v>
      </c>
      <c r="K1159" s="17">
        <v>332920</v>
      </c>
      <c r="L1159" s="17">
        <v>504076</v>
      </c>
      <c r="M1159" s="17">
        <v>17402829</v>
      </c>
    </row>
    <row r="1160" spans="1:13" x14ac:dyDescent="0.25">
      <c r="A1160" t="s">
        <v>80</v>
      </c>
      <c r="B1160" t="s">
        <v>81</v>
      </c>
      <c r="C1160" t="s">
        <v>109</v>
      </c>
      <c r="D1160">
        <v>900580962</v>
      </c>
      <c r="E1160" t="s">
        <v>266</v>
      </c>
      <c r="F1160" t="s">
        <v>676</v>
      </c>
      <c r="H1160" s="16">
        <v>44267</v>
      </c>
      <c r="I1160">
        <v>20</v>
      </c>
      <c r="J1160" s="17">
        <v>28755</v>
      </c>
      <c r="K1160" s="17">
        <v>575100</v>
      </c>
      <c r="L1160" s="17">
        <v>504076</v>
      </c>
      <c r="M1160" s="17">
        <v>17402829</v>
      </c>
    </row>
    <row r="1161" spans="1:13" x14ac:dyDescent="0.25">
      <c r="A1161" t="s">
        <v>80</v>
      </c>
      <c r="B1161" t="s">
        <v>81</v>
      </c>
      <c r="C1161" t="s">
        <v>82</v>
      </c>
      <c r="D1161">
        <v>900580962</v>
      </c>
      <c r="E1161" t="s">
        <v>266</v>
      </c>
      <c r="F1161" t="s">
        <v>677</v>
      </c>
      <c r="H1161" s="16">
        <v>44271</v>
      </c>
      <c r="I1161">
        <v>100</v>
      </c>
      <c r="J1161" s="17">
        <v>17536</v>
      </c>
      <c r="K1161" s="17">
        <v>1753600</v>
      </c>
      <c r="L1161" s="17">
        <v>504076</v>
      </c>
      <c r="M1161" s="17">
        <v>17402829</v>
      </c>
    </row>
    <row r="1162" spans="1:13" x14ac:dyDescent="0.25">
      <c r="A1162" t="s">
        <v>80</v>
      </c>
      <c r="B1162" t="s">
        <v>81</v>
      </c>
      <c r="C1162" t="s">
        <v>97</v>
      </c>
      <c r="D1162">
        <v>900580962</v>
      </c>
      <c r="E1162" t="s">
        <v>266</v>
      </c>
      <c r="F1162" t="s">
        <v>677</v>
      </c>
      <c r="H1162" s="16">
        <v>44271</v>
      </c>
      <c r="I1162">
        <v>6</v>
      </c>
      <c r="J1162" s="17">
        <v>12667</v>
      </c>
      <c r="K1162" s="17">
        <v>76002</v>
      </c>
      <c r="L1162" s="17">
        <v>504076</v>
      </c>
      <c r="M1162" s="17">
        <v>17402829</v>
      </c>
    </row>
    <row r="1163" spans="1:13" x14ac:dyDescent="0.25">
      <c r="A1163" t="s">
        <v>80</v>
      </c>
      <c r="B1163" t="s">
        <v>81</v>
      </c>
      <c r="C1163" t="s">
        <v>97</v>
      </c>
      <c r="D1163">
        <v>900580962</v>
      </c>
      <c r="E1163" t="s">
        <v>266</v>
      </c>
      <c r="F1163" t="s">
        <v>677</v>
      </c>
      <c r="H1163" s="16">
        <v>44271</v>
      </c>
      <c r="I1163">
        <v>44</v>
      </c>
      <c r="J1163" s="17">
        <v>12667</v>
      </c>
      <c r="K1163" s="17">
        <v>557348</v>
      </c>
      <c r="L1163" s="17">
        <v>504076</v>
      </c>
      <c r="M1163" s="17">
        <v>17402829</v>
      </c>
    </row>
    <row r="1164" spans="1:13" x14ac:dyDescent="0.25">
      <c r="A1164" t="s">
        <v>80</v>
      </c>
      <c r="B1164" t="s">
        <v>81</v>
      </c>
      <c r="C1164" t="s">
        <v>85</v>
      </c>
      <c r="D1164">
        <v>900580962</v>
      </c>
      <c r="E1164" t="s">
        <v>266</v>
      </c>
      <c r="F1164" t="s">
        <v>677</v>
      </c>
      <c r="H1164" s="16">
        <v>44271</v>
      </c>
      <c r="I1164">
        <v>300</v>
      </c>
      <c r="J1164" s="17">
        <v>4756</v>
      </c>
      <c r="K1164" s="17">
        <v>1426800</v>
      </c>
      <c r="L1164" s="17">
        <v>504076</v>
      </c>
      <c r="M1164" s="17">
        <v>17402829</v>
      </c>
    </row>
    <row r="1165" spans="1:13" x14ac:dyDescent="0.25">
      <c r="A1165" t="s">
        <v>80</v>
      </c>
      <c r="B1165" t="s">
        <v>81</v>
      </c>
      <c r="C1165" t="s">
        <v>119</v>
      </c>
      <c r="D1165">
        <v>900580962</v>
      </c>
      <c r="E1165" t="s">
        <v>266</v>
      </c>
      <c r="F1165" t="s">
        <v>677</v>
      </c>
      <c r="H1165" s="16">
        <v>44271</v>
      </c>
      <c r="I1165">
        <v>23</v>
      </c>
      <c r="J1165" s="17">
        <v>9960</v>
      </c>
      <c r="K1165" s="17">
        <v>229080</v>
      </c>
      <c r="L1165" s="17">
        <v>504076</v>
      </c>
      <c r="M1165" s="17">
        <v>17402829</v>
      </c>
    </row>
    <row r="1166" spans="1:13" x14ac:dyDescent="0.25">
      <c r="A1166" t="s">
        <v>80</v>
      </c>
      <c r="B1166" t="s">
        <v>81</v>
      </c>
      <c r="C1166" t="s">
        <v>119</v>
      </c>
      <c r="D1166">
        <v>900580962</v>
      </c>
      <c r="E1166" t="s">
        <v>266</v>
      </c>
      <c r="F1166" t="s">
        <v>677</v>
      </c>
      <c r="H1166" s="16">
        <v>44271</v>
      </c>
      <c r="I1166">
        <v>277</v>
      </c>
      <c r="J1166" s="17">
        <v>9960</v>
      </c>
      <c r="K1166" s="17">
        <v>2758920</v>
      </c>
      <c r="L1166" s="17">
        <v>504076</v>
      </c>
      <c r="M1166" s="17">
        <v>17402829</v>
      </c>
    </row>
    <row r="1167" spans="1:13" x14ac:dyDescent="0.25">
      <c r="A1167" t="s">
        <v>80</v>
      </c>
      <c r="B1167" t="s">
        <v>81</v>
      </c>
      <c r="C1167" t="s">
        <v>87</v>
      </c>
      <c r="D1167">
        <v>900580962</v>
      </c>
      <c r="E1167" t="s">
        <v>266</v>
      </c>
      <c r="F1167" t="s">
        <v>677</v>
      </c>
      <c r="H1167" s="16">
        <v>44271</v>
      </c>
      <c r="I1167">
        <v>20</v>
      </c>
      <c r="J1167" s="17">
        <v>31599</v>
      </c>
      <c r="K1167" s="17">
        <v>631980</v>
      </c>
      <c r="L1167" s="17">
        <v>504076</v>
      </c>
      <c r="M1167" s="17">
        <v>17402829</v>
      </c>
    </row>
    <row r="1168" spans="1:13" x14ac:dyDescent="0.25">
      <c r="A1168" t="s">
        <v>80</v>
      </c>
      <c r="B1168" t="s">
        <v>81</v>
      </c>
      <c r="C1168" t="s">
        <v>101</v>
      </c>
      <c r="D1168">
        <v>900580962</v>
      </c>
      <c r="E1168" t="s">
        <v>266</v>
      </c>
      <c r="F1168" t="s">
        <v>677</v>
      </c>
      <c r="H1168" s="16">
        <v>44271</v>
      </c>
      <c r="I1168">
        <v>30</v>
      </c>
      <c r="J1168" s="17">
        <v>26530</v>
      </c>
      <c r="K1168" s="17">
        <v>795900</v>
      </c>
      <c r="L1168" s="17">
        <v>504076</v>
      </c>
      <c r="M1168" s="17">
        <v>17402829</v>
      </c>
    </row>
    <row r="1169" spans="1:13" x14ac:dyDescent="0.25">
      <c r="A1169" t="s">
        <v>80</v>
      </c>
      <c r="B1169" t="s">
        <v>81</v>
      </c>
      <c r="C1169" t="s">
        <v>109</v>
      </c>
      <c r="D1169">
        <v>900580962</v>
      </c>
      <c r="E1169" t="s">
        <v>266</v>
      </c>
      <c r="F1169" t="s">
        <v>677</v>
      </c>
      <c r="H1169" s="16">
        <v>44271</v>
      </c>
      <c r="I1169">
        <v>150</v>
      </c>
      <c r="J1169" s="17">
        <v>28755</v>
      </c>
      <c r="K1169" s="17">
        <v>4313250</v>
      </c>
      <c r="L1169" s="17">
        <v>504076</v>
      </c>
      <c r="M1169" s="17">
        <v>17402829</v>
      </c>
    </row>
    <row r="1170" spans="1:13" x14ac:dyDescent="0.25">
      <c r="A1170" t="s">
        <v>80</v>
      </c>
      <c r="B1170" t="s">
        <v>81</v>
      </c>
      <c r="C1170" t="s">
        <v>127</v>
      </c>
      <c r="D1170">
        <v>900580962</v>
      </c>
      <c r="E1170" t="s">
        <v>266</v>
      </c>
      <c r="F1170" t="s">
        <v>677</v>
      </c>
      <c r="H1170" s="16">
        <v>44271</v>
      </c>
      <c r="I1170">
        <v>5</v>
      </c>
      <c r="J1170" s="17">
        <v>31296</v>
      </c>
      <c r="K1170" s="17">
        <v>156480</v>
      </c>
      <c r="L1170" s="17">
        <v>504076</v>
      </c>
      <c r="M1170" s="17">
        <v>17402829</v>
      </c>
    </row>
    <row r="1171" spans="1:13" x14ac:dyDescent="0.25">
      <c r="A1171" t="s">
        <v>80</v>
      </c>
      <c r="B1171" t="s">
        <v>81</v>
      </c>
      <c r="C1171" t="s">
        <v>82</v>
      </c>
      <c r="D1171">
        <v>900580962</v>
      </c>
      <c r="E1171" t="s">
        <v>266</v>
      </c>
      <c r="F1171" t="s">
        <v>678</v>
      </c>
      <c r="H1171" s="16">
        <v>44280</v>
      </c>
      <c r="I1171">
        <v>6</v>
      </c>
      <c r="J1171" s="17">
        <v>17536</v>
      </c>
      <c r="K1171" s="17">
        <v>105216</v>
      </c>
      <c r="L1171" s="17">
        <v>504076</v>
      </c>
      <c r="M1171" s="17">
        <v>17402829</v>
      </c>
    </row>
    <row r="1172" spans="1:13" x14ac:dyDescent="0.25">
      <c r="A1172" t="s">
        <v>80</v>
      </c>
      <c r="B1172" t="s">
        <v>81</v>
      </c>
      <c r="C1172" t="s">
        <v>97</v>
      </c>
      <c r="D1172">
        <v>900580962</v>
      </c>
      <c r="E1172" t="s">
        <v>266</v>
      </c>
      <c r="F1172" t="s">
        <v>679</v>
      </c>
      <c r="H1172" s="16">
        <v>44280</v>
      </c>
      <c r="I1172">
        <v>7</v>
      </c>
      <c r="J1172" s="17">
        <v>12667</v>
      </c>
      <c r="K1172" s="17">
        <v>88669</v>
      </c>
      <c r="L1172" s="17">
        <v>504076</v>
      </c>
      <c r="M1172" s="17">
        <v>17402829</v>
      </c>
    </row>
    <row r="1173" spans="1:13" x14ac:dyDescent="0.25">
      <c r="A1173" t="s">
        <v>80</v>
      </c>
      <c r="B1173" t="s">
        <v>81</v>
      </c>
      <c r="C1173" t="s">
        <v>85</v>
      </c>
      <c r="D1173">
        <v>900580962</v>
      </c>
      <c r="E1173" t="s">
        <v>266</v>
      </c>
      <c r="F1173" t="s">
        <v>679</v>
      </c>
      <c r="H1173" s="16">
        <v>44280</v>
      </c>
      <c r="I1173">
        <v>7</v>
      </c>
      <c r="J1173" s="17">
        <v>4756</v>
      </c>
      <c r="K1173" s="17">
        <v>33292</v>
      </c>
      <c r="L1173" s="17">
        <v>504076</v>
      </c>
      <c r="M1173" s="17">
        <v>17402829</v>
      </c>
    </row>
    <row r="1174" spans="1:13" x14ac:dyDescent="0.25">
      <c r="A1174" t="s">
        <v>80</v>
      </c>
      <c r="B1174" t="s">
        <v>81</v>
      </c>
      <c r="C1174" t="s">
        <v>85</v>
      </c>
      <c r="D1174">
        <v>900580962</v>
      </c>
      <c r="E1174" t="s">
        <v>266</v>
      </c>
      <c r="F1174" t="s">
        <v>680</v>
      </c>
      <c r="H1174" s="16">
        <v>44280</v>
      </c>
      <c r="I1174">
        <v>3</v>
      </c>
      <c r="J1174" s="17">
        <v>4756</v>
      </c>
      <c r="K1174" s="17">
        <v>14268</v>
      </c>
      <c r="L1174" s="17">
        <v>504076</v>
      </c>
      <c r="M1174" s="17">
        <v>17402829</v>
      </c>
    </row>
    <row r="1175" spans="1:13" x14ac:dyDescent="0.25">
      <c r="A1175" t="s">
        <v>80</v>
      </c>
      <c r="B1175" t="s">
        <v>81</v>
      </c>
      <c r="C1175" t="s">
        <v>85</v>
      </c>
      <c r="D1175">
        <v>900580962</v>
      </c>
      <c r="E1175" t="s">
        <v>266</v>
      </c>
      <c r="F1175" t="s">
        <v>678</v>
      </c>
      <c r="H1175" s="16">
        <v>44280</v>
      </c>
      <c r="I1175">
        <v>6</v>
      </c>
      <c r="J1175" s="17">
        <v>4756</v>
      </c>
      <c r="K1175" s="17">
        <v>28536</v>
      </c>
      <c r="L1175" s="17">
        <v>504076</v>
      </c>
      <c r="M1175" s="17">
        <v>17402829</v>
      </c>
    </row>
    <row r="1176" spans="1:13" x14ac:dyDescent="0.25">
      <c r="A1176" t="s">
        <v>80</v>
      </c>
      <c r="B1176" t="s">
        <v>81</v>
      </c>
      <c r="C1176" t="s">
        <v>119</v>
      </c>
      <c r="D1176">
        <v>900580962</v>
      </c>
      <c r="E1176" t="s">
        <v>266</v>
      </c>
      <c r="F1176" t="s">
        <v>678</v>
      </c>
      <c r="H1176" s="16">
        <v>44280</v>
      </c>
      <c r="I1176">
        <v>9</v>
      </c>
      <c r="J1176" s="17">
        <v>9960</v>
      </c>
      <c r="K1176" s="17">
        <v>89640</v>
      </c>
      <c r="L1176" s="17">
        <v>504076</v>
      </c>
      <c r="M1176" s="17">
        <v>17402829</v>
      </c>
    </row>
    <row r="1177" spans="1:13" x14ac:dyDescent="0.25">
      <c r="A1177" t="s">
        <v>80</v>
      </c>
      <c r="B1177" t="s">
        <v>81</v>
      </c>
      <c r="C1177" t="s">
        <v>119</v>
      </c>
      <c r="D1177">
        <v>900580962</v>
      </c>
      <c r="E1177" t="s">
        <v>266</v>
      </c>
      <c r="F1177" t="s">
        <v>680</v>
      </c>
      <c r="H1177" s="16">
        <v>44280</v>
      </c>
      <c r="I1177">
        <v>3</v>
      </c>
      <c r="J1177" s="17">
        <v>9960</v>
      </c>
      <c r="K1177" s="17">
        <v>29880</v>
      </c>
      <c r="L1177" s="17">
        <v>504076</v>
      </c>
      <c r="M1177" s="17">
        <v>17402829</v>
      </c>
    </row>
    <row r="1178" spans="1:13" x14ac:dyDescent="0.25">
      <c r="A1178" t="s">
        <v>80</v>
      </c>
      <c r="B1178" t="s">
        <v>81</v>
      </c>
      <c r="C1178" t="s">
        <v>119</v>
      </c>
      <c r="D1178">
        <v>900580962</v>
      </c>
      <c r="E1178" t="s">
        <v>266</v>
      </c>
      <c r="F1178" t="s">
        <v>679</v>
      </c>
      <c r="H1178" s="16">
        <v>44280</v>
      </c>
      <c r="I1178">
        <v>3</v>
      </c>
      <c r="J1178" s="17">
        <v>9960</v>
      </c>
      <c r="K1178" s="17">
        <v>29880</v>
      </c>
      <c r="L1178" s="17">
        <v>504076</v>
      </c>
      <c r="M1178" s="17">
        <v>17402829</v>
      </c>
    </row>
    <row r="1179" spans="1:13" x14ac:dyDescent="0.25">
      <c r="A1179" t="s">
        <v>80</v>
      </c>
      <c r="B1179" t="s">
        <v>81</v>
      </c>
      <c r="C1179" t="s">
        <v>109</v>
      </c>
      <c r="D1179">
        <v>900580962</v>
      </c>
      <c r="E1179" t="s">
        <v>266</v>
      </c>
      <c r="F1179" t="s">
        <v>679</v>
      </c>
      <c r="H1179" s="16">
        <v>44280</v>
      </c>
      <c r="I1179">
        <v>6</v>
      </c>
      <c r="J1179" s="17">
        <v>28755</v>
      </c>
      <c r="K1179" s="17">
        <v>172530</v>
      </c>
      <c r="L1179" s="17">
        <v>504076</v>
      </c>
      <c r="M1179" s="17">
        <v>17402829</v>
      </c>
    </row>
    <row r="1180" spans="1:13" x14ac:dyDescent="0.25">
      <c r="A1180" t="s">
        <v>80</v>
      </c>
      <c r="B1180" t="s">
        <v>81</v>
      </c>
      <c r="C1180" t="s">
        <v>109</v>
      </c>
      <c r="D1180">
        <v>900580962</v>
      </c>
      <c r="E1180" t="s">
        <v>266</v>
      </c>
      <c r="F1180" t="s">
        <v>680</v>
      </c>
      <c r="H1180" s="16">
        <v>44280</v>
      </c>
      <c r="I1180">
        <v>3</v>
      </c>
      <c r="J1180" s="17">
        <v>28755</v>
      </c>
      <c r="K1180" s="17">
        <v>86265</v>
      </c>
      <c r="L1180" s="17">
        <v>504076</v>
      </c>
      <c r="M1180" s="17">
        <v>17402829</v>
      </c>
    </row>
    <row r="1181" spans="1:13" x14ac:dyDescent="0.25">
      <c r="A1181" t="s">
        <v>80</v>
      </c>
      <c r="B1181" t="s">
        <v>81</v>
      </c>
      <c r="C1181" t="s">
        <v>109</v>
      </c>
      <c r="D1181">
        <v>900580962</v>
      </c>
      <c r="E1181" t="s">
        <v>266</v>
      </c>
      <c r="F1181" t="s">
        <v>678</v>
      </c>
      <c r="H1181" s="16">
        <v>44280</v>
      </c>
      <c r="I1181">
        <v>3</v>
      </c>
      <c r="J1181" s="17">
        <v>28755</v>
      </c>
      <c r="K1181" s="17">
        <v>86265</v>
      </c>
      <c r="L1181" s="17">
        <v>504076</v>
      </c>
      <c r="M1181" s="17">
        <v>17402829</v>
      </c>
    </row>
    <row r="1182" spans="1:13" x14ac:dyDescent="0.25">
      <c r="A1182" t="s">
        <v>80</v>
      </c>
      <c r="B1182" t="s">
        <v>81</v>
      </c>
      <c r="C1182" t="s">
        <v>91</v>
      </c>
      <c r="D1182">
        <v>900580962</v>
      </c>
      <c r="E1182" t="s">
        <v>266</v>
      </c>
      <c r="F1182" t="s">
        <v>680</v>
      </c>
      <c r="H1182" s="16">
        <v>44280</v>
      </c>
      <c r="I1182">
        <v>5</v>
      </c>
      <c r="J1182" s="17">
        <v>15350</v>
      </c>
      <c r="K1182" s="17">
        <v>76750</v>
      </c>
      <c r="L1182" s="17">
        <v>504076</v>
      </c>
      <c r="M1182" s="17">
        <v>17402829</v>
      </c>
    </row>
    <row r="1183" spans="1:13" x14ac:dyDescent="0.25">
      <c r="A1183" t="s">
        <v>80</v>
      </c>
      <c r="B1183" t="s">
        <v>81</v>
      </c>
      <c r="C1183" t="s">
        <v>82</v>
      </c>
      <c r="D1183">
        <v>900580962</v>
      </c>
      <c r="E1183" t="s">
        <v>266</v>
      </c>
      <c r="F1183" t="s">
        <v>681</v>
      </c>
      <c r="H1183" s="16">
        <v>44285</v>
      </c>
      <c r="I1183">
        <v>5</v>
      </c>
      <c r="J1183" s="17">
        <v>17536</v>
      </c>
      <c r="K1183" s="17">
        <v>87680</v>
      </c>
      <c r="L1183" s="17">
        <v>504076</v>
      </c>
      <c r="M1183" s="17">
        <v>17402829</v>
      </c>
    </row>
    <row r="1184" spans="1:13" x14ac:dyDescent="0.25">
      <c r="A1184" t="s">
        <v>80</v>
      </c>
      <c r="B1184" t="s">
        <v>81</v>
      </c>
      <c r="C1184" t="s">
        <v>85</v>
      </c>
      <c r="D1184">
        <v>900580962</v>
      </c>
      <c r="E1184" t="s">
        <v>266</v>
      </c>
      <c r="F1184" t="s">
        <v>681</v>
      </c>
      <c r="H1184" s="16">
        <v>44285</v>
      </c>
      <c r="I1184">
        <v>445</v>
      </c>
      <c r="J1184" s="17">
        <v>4756</v>
      </c>
      <c r="K1184" s="17">
        <v>2116420</v>
      </c>
      <c r="L1184" s="17">
        <v>504076</v>
      </c>
      <c r="M1184" s="17">
        <v>17402829</v>
      </c>
    </row>
    <row r="1185" spans="1:13" x14ac:dyDescent="0.25">
      <c r="A1185" t="s">
        <v>80</v>
      </c>
      <c r="B1185" t="s">
        <v>81</v>
      </c>
      <c r="C1185" t="s">
        <v>101</v>
      </c>
      <c r="D1185">
        <v>900580962</v>
      </c>
      <c r="E1185" t="s">
        <v>266</v>
      </c>
      <c r="F1185" t="s">
        <v>681</v>
      </c>
      <c r="H1185" s="16">
        <v>44285</v>
      </c>
      <c r="I1185">
        <v>8</v>
      </c>
      <c r="J1185" s="17">
        <v>26530</v>
      </c>
      <c r="K1185" s="17">
        <v>212240</v>
      </c>
      <c r="L1185" s="17">
        <v>504076</v>
      </c>
      <c r="M1185" s="17">
        <v>17402829</v>
      </c>
    </row>
    <row r="1186" spans="1:13" x14ac:dyDescent="0.25">
      <c r="A1186" t="s">
        <v>80</v>
      </c>
      <c r="B1186" t="s">
        <v>81</v>
      </c>
      <c r="C1186" t="s">
        <v>109</v>
      </c>
      <c r="D1186">
        <v>900580962</v>
      </c>
      <c r="E1186" t="s">
        <v>266</v>
      </c>
      <c r="F1186" t="s">
        <v>681</v>
      </c>
      <c r="H1186" s="16">
        <v>44285</v>
      </c>
      <c r="I1186">
        <v>10</v>
      </c>
      <c r="J1186" s="17">
        <v>28755</v>
      </c>
      <c r="K1186" s="17">
        <v>287550</v>
      </c>
      <c r="L1186" s="17">
        <v>504076</v>
      </c>
      <c r="M1186" s="17">
        <v>17402829</v>
      </c>
    </row>
    <row r="1187" spans="1:13" x14ac:dyDescent="0.25">
      <c r="A1187" t="s">
        <v>80</v>
      </c>
      <c r="B1187" t="s">
        <v>81</v>
      </c>
      <c r="C1187" t="s">
        <v>127</v>
      </c>
      <c r="D1187">
        <v>900580962</v>
      </c>
      <c r="E1187" t="s">
        <v>266</v>
      </c>
      <c r="F1187" t="s">
        <v>681</v>
      </c>
      <c r="H1187" s="16">
        <v>44285</v>
      </c>
      <c r="I1187">
        <v>8</v>
      </c>
      <c r="J1187" s="17">
        <v>31296</v>
      </c>
      <c r="K1187" s="17">
        <v>250368</v>
      </c>
      <c r="L1187" s="17">
        <v>504076</v>
      </c>
      <c r="M1187" s="17">
        <v>17402829</v>
      </c>
    </row>
    <row r="1188" spans="1:13" x14ac:dyDescent="0.25">
      <c r="A1188" t="s">
        <v>80</v>
      </c>
      <c r="B1188" t="s">
        <v>81</v>
      </c>
      <c r="C1188" t="s">
        <v>174</v>
      </c>
      <c r="D1188">
        <v>900699359</v>
      </c>
      <c r="E1188" t="s">
        <v>682</v>
      </c>
      <c r="F1188" t="s">
        <v>683</v>
      </c>
      <c r="H1188" s="16">
        <v>44264</v>
      </c>
      <c r="I1188">
        <v>40</v>
      </c>
      <c r="J1188" s="17">
        <v>193937</v>
      </c>
      <c r="K1188" s="17">
        <v>7757480</v>
      </c>
      <c r="L1188" s="17">
        <v>571341</v>
      </c>
      <c r="M1188" s="17">
        <v>26627680</v>
      </c>
    </row>
    <row r="1189" spans="1:13" x14ac:dyDescent="0.25">
      <c r="A1189" t="s">
        <v>80</v>
      </c>
      <c r="B1189" t="s">
        <v>81</v>
      </c>
      <c r="C1189" t="s">
        <v>175</v>
      </c>
      <c r="D1189">
        <v>900699359</v>
      </c>
      <c r="E1189" t="s">
        <v>682</v>
      </c>
      <c r="F1189" t="s">
        <v>683</v>
      </c>
      <c r="H1189" s="16">
        <v>44264</v>
      </c>
      <c r="I1189">
        <v>50</v>
      </c>
      <c r="J1189" s="17">
        <v>377404</v>
      </c>
      <c r="K1189" s="17">
        <v>18870200</v>
      </c>
      <c r="L1189" s="17">
        <v>571341</v>
      </c>
      <c r="M1189" s="17">
        <v>26627680</v>
      </c>
    </row>
    <row r="1190" spans="1:13" x14ac:dyDescent="0.25">
      <c r="A1190" t="s">
        <v>80</v>
      </c>
      <c r="B1190" t="s">
        <v>81</v>
      </c>
      <c r="C1190" t="s">
        <v>86</v>
      </c>
      <c r="D1190">
        <v>900750333</v>
      </c>
      <c r="E1190" t="s">
        <v>276</v>
      </c>
      <c r="F1190" t="s">
        <v>684</v>
      </c>
      <c r="H1190" s="16">
        <v>44266</v>
      </c>
      <c r="I1190">
        <v>4</v>
      </c>
      <c r="J1190" s="17">
        <v>40985</v>
      </c>
      <c r="K1190" s="17">
        <v>163940</v>
      </c>
      <c r="L1190" s="17">
        <v>40985</v>
      </c>
      <c r="M1190" s="17">
        <v>163940</v>
      </c>
    </row>
    <row r="1191" spans="1:13" x14ac:dyDescent="0.25">
      <c r="A1191" t="s">
        <v>80</v>
      </c>
      <c r="B1191" t="s">
        <v>81</v>
      </c>
      <c r="C1191" t="s">
        <v>91</v>
      </c>
      <c r="D1191">
        <v>900772053</v>
      </c>
      <c r="E1191" t="s">
        <v>685</v>
      </c>
      <c r="F1191" t="s">
        <v>686</v>
      </c>
      <c r="H1191" s="16">
        <v>44267</v>
      </c>
      <c r="I1191">
        <v>25</v>
      </c>
      <c r="J1191" s="17">
        <v>15350</v>
      </c>
      <c r="K1191" s="17">
        <v>383750</v>
      </c>
      <c r="L1191" s="17">
        <v>15350</v>
      </c>
      <c r="M1191" s="17">
        <v>383750</v>
      </c>
    </row>
    <row r="1192" spans="1:13" x14ac:dyDescent="0.25">
      <c r="A1192" t="s">
        <v>80</v>
      </c>
      <c r="B1192" t="s">
        <v>81</v>
      </c>
      <c r="C1192" t="s">
        <v>97</v>
      </c>
      <c r="D1192">
        <v>900784482</v>
      </c>
      <c r="E1192" t="s">
        <v>278</v>
      </c>
      <c r="F1192" t="s">
        <v>687</v>
      </c>
      <c r="H1192" s="16">
        <v>44264</v>
      </c>
      <c r="I1192">
        <v>15</v>
      </c>
      <c r="J1192" s="17">
        <v>12667</v>
      </c>
      <c r="K1192" s="17">
        <v>190005</v>
      </c>
      <c r="L1192" s="17">
        <v>689733</v>
      </c>
      <c r="M1192" s="17">
        <v>3191283</v>
      </c>
    </row>
    <row r="1193" spans="1:13" x14ac:dyDescent="0.25">
      <c r="A1193" t="s">
        <v>80</v>
      </c>
      <c r="B1193" t="s">
        <v>81</v>
      </c>
      <c r="C1193" t="s">
        <v>85</v>
      </c>
      <c r="D1193">
        <v>900784482</v>
      </c>
      <c r="E1193" t="s">
        <v>278</v>
      </c>
      <c r="F1193" t="s">
        <v>687</v>
      </c>
      <c r="H1193" s="16">
        <v>44264</v>
      </c>
      <c r="I1193">
        <v>80</v>
      </c>
      <c r="J1193" s="17">
        <v>4756</v>
      </c>
      <c r="K1193" s="17">
        <v>380480</v>
      </c>
      <c r="L1193" s="17">
        <v>689733</v>
      </c>
      <c r="M1193" s="17">
        <v>3191283</v>
      </c>
    </row>
    <row r="1194" spans="1:13" x14ac:dyDescent="0.25">
      <c r="A1194" t="s">
        <v>80</v>
      </c>
      <c r="B1194" t="s">
        <v>81</v>
      </c>
      <c r="C1194" t="s">
        <v>119</v>
      </c>
      <c r="D1194">
        <v>900784482</v>
      </c>
      <c r="E1194" t="s">
        <v>278</v>
      </c>
      <c r="F1194" t="s">
        <v>687</v>
      </c>
      <c r="H1194" s="16">
        <v>44264</v>
      </c>
      <c r="I1194">
        <v>75</v>
      </c>
      <c r="J1194" s="17">
        <v>9960</v>
      </c>
      <c r="K1194" s="17">
        <v>747000</v>
      </c>
      <c r="L1194" s="17">
        <v>689733</v>
      </c>
      <c r="M1194" s="17">
        <v>3191283</v>
      </c>
    </row>
    <row r="1195" spans="1:13" x14ac:dyDescent="0.25">
      <c r="A1195" t="s">
        <v>80</v>
      </c>
      <c r="B1195" t="s">
        <v>81</v>
      </c>
      <c r="C1195" t="s">
        <v>87</v>
      </c>
      <c r="D1195">
        <v>900784482</v>
      </c>
      <c r="E1195" t="s">
        <v>278</v>
      </c>
      <c r="F1195" t="s">
        <v>687</v>
      </c>
      <c r="H1195" s="16">
        <v>44264</v>
      </c>
      <c r="I1195">
        <v>5</v>
      </c>
      <c r="J1195" s="17">
        <v>31599</v>
      </c>
      <c r="K1195" s="17">
        <v>157995</v>
      </c>
      <c r="L1195" s="17">
        <v>689733</v>
      </c>
      <c r="M1195" s="17">
        <v>3191283</v>
      </c>
    </row>
    <row r="1196" spans="1:13" x14ac:dyDescent="0.25">
      <c r="A1196" t="s">
        <v>80</v>
      </c>
      <c r="B1196" t="s">
        <v>81</v>
      </c>
      <c r="C1196" t="s">
        <v>322</v>
      </c>
      <c r="D1196">
        <v>900784482</v>
      </c>
      <c r="E1196" t="s">
        <v>278</v>
      </c>
      <c r="F1196" t="s">
        <v>687</v>
      </c>
      <c r="H1196" s="16">
        <v>44264</v>
      </c>
      <c r="I1196">
        <v>1</v>
      </c>
      <c r="J1196" s="17">
        <v>151416</v>
      </c>
      <c r="K1196" s="17">
        <v>151416</v>
      </c>
      <c r="L1196" s="17">
        <v>689733</v>
      </c>
      <c r="M1196" s="17">
        <v>3191283</v>
      </c>
    </row>
    <row r="1197" spans="1:13" x14ac:dyDescent="0.25">
      <c r="A1197" t="s">
        <v>80</v>
      </c>
      <c r="B1197" t="s">
        <v>81</v>
      </c>
      <c r="C1197" t="s">
        <v>101</v>
      </c>
      <c r="D1197">
        <v>900784482</v>
      </c>
      <c r="E1197" t="s">
        <v>278</v>
      </c>
      <c r="F1197" t="s">
        <v>687</v>
      </c>
      <c r="H1197" s="16">
        <v>44264</v>
      </c>
      <c r="I1197">
        <v>3</v>
      </c>
      <c r="J1197" s="17">
        <v>26530</v>
      </c>
      <c r="K1197" s="17">
        <v>79590</v>
      </c>
      <c r="L1197" s="17">
        <v>689733</v>
      </c>
      <c r="M1197" s="17">
        <v>3191283</v>
      </c>
    </row>
    <row r="1198" spans="1:13" x14ac:dyDescent="0.25">
      <c r="A1198" t="s">
        <v>80</v>
      </c>
      <c r="B1198" t="s">
        <v>81</v>
      </c>
      <c r="C1198" t="s">
        <v>175</v>
      </c>
      <c r="D1198">
        <v>900784482</v>
      </c>
      <c r="E1198" t="s">
        <v>278</v>
      </c>
      <c r="F1198" t="s">
        <v>687</v>
      </c>
      <c r="H1198" s="16">
        <v>44264</v>
      </c>
      <c r="I1198">
        <v>1</v>
      </c>
      <c r="J1198" s="17">
        <v>377404</v>
      </c>
      <c r="K1198" s="17">
        <v>377404</v>
      </c>
      <c r="L1198" s="17">
        <v>689733</v>
      </c>
      <c r="M1198" s="17">
        <v>3191283</v>
      </c>
    </row>
    <row r="1199" spans="1:13" x14ac:dyDescent="0.25">
      <c r="A1199" t="s">
        <v>80</v>
      </c>
      <c r="B1199" t="s">
        <v>81</v>
      </c>
      <c r="C1199" t="s">
        <v>109</v>
      </c>
      <c r="D1199">
        <v>900784482</v>
      </c>
      <c r="E1199" t="s">
        <v>278</v>
      </c>
      <c r="F1199" t="s">
        <v>687</v>
      </c>
      <c r="H1199" s="16">
        <v>44264</v>
      </c>
      <c r="I1199">
        <v>25</v>
      </c>
      <c r="J1199" s="17">
        <v>28755</v>
      </c>
      <c r="K1199" s="17">
        <v>718875</v>
      </c>
      <c r="L1199" s="17">
        <v>689733</v>
      </c>
      <c r="M1199" s="17">
        <v>3191283</v>
      </c>
    </row>
    <row r="1200" spans="1:13" x14ac:dyDescent="0.25">
      <c r="A1200" t="s">
        <v>80</v>
      </c>
      <c r="B1200" t="s">
        <v>81</v>
      </c>
      <c r="C1200" t="s">
        <v>91</v>
      </c>
      <c r="D1200">
        <v>900784482</v>
      </c>
      <c r="E1200" t="s">
        <v>278</v>
      </c>
      <c r="F1200" t="s">
        <v>687</v>
      </c>
      <c r="H1200" s="16">
        <v>44264</v>
      </c>
      <c r="I1200">
        <v>9</v>
      </c>
      <c r="J1200" s="17">
        <v>15350</v>
      </c>
      <c r="K1200" s="17">
        <v>138150</v>
      </c>
      <c r="L1200" s="17">
        <v>689733</v>
      </c>
      <c r="M1200" s="17">
        <v>3191283</v>
      </c>
    </row>
    <row r="1201" spans="1:13" x14ac:dyDescent="0.25">
      <c r="A1201" t="s">
        <v>80</v>
      </c>
      <c r="B1201" t="s">
        <v>81</v>
      </c>
      <c r="C1201" t="s">
        <v>127</v>
      </c>
      <c r="D1201">
        <v>900784482</v>
      </c>
      <c r="E1201" t="s">
        <v>278</v>
      </c>
      <c r="F1201" t="s">
        <v>687</v>
      </c>
      <c r="H1201" s="16">
        <v>44264</v>
      </c>
      <c r="I1201">
        <v>8</v>
      </c>
      <c r="J1201" s="17">
        <v>31296</v>
      </c>
      <c r="K1201" s="17">
        <v>250368</v>
      </c>
      <c r="L1201" s="17">
        <v>689733</v>
      </c>
      <c r="M1201" s="17">
        <v>3191283</v>
      </c>
    </row>
    <row r="1202" spans="1:13" x14ac:dyDescent="0.25">
      <c r="A1202" t="s">
        <v>80</v>
      </c>
      <c r="B1202" t="s">
        <v>81</v>
      </c>
      <c r="C1202" t="s">
        <v>88</v>
      </c>
      <c r="D1202">
        <v>900800086</v>
      </c>
      <c r="E1202" t="s">
        <v>688</v>
      </c>
      <c r="F1202" t="s">
        <v>689</v>
      </c>
      <c r="H1202" s="16">
        <v>44285</v>
      </c>
      <c r="I1202">
        <v>4</v>
      </c>
      <c r="J1202" s="17">
        <v>28147</v>
      </c>
      <c r="K1202" s="17">
        <v>112588</v>
      </c>
      <c r="L1202" s="17">
        <v>28147</v>
      </c>
      <c r="M1202" s="17">
        <v>112588</v>
      </c>
    </row>
    <row r="1203" spans="1:13" x14ac:dyDescent="0.25">
      <c r="A1203" t="s">
        <v>80</v>
      </c>
      <c r="B1203" t="s">
        <v>81</v>
      </c>
      <c r="C1203" t="s">
        <v>119</v>
      </c>
      <c r="D1203">
        <v>900839714</v>
      </c>
      <c r="E1203" t="s">
        <v>690</v>
      </c>
      <c r="F1203" t="s">
        <v>691</v>
      </c>
      <c r="H1203" s="16">
        <v>44259</v>
      </c>
      <c r="I1203">
        <v>12</v>
      </c>
      <c r="J1203" s="17">
        <v>9960</v>
      </c>
      <c r="K1203" s="17">
        <v>119520</v>
      </c>
      <c r="L1203" s="17">
        <v>48675</v>
      </c>
      <c r="M1203" s="17">
        <v>13437750</v>
      </c>
    </row>
    <row r="1204" spans="1:13" x14ac:dyDescent="0.25">
      <c r="A1204" t="s">
        <v>80</v>
      </c>
      <c r="B1204" t="s">
        <v>81</v>
      </c>
      <c r="C1204" t="s">
        <v>119</v>
      </c>
      <c r="D1204">
        <v>900839714</v>
      </c>
      <c r="E1204" t="s">
        <v>690</v>
      </c>
      <c r="F1204" t="s">
        <v>691</v>
      </c>
      <c r="H1204" s="16">
        <v>44259</v>
      </c>
      <c r="I1204">
        <v>38</v>
      </c>
      <c r="J1204" s="17">
        <v>9960</v>
      </c>
      <c r="K1204" s="17">
        <v>378480</v>
      </c>
      <c r="L1204" s="17">
        <v>48675</v>
      </c>
      <c r="M1204" s="17">
        <v>13437750</v>
      </c>
    </row>
    <row r="1205" spans="1:13" x14ac:dyDescent="0.25">
      <c r="A1205" t="s">
        <v>80</v>
      </c>
      <c r="B1205" t="s">
        <v>81</v>
      </c>
      <c r="C1205" t="s">
        <v>109</v>
      </c>
      <c r="D1205">
        <v>900839714</v>
      </c>
      <c r="E1205" t="s">
        <v>690</v>
      </c>
      <c r="F1205" t="s">
        <v>691</v>
      </c>
      <c r="H1205" s="16">
        <v>44259</v>
      </c>
      <c r="I1205">
        <v>450</v>
      </c>
      <c r="J1205" s="17">
        <v>28755</v>
      </c>
      <c r="K1205" s="17">
        <v>12939750</v>
      </c>
      <c r="L1205" s="17">
        <v>48675</v>
      </c>
      <c r="M1205" s="17">
        <v>13437750</v>
      </c>
    </row>
    <row r="1206" spans="1:13" x14ac:dyDescent="0.25">
      <c r="A1206" t="s">
        <v>80</v>
      </c>
      <c r="B1206" t="s">
        <v>81</v>
      </c>
      <c r="C1206" t="s">
        <v>87</v>
      </c>
      <c r="D1206">
        <v>900900122</v>
      </c>
      <c r="E1206" t="s">
        <v>500</v>
      </c>
      <c r="F1206" t="s">
        <v>692</v>
      </c>
      <c r="H1206" s="16">
        <v>44280</v>
      </c>
      <c r="I1206">
        <v>30</v>
      </c>
      <c r="J1206" s="17">
        <v>31599</v>
      </c>
      <c r="K1206" s="17">
        <v>947970</v>
      </c>
      <c r="L1206" s="17">
        <v>211770</v>
      </c>
      <c r="M1206" s="17">
        <v>1517238</v>
      </c>
    </row>
    <row r="1207" spans="1:13" x14ac:dyDescent="0.25">
      <c r="A1207" t="s">
        <v>80</v>
      </c>
      <c r="B1207" t="s">
        <v>81</v>
      </c>
      <c r="C1207" t="s">
        <v>322</v>
      </c>
      <c r="D1207">
        <v>900900122</v>
      </c>
      <c r="E1207" t="s">
        <v>500</v>
      </c>
      <c r="F1207" t="s">
        <v>692</v>
      </c>
      <c r="H1207" s="16">
        <v>44280</v>
      </c>
      <c r="I1207">
        <v>3</v>
      </c>
      <c r="J1207" s="17">
        <v>151416</v>
      </c>
      <c r="K1207" s="17">
        <v>454248</v>
      </c>
      <c r="L1207" s="17">
        <v>211770</v>
      </c>
      <c r="M1207" s="17">
        <v>1517238</v>
      </c>
    </row>
    <row r="1208" spans="1:13" x14ac:dyDescent="0.25">
      <c r="A1208" t="s">
        <v>80</v>
      </c>
      <c r="B1208" t="s">
        <v>81</v>
      </c>
      <c r="C1208" t="s">
        <v>109</v>
      </c>
      <c r="D1208">
        <v>900900122</v>
      </c>
      <c r="E1208" t="s">
        <v>500</v>
      </c>
      <c r="F1208" t="s">
        <v>692</v>
      </c>
      <c r="H1208" s="16">
        <v>44280</v>
      </c>
      <c r="I1208">
        <v>4</v>
      </c>
      <c r="J1208" s="17">
        <v>28755</v>
      </c>
      <c r="K1208" s="17">
        <v>115020</v>
      </c>
      <c r="L1208" s="17">
        <v>211770</v>
      </c>
      <c r="M1208" s="17">
        <v>1517238</v>
      </c>
    </row>
    <row r="1209" spans="1:13" x14ac:dyDescent="0.25">
      <c r="A1209" t="s">
        <v>80</v>
      </c>
      <c r="B1209" t="s">
        <v>81</v>
      </c>
      <c r="C1209" t="s">
        <v>94</v>
      </c>
      <c r="D1209">
        <v>900928565</v>
      </c>
      <c r="E1209" t="s">
        <v>693</v>
      </c>
      <c r="F1209" t="s">
        <v>694</v>
      </c>
      <c r="H1209" s="16">
        <v>44264</v>
      </c>
      <c r="I1209">
        <v>15</v>
      </c>
      <c r="J1209" s="17">
        <v>34368</v>
      </c>
      <c r="K1209" s="17">
        <v>515520</v>
      </c>
      <c r="L1209" s="17">
        <v>143879</v>
      </c>
      <c r="M1209" s="17">
        <v>2345270</v>
      </c>
    </row>
    <row r="1210" spans="1:13" x14ac:dyDescent="0.25">
      <c r="A1210" t="s">
        <v>80</v>
      </c>
      <c r="B1210" t="s">
        <v>81</v>
      </c>
      <c r="C1210" t="s">
        <v>97</v>
      </c>
      <c r="D1210">
        <v>900928565</v>
      </c>
      <c r="E1210" t="s">
        <v>693</v>
      </c>
      <c r="F1210" t="s">
        <v>694</v>
      </c>
      <c r="H1210" s="16">
        <v>44264</v>
      </c>
      <c r="I1210">
        <v>16</v>
      </c>
      <c r="J1210" s="17">
        <v>12667</v>
      </c>
      <c r="K1210" s="17">
        <v>202672</v>
      </c>
      <c r="L1210" s="17">
        <v>143879</v>
      </c>
      <c r="M1210" s="17">
        <v>2345270</v>
      </c>
    </row>
    <row r="1211" spans="1:13" x14ac:dyDescent="0.25">
      <c r="A1211" t="s">
        <v>80</v>
      </c>
      <c r="B1211" t="s">
        <v>81</v>
      </c>
      <c r="C1211" t="s">
        <v>119</v>
      </c>
      <c r="D1211">
        <v>900928565</v>
      </c>
      <c r="E1211" t="s">
        <v>693</v>
      </c>
      <c r="F1211" t="s">
        <v>694</v>
      </c>
      <c r="H1211" s="16">
        <v>44264</v>
      </c>
      <c r="I1211">
        <v>10</v>
      </c>
      <c r="J1211" s="17">
        <v>9960</v>
      </c>
      <c r="K1211" s="17">
        <v>99600</v>
      </c>
      <c r="L1211" s="17">
        <v>143879</v>
      </c>
      <c r="M1211" s="17">
        <v>2345270</v>
      </c>
    </row>
    <row r="1212" spans="1:13" x14ac:dyDescent="0.25">
      <c r="A1212" t="s">
        <v>80</v>
      </c>
      <c r="B1212" t="s">
        <v>81</v>
      </c>
      <c r="C1212" t="s">
        <v>87</v>
      </c>
      <c r="D1212">
        <v>900928565</v>
      </c>
      <c r="E1212" t="s">
        <v>693</v>
      </c>
      <c r="F1212" t="s">
        <v>694</v>
      </c>
      <c r="H1212" s="16">
        <v>44264</v>
      </c>
      <c r="I1212">
        <v>2</v>
      </c>
      <c r="J1212" s="17">
        <v>31599</v>
      </c>
      <c r="K1212" s="17">
        <v>63198</v>
      </c>
      <c r="L1212" s="17">
        <v>143879</v>
      </c>
      <c r="M1212" s="17">
        <v>2345270</v>
      </c>
    </row>
    <row r="1213" spans="1:13" x14ac:dyDescent="0.25">
      <c r="A1213" t="s">
        <v>80</v>
      </c>
      <c r="B1213" t="s">
        <v>81</v>
      </c>
      <c r="C1213" t="s">
        <v>101</v>
      </c>
      <c r="D1213">
        <v>900928565</v>
      </c>
      <c r="E1213" t="s">
        <v>693</v>
      </c>
      <c r="F1213" t="s">
        <v>694</v>
      </c>
      <c r="H1213" s="16">
        <v>44264</v>
      </c>
      <c r="I1213">
        <v>1</v>
      </c>
      <c r="J1213" s="17">
        <v>26530</v>
      </c>
      <c r="K1213" s="17">
        <v>26530</v>
      </c>
      <c r="L1213" s="17">
        <v>143879</v>
      </c>
      <c r="M1213" s="17">
        <v>2345270</v>
      </c>
    </row>
    <row r="1214" spans="1:13" x14ac:dyDescent="0.25">
      <c r="A1214" t="s">
        <v>80</v>
      </c>
      <c r="B1214" t="s">
        <v>81</v>
      </c>
      <c r="C1214" t="s">
        <v>109</v>
      </c>
      <c r="D1214">
        <v>900928565</v>
      </c>
      <c r="E1214" t="s">
        <v>693</v>
      </c>
      <c r="F1214" t="s">
        <v>694</v>
      </c>
      <c r="H1214" s="16">
        <v>44264</v>
      </c>
      <c r="I1214">
        <v>50</v>
      </c>
      <c r="J1214" s="17">
        <v>28755</v>
      </c>
      <c r="K1214" s="17">
        <v>1437750</v>
      </c>
      <c r="L1214" s="17">
        <v>143879</v>
      </c>
      <c r="M1214" s="17">
        <v>2345270</v>
      </c>
    </row>
    <row r="1215" spans="1:13" x14ac:dyDescent="0.25">
      <c r="A1215" t="s">
        <v>80</v>
      </c>
      <c r="B1215" t="s">
        <v>81</v>
      </c>
      <c r="C1215" t="s">
        <v>94</v>
      </c>
      <c r="D1215">
        <v>900959048</v>
      </c>
      <c r="E1215" t="s">
        <v>695</v>
      </c>
      <c r="F1215" t="s">
        <v>696</v>
      </c>
      <c r="H1215" s="16">
        <v>44264</v>
      </c>
      <c r="I1215">
        <v>12</v>
      </c>
      <c r="J1215" s="17">
        <v>34368</v>
      </c>
      <c r="K1215" s="17">
        <v>412416</v>
      </c>
      <c r="L1215" s="17">
        <v>184346</v>
      </c>
      <c r="M1215" s="17">
        <v>55642522</v>
      </c>
    </row>
    <row r="1216" spans="1:13" x14ac:dyDescent="0.25">
      <c r="A1216" t="s">
        <v>80</v>
      </c>
      <c r="B1216" t="s">
        <v>81</v>
      </c>
      <c r="C1216" t="s">
        <v>87</v>
      </c>
      <c r="D1216">
        <v>900959048</v>
      </c>
      <c r="E1216" t="s">
        <v>695</v>
      </c>
      <c r="F1216" t="s">
        <v>696</v>
      </c>
      <c r="H1216" s="16">
        <v>44264</v>
      </c>
      <c r="I1216">
        <v>17</v>
      </c>
      <c r="J1216" s="17">
        <v>31599</v>
      </c>
      <c r="K1216" s="17">
        <v>537183</v>
      </c>
      <c r="L1216" s="17">
        <v>184346</v>
      </c>
      <c r="M1216" s="17">
        <v>55642522</v>
      </c>
    </row>
    <row r="1217" spans="1:13" x14ac:dyDescent="0.25">
      <c r="A1217" t="s">
        <v>80</v>
      </c>
      <c r="B1217" t="s">
        <v>81</v>
      </c>
      <c r="C1217" t="s">
        <v>108</v>
      </c>
      <c r="D1217">
        <v>900959048</v>
      </c>
      <c r="E1217" t="s">
        <v>695</v>
      </c>
      <c r="F1217" t="s">
        <v>696</v>
      </c>
      <c r="H1217" s="16">
        <v>44264</v>
      </c>
      <c r="I1217">
        <v>4</v>
      </c>
      <c r="J1217" s="17">
        <v>62532</v>
      </c>
      <c r="K1217" s="17">
        <v>250128</v>
      </c>
      <c r="L1217" s="17">
        <v>184346</v>
      </c>
      <c r="M1217" s="17">
        <v>55642522</v>
      </c>
    </row>
    <row r="1218" spans="1:13" x14ac:dyDescent="0.25">
      <c r="A1218" t="s">
        <v>80</v>
      </c>
      <c r="B1218" t="s">
        <v>81</v>
      </c>
      <c r="C1218" t="s">
        <v>109</v>
      </c>
      <c r="D1218">
        <v>900959048</v>
      </c>
      <c r="E1218" t="s">
        <v>695</v>
      </c>
      <c r="F1218" t="s">
        <v>696</v>
      </c>
      <c r="H1218" s="16">
        <v>44264</v>
      </c>
      <c r="I1218">
        <v>9</v>
      </c>
      <c r="J1218" s="17">
        <v>28755</v>
      </c>
      <c r="K1218" s="17">
        <v>258795</v>
      </c>
      <c r="L1218" s="17">
        <v>184346</v>
      </c>
      <c r="M1218" s="17">
        <v>55642522</v>
      </c>
    </row>
    <row r="1219" spans="1:13" x14ac:dyDescent="0.25">
      <c r="A1219" t="s">
        <v>80</v>
      </c>
      <c r="B1219" t="s">
        <v>81</v>
      </c>
      <c r="C1219" t="s">
        <v>149</v>
      </c>
      <c r="D1219">
        <v>900959048</v>
      </c>
      <c r="E1219" t="s">
        <v>695</v>
      </c>
      <c r="F1219" t="s">
        <v>696</v>
      </c>
      <c r="H1219" s="16">
        <v>44264</v>
      </c>
      <c r="I1219">
        <v>2000</v>
      </c>
      <c r="J1219" s="17">
        <v>27092</v>
      </c>
      <c r="K1219" s="17">
        <v>54184000</v>
      </c>
      <c r="L1219" s="17">
        <v>184346</v>
      </c>
      <c r="M1219" s="17">
        <v>55642522</v>
      </c>
    </row>
    <row r="1220" spans="1:13" x14ac:dyDescent="0.25">
      <c r="A1220" t="s">
        <v>80</v>
      </c>
      <c r="B1220" t="s">
        <v>81</v>
      </c>
      <c r="C1220" t="s">
        <v>91</v>
      </c>
      <c r="D1220">
        <v>900959051</v>
      </c>
      <c r="E1220" t="s">
        <v>282</v>
      </c>
      <c r="F1220" t="s">
        <v>697</v>
      </c>
      <c r="H1220" s="16">
        <v>44273</v>
      </c>
      <c r="I1220">
        <v>100</v>
      </c>
      <c r="J1220" s="17">
        <v>15350</v>
      </c>
      <c r="K1220" s="17">
        <v>1535000</v>
      </c>
      <c r="L1220" s="17">
        <v>15350</v>
      </c>
      <c r="M1220" s="17">
        <v>1535000</v>
      </c>
    </row>
    <row r="1221" spans="1:13" x14ac:dyDescent="0.25">
      <c r="A1221" t="s">
        <v>80</v>
      </c>
      <c r="B1221" t="s">
        <v>81</v>
      </c>
      <c r="C1221" t="s">
        <v>111</v>
      </c>
      <c r="D1221">
        <v>900970733</v>
      </c>
      <c r="E1221" t="s">
        <v>698</v>
      </c>
      <c r="F1221" t="s">
        <v>699</v>
      </c>
      <c r="H1221" s="16">
        <v>44259</v>
      </c>
      <c r="I1221">
        <v>20</v>
      </c>
      <c r="J1221" s="17">
        <v>15330</v>
      </c>
      <c r="K1221" s="17">
        <v>306600</v>
      </c>
      <c r="L1221" s="17">
        <v>43477</v>
      </c>
      <c r="M1221" s="17">
        <v>447335</v>
      </c>
    </row>
    <row r="1222" spans="1:13" x14ac:dyDescent="0.25">
      <c r="A1222" t="s">
        <v>80</v>
      </c>
      <c r="B1222" t="s">
        <v>81</v>
      </c>
      <c r="C1222" t="s">
        <v>88</v>
      </c>
      <c r="D1222">
        <v>900970733</v>
      </c>
      <c r="E1222" t="s">
        <v>698</v>
      </c>
      <c r="F1222" t="s">
        <v>699</v>
      </c>
      <c r="H1222" s="16">
        <v>44259</v>
      </c>
      <c r="I1222">
        <v>5</v>
      </c>
      <c r="J1222" s="17">
        <v>28147</v>
      </c>
      <c r="K1222" s="17">
        <v>140735</v>
      </c>
      <c r="L1222" s="17">
        <v>43477</v>
      </c>
      <c r="M1222" s="17">
        <v>447335</v>
      </c>
    </row>
    <row r="1223" spans="1:13" x14ac:dyDescent="0.25">
      <c r="A1223" t="s">
        <v>80</v>
      </c>
      <c r="B1223" t="s">
        <v>81</v>
      </c>
      <c r="C1223" t="s">
        <v>119</v>
      </c>
      <c r="D1223">
        <v>9010853520</v>
      </c>
      <c r="E1223" t="s">
        <v>287</v>
      </c>
      <c r="F1223" t="s">
        <v>700</v>
      </c>
      <c r="H1223" s="16">
        <v>44257</v>
      </c>
      <c r="I1223">
        <v>5</v>
      </c>
      <c r="J1223" s="17">
        <v>9960</v>
      </c>
      <c r="K1223" s="17">
        <v>49800</v>
      </c>
      <c r="L1223" s="17">
        <v>150121</v>
      </c>
      <c r="M1223" s="17">
        <v>3708793</v>
      </c>
    </row>
    <row r="1224" spans="1:13" x14ac:dyDescent="0.25">
      <c r="A1224" t="s">
        <v>80</v>
      </c>
      <c r="B1224" t="s">
        <v>81</v>
      </c>
      <c r="C1224" t="s">
        <v>111</v>
      </c>
      <c r="D1224">
        <v>9010853520</v>
      </c>
      <c r="E1224" t="s">
        <v>287</v>
      </c>
      <c r="F1224" t="s">
        <v>700</v>
      </c>
      <c r="H1224" s="16">
        <v>44257</v>
      </c>
      <c r="I1224">
        <v>20</v>
      </c>
      <c r="J1224" s="17">
        <v>15330</v>
      </c>
      <c r="K1224" s="17">
        <v>306600</v>
      </c>
      <c r="L1224" s="17">
        <v>150121</v>
      </c>
      <c r="M1224" s="17">
        <v>3708793</v>
      </c>
    </row>
    <row r="1225" spans="1:13" x14ac:dyDescent="0.25">
      <c r="A1225" t="s">
        <v>80</v>
      </c>
      <c r="B1225" t="s">
        <v>81</v>
      </c>
      <c r="C1225" t="s">
        <v>87</v>
      </c>
      <c r="D1225">
        <v>9010853520</v>
      </c>
      <c r="E1225" t="s">
        <v>287</v>
      </c>
      <c r="F1225" t="s">
        <v>700</v>
      </c>
      <c r="H1225" s="16">
        <v>44257</v>
      </c>
      <c r="I1225">
        <v>3</v>
      </c>
      <c r="J1225" s="17">
        <v>31599</v>
      </c>
      <c r="K1225" s="17">
        <v>94797</v>
      </c>
      <c r="L1225" s="17">
        <v>150121</v>
      </c>
      <c r="M1225" s="17">
        <v>3708793</v>
      </c>
    </row>
    <row r="1226" spans="1:13" x14ac:dyDescent="0.25">
      <c r="A1226" t="s">
        <v>80</v>
      </c>
      <c r="B1226" t="s">
        <v>81</v>
      </c>
      <c r="C1226" t="s">
        <v>108</v>
      </c>
      <c r="D1226">
        <v>9010853520</v>
      </c>
      <c r="E1226" t="s">
        <v>287</v>
      </c>
      <c r="F1226" t="s">
        <v>700</v>
      </c>
      <c r="H1226" s="16">
        <v>44257</v>
      </c>
      <c r="I1226">
        <v>3</v>
      </c>
      <c r="J1226" s="17">
        <v>62532</v>
      </c>
      <c r="K1226" s="17">
        <v>187596</v>
      </c>
      <c r="L1226" s="17">
        <v>150121</v>
      </c>
      <c r="M1226" s="17">
        <v>3708793</v>
      </c>
    </row>
    <row r="1227" spans="1:13" x14ac:dyDescent="0.25">
      <c r="A1227" t="s">
        <v>80</v>
      </c>
      <c r="B1227" t="s">
        <v>81</v>
      </c>
      <c r="C1227" t="s">
        <v>91</v>
      </c>
      <c r="D1227">
        <v>9010853520</v>
      </c>
      <c r="E1227" t="s">
        <v>287</v>
      </c>
      <c r="F1227" t="s">
        <v>700</v>
      </c>
      <c r="H1227" s="16">
        <v>44257</v>
      </c>
      <c r="I1227">
        <v>50</v>
      </c>
      <c r="J1227" s="17">
        <v>15350</v>
      </c>
      <c r="K1227" s="17">
        <v>767500</v>
      </c>
      <c r="L1227" s="17">
        <v>150121</v>
      </c>
      <c r="M1227" s="17">
        <v>3708793</v>
      </c>
    </row>
    <row r="1228" spans="1:13" x14ac:dyDescent="0.25">
      <c r="A1228" t="s">
        <v>80</v>
      </c>
      <c r="B1228" t="s">
        <v>81</v>
      </c>
      <c r="C1228" t="s">
        <v>91</v>
      </c>
      <c r="D1228">
        <v>9010853520</v>
      </c>
      <c r="E1228" t="s">
        <v>287</v>
      </c>
      <c r="F1228" t="s">
        <v>701</v>
      </c>
      <c r="H1228" s="16">
        <v>44280</v>
      </c>
      <c r="I1228">
        <v>150</v>
      </c>
      <c r="J1228" s="17">
        <v>15350</v>
      </c>
      <c r="K1228" s="17">
        <v>2302500</v>
      </c>
      <c r="L1228" s="17">
        <v>150121</v>
      </c>
      <c r="M1228" s="17">
        <v>3708793</v>
      </c>
    </row>
    <row r="1229" spans="1:13" x14ac:dyDescent="0.25">
      <c r="A1229" t="s">
        <v>80</v>
      </c>
      <c r="B1229" t="s">
        <v>81</v>
      </c>
      <c r="C1229" t="s">
        <v>119</v>
      </c>
      <c r="D1229">
        <v>901145394</v>
      </c>
      <c r="E1229" t="s">
        <v>289</v>
      </c>
      <c r="F1229" t="s">
        <v>702</v>
      </c>
      <c r="H1229" s="16">
        <v>44259</v>
      </c>
      <c r="I1229">
        <v>3</v>
      </c>
      <c r="J1229" s="17">
        <v>9960</v>
      </c>
      <c r="K1229" s="17">
        <v>29880</v>
      </c>
      <c r="L1229" s="17">
        <v>100994</v>
      </c>
      <c r="M1229" s="17">
        <v>1130149</v>
      </c>
    </row>
    <row r="1230" spans="1:13" x14ac:dyDescent="0.25">
      <c r="A1230" t="s">
        <v>80</v>
      </c>
      <c r="B1230" t="s">
        <v>81</v>
      </c>
      <c r="C1230" t="s">
        <v>111</v>
      </c>
      <c r="D1230">
        <v>901145394</v>
      </c>
      <c r="E1230" t="s">
        <v>289</v>
      </c>
      <c r="F1230" t="s">
        <v>702</v>
      </c>
      <c r="H1230" s="16">
        <v>44259</v>
      </c>
      <c r="I1230">
        <v>30</v>
      </c>
      <c r="J1230" s="17">
        <v>15330</v>
      </c>
      <c r="K1230" s="17">
        <v>459900</v>
      </c>
      <c r="L1230" s="17">
        <v>100994</v>
      </c>
      <c r="M1230" s="17">
        <v>1130149</v>
      </c>
    </row>
    <row r="1231" spans="1:13" x14ac:dyDescent="0.25">
      <c r="A1231" t="s">
        <v>80</v>
      </c>
      <c r="B1231" t="s">
        <v>81</v>
      </c>
      <c r="C1231" t="s">
        <v>87</v>
      </c>
      <c r="D1231">
        <v>901145394</v>
      </c>
      <c r="E1231" t="s">
        <v>289</v>
      </c>
      <c r="F1231" t="s">
        <v>702</v>
      </c>
      <c r="H1231" s="16">
        <v>44259</v>
      </c>
      <c r="I1231">
        <v>6</v>
      </c>
      <c r="J1231" s="17">
        <v>31599</v>
      </c>
      <c r="K1231" s="17">
        <v>189594</v>
      </c>
      <c r="L1231" s="17">
        <v>100994</v>
      </c>
      <c r="M1231" s="17">
        <v>1130149</v>
      </c>
    </row>
    <row r="1232" spans="1:13" x14ac:dyDescent="0.25">
      <c r="A1232" t="s">
        <v>80</v>
      </c>
      <c r="B1232" t="s">
        <v>81</v>
      </c>
      <c r="C1232" t="s">
        <v>109</v>
      </c>
      <c r="D1232">
        <v>901145394</v>
      </c>
      <c r="E1232" t="s">
        <v>289</v>
      </c>
      <c r="F1232" t="s">
        <v>702</v>
      </c>
      <c r="H1232" s="16">
        <v>44259</v>
      </c>
      <c r="I1232">
        <v>5</v>
      </c>
      <c r="J1232" s="17">
        <v>28755</v>
      </c>
      <c r="K1232" s="17">
        <v>143775</v>
      </c>
      <c r="L1232" s="17">
        <v>100994</v>
      </c>
      <c r="M1232" s="17">
        <v>1130149</v>
      </c>
    </row>
    <row r="1233" spans="1:13" x14ac:dyDescent="0.25">
      <c r="A1233" t="s">
        <v>80</v>
      </c>
      <c r="B1233" t="s">
        <v>81</v>
      </c>
      <c r="C1233" t="s">
        <v>91</v>
      </c>
      <c r="D1233">
        <v>901145394</v>
      </c>
      <c r="E1233" t="s">
        <v>289</v>
      </c>
      <c r="F1233" t="s">
        <v>702</v>
      </c>
      <c r="H1233" s="16">
        <v>44259</v>
      </c>
      <c r="I1233">
        <v>20</v>
      </c>
      <c r="J1233" s="17">
        <v>15350</v>
      </c>
      <c r="K1233" s="17">
        <v>307000</v>
      </c>
      <c r="L1233" s="17">
        <v>100994</v>
      </c>
      <c r="M1233" s="17">
        <v>1130149</v>
      </c>
    </row>
    <row r="1234" spans="1:13" x14ac:dyDescent="0.25">
      <c r="A1234" t="s">
        <v>80</v>
      </c>
      <c r="B1234" t="s">
        <v>81</v>
      </c>
      <c r="C1234" t="s">
        <v>87</v>
      </c>
      <c r="D1234">
        <v>901153925</v>
      </c>
      <c r="E1234" t="s">
        <v>292</v>
      </c>
      <c r="F1234" t="s">
        <v>703</v>
      </c>
      <c r="H1234" s="16">
        <v>44264</v>
      </c>
      <c r="I1234">
        <v>22</v>
      </c>
      <c r="J1234" s="17">
        <v>31599</v>
      </c>
      <c r="K1234" s="17">
        <v>695178</v>
      </c>
      <c r="L1234" s="17">
        <v>107303</v>
      </c>
      <c r="M1234" s="17">
        <v>1836178</v>
      </c>
    </row>
    <row r="1235" spans="1:13" x14ac:dyDescent="0.25">
      <c r="A1235" t="s">
        <v>80</v>
      </c>
      <c r="B1235" t="s">
        <v>81</v>
      </c>
      <c r="C1235" t="s">
        <v>91</v>
      </c>
      <c r="D1235">
        <v>901153925</v>
      </c>
      <c r="E1235" t="s">
        <v>292</v>
      </c>
      <c r="F1235" t="s">
        <v>703</v>
      </c>
      <c r="H1235" s="16">
        <v>44264</v>
      </c>
      <c r="I1235">
        <v>50</v>
      </c>
      <c r="J1235" s="17">
        <v>15350</v>
      </c>
      <c r="K1235" s="17">
        <v>767500</v>
      </c>
      <c r="L1235" s="17">
        <v>107303</v>
      </c>
      <c r="M1235" s="17">
        <v>1836178</v>
      </c>
    </row>
    <row r="1236" spans="1:13" x14ac:dyDescent="0.25">
      <c r="A1236" t="s">
        <v>80</v>
      </c>
      <c r="B1236" t="s">
        <v>81</v>
      </c>
      <c r="C1236" t="s">
        <v>87</v>
      </c>
      <c r="D1236">
        <v>901153925</v>
      </c>
      <c r="E1236" t="s">
        <v>292</v>
      </c>
      <c r="F1236" t="s">
        <v>704</v>
      </c>
      <c r="H1236" s="16">
        <v>44285</v>
      </c>
      <c r="I1236">
        <v>10</v>
      </c>
      <c r="J1236" s="17">
        <v>31599</v>
      </c>
      <c r="K1236" s="17">
        <v>315990</v>
      </c>
      <c r="L1236" s="17">
        <v>107303</v>
      </c>
      <c r="M1236" s="17">
        <v>1836178</v>
      </c>
    </row>
    <row r="1237" spans="1:13" x14ac:dyDescent="0.25">
      <c r="A1237" t="s">
        <v>80</v>
      </c>
      <c r="B1237" t="s">
        <v>81</v>
      </c>
      <c r="C1237" t="s">
        <v>109</v>
      </c>
      <c r="D1237">
        <v>901153925</v>
      </c>
      <c r="E1237" t="s">
        <v>292</v>
      </c>
      <c r="F1237" t="s">
        <v>704</v>
      </c>
      <c r="H1237" s="16">
        <v>44285</v>
      </c>
      <c r="I1237">
        <v>2</v>
      </c>
      <c r="J1237" s="17">
        <v>28755</v>
      </c>
      <c r="K1237" s="17">
        <v>57510</v>
      </c>
      <c r="L1237" s="17">
        <v>107303</v>
      </c>
      <c r="M1237" s="17">
        <v>1836178</v>
      </c>
    </row>
    <row r="1238" spans="1:13" x14ac:dyDescent="0.25">
      <c r="A1238" t="s">
        <v>80</v>
      </c>
      <c r="B1238" t="s">
        <v>81</v>
      </c>
      <c r="C1238" t="s">
        <v>94</v>
      </c>
      <c r="D1238">
        <v>901236226</v>
      </c>
      <c r="E1238" t="s">
        <v>295</v>
      </c>
      <c r="F1238" t="s">
        <v>705</v>
      </c>
      <c r="H1238" s="16">
        <v>44266</v>
      </c>
      <c r="I1238">
        <v>1</v>
      </c>
      <c r="J1238" s="17">
        <v>34368</v>
      </c>
      <c r="K1238" s="17">
        <v>34368</v>
      </c>
      <c r="L1238" s="17">
        <v>454515</v>
      </c>
      <c r="M1238" s="17">
        <v>7472840</v>
      </c>
    </row>
    <row r="1239" spans="1:13" x14ac:dyDescent="0.25">
      <c r="A1239" t="s">
        <v>80</v>
      </c>
      <c r="B1239" t="s">
        <v>81</v>
      </c>
      <c r="C1239" t="s">
        <v>82</v>
      </c>
      <c r="D1239">
        <v>901236226</v>
      </c>
      <c r="E1239" t="s">
        <v>295</v>
      </c>
      <c r="F1239" t="s">
        <v>705</v>
      </c>
      <c r="H1239" s="16">
        <v>44266</v>
      </c>
      <c r="I1239">
        <v>4</v>
      </c>
      <c r="J1239" s="17">
        <v>17536</v>
      </c>
      <c r="K1239" s="17">
        <v>70144</v>
      </c>
      <c r="L1239" s="17">
        <v>454515</v>
      </c>
      <c r="M1239" s="17">
        <v>7472840</v>
      </c>
    </row>
    <row r="1240" spans="1:13" x14ac:dyDescent="0.25">
      <c r="A1240" t="s">
        <v>80</v>
      </c>
      <c r="B1240" t="s">
        <v>81</v>
      </c>
      <c r="C1240" t="s">
        <v>97</v>
      </c>
      <c r="D1240">
        <v>901236226</v>
      </c>
      <c r="E1240" t="s">
        <v>295</v>
      </c>
      <c r="F1240" t="s">
        <v>705</v>
      </c>
      <c r="H1240" s="16">
        <v>44266</v>
      </c>
      <c r="I1240">
        <v>40</v>
      </c>
      <c r="J1240" s="17">
        <v>12667</v>
      </c>
      <c r="K1240" s="17">
        <v>506680</v>
      </c>
      <c r="L1240" s="17">
        <v>454515</v>
      </c>
      <c r="M1240" s="17">
        <v>7472840</v>
      </c>
    </row>
    <row r="1241" spans="1:13" x14ac:dyDescent="0.25">
      <c r="A1241" t="s">
        <v>80</v>
      </c>
      <c r="B1241" t="s">
        <v>81</v>
      </c>
      <c r="C1241" t="s">
        <v>85</v>
      </c>
      <c r="D1241">
        <v>901236226</v>
      </c>
      <c r="E1241" t="s">
        <v>295</v>
      </c>
      <c r="F1241" t="s">
        <v>705</v>
      </c>
      <c r="H1241" s="16">
        <v>44266</v>
      </c>
      <c r="I1241">
        <v>84</v>
      </c>
      <c r="J1241" s="17">
        <v>4756</v>
      </c>
      <c r="K1241" s="17">
        <v>399504</v>
      </c>
      <c r="L1241" s="17">
        <v>454515</v>
      </c>
      <c r="M1241" s="17">
        <v>7472840</v>
      </c>
    </row>
    <row r="1242" spans="1:13" x14ac:dyDescent="0.25">
      <c r="A1242" t="s">
        <v>80</v>
      </c>
      <c r="B1242" t="s">
        <v>81</v>
      </c>
      <c r="C1242" t="s">
        <v>119</v>
      </c>
      <c r="D1242">
        <v>901236226</v>
      </c>
      <c r="E1242" t="s">
        <v>295</v>
      </c>
      <c r="F1242" t="s">
        <v>705</v>
      </c>
      <c r="H1242" s="16">
        <v>44266</v>
      </c>
      <c r="I1242">
        <v>350</v>
      </c>
      <c r="J1242" s="17">
        <v>9960</v>
      </c>
      <c r="K1242" s="17">
        <v>3486000</v>
      </c>
      <c r="L1242" s="17">
        <v>454515</v>
      </c>
      <c r="M1242" s="17">
        <v>7472840</v>
      </c>
    </row>
    <row r="1243" spans="1:13" x14ac:dyDescent="0.25">
      <c r="A1243" t="s">
        <v>80</v>
      </c>
      <c r="B1243" t="s">
        <v>81</v>
      </c>
      <c r="C1243" t="s">
        <v>87</v>
      </c>
      <c r="D1243">
        <v>901236226</v>
      </c>
      <c r="E1243" t="s">
        <v>295</v>
      </c>
      <c r="F1243" t="s">
        <v>705</v>
      </c>
      <c r="H1243" s="16">
        <v>44266</v>
      </c>
      <c r="I1243">
        <v>30</v>
      </c>
      <c r="J1243" s="17">
        <v>31599</v>
      </c>
      <c r="K1243" s="17">
        <v>947970</v>
      </c>
      <c r="L1243" s="17">
        <v>454515</v>
      </c>
      <c r="M1243" s="17">
        <v>7472840</v>
      </c>
    </row>
    <row r="1244" spans="1:13" x14ac:dyDescent="0.25">
      <c r="A1244" t="s">
        <v>80</v>
      </c>
      <c r="B1244" t="s">
        <v>81</v>
      </c>
      <c r="C1244" t="s">
        <v>322</v>
      </c>
      <c r="D1244">
        <v>901236226</v>
      </c>
      <c r="E1244" t="s">
        <v>295</v>
      </c>
      <c r="F1244" t="s">
        <v>705</v>
      </c>
      <c r="H1244" s="16">
        <v>44266</v>
      </c>
      <c r="I1244">
        <v>8</v>
      </c>
      <c r="J1244" s="17">
        <v>151416</v>
      </c>
      <c r="K1244" s="17">
        <v>1211328</v>
      </c>
      <c r="L1244" s="17">
        <v>454515</v>
      </c>
      <c r="M1244" s="17">
        <v>7472840</v>
      </c>
    </row>
    <row r="1245" spans="1:13" x14ac:dyDescent="0.25">
      <c r="A1245" t="s">
        <v>80</v>
      </c>
      <c r="B1245" t="s">
        <v>81</v>
      </c>
      <c r="C1245" t="s">
        <v>94</v>
      </c>
      <c r="D1245">
        <v>901236226</v>
      </c>
      <c r="E1245" t="s">
        <v>295</v>
      </c>
      <c r="F1245" t="s">
        <v>706</v>
      </c>
      <c r="H1245" s="16">
        <v>44273</v>
      </c>
      <c r="I1245">
        <v>1</v>
      </c>
      <c r="J1245" s="17">
        <v>34368</v>
      </c>
      <c r="K1245" s="17">
        <v>34368</v>
      </c>
      <c r="L1245" s="17">
        <v>454515</v>
      </c>
      <c r="M1245" s="17">
        <v>7472840</v>
      </c>
    </row>
    <row r="1246" spans="1:13" x14ac:dyDescent="0.25">
      <c r="A1246" t="s">
        <v>80</v>
      </c>
      <c r="B1246" t="s">
        <v>81</v>
      </c>
      <c r="C1246" t="s">
        <v>82</v>
      </c>
      <c r="D1246">
        <v>901236226</v>
      </c>
      <c r="E1246" t="s">
        <v>295</v>
      </c>
      <c r="F1246" t="s">
        <v>706</v>
      </c>
      <c r="H1246" s="16">
        <v>44273</v>
      </c>
      <c r="I1246">
        <v>2</v>
      </c>
      <c r="J1246" s="17">
        <v>17536</v>
      </c>
      <c r="K1246" s="17">
        <v>35072</v>
      </c>
      <c r="L1246" s="17">
        <v>454515</v>
      </c>
      <c r="M1246" s="17">
        <v>7472840</v>
      </c>
    </row>
    <row r="1247" spans="1:13" x14ac:dyDescent="0.25">
      <c r="A1247" t="s">
        <v>80</v>
      </c>
      <c r="B1247" t="s">
        <v>81</v>
      </c>
      <c r="C1247" t="s">
        <v>97</v>
      </c>
      <c r="D1247">
        <v>901236226</v>
      </c>
      <c r="E1247" t="s">
        <v>295</v>
      </c>
      <c r="F1247" t="s">
        <v>706</v>
      </c>
      <c r="H1247" s="16">
        <v>44273</v>
      </c>
      <c r="I1247">
        <v>4</v>
      </c>
      <c r="J1247" s="17">
        <v>12667</v>
      </c>
      <c r="K1247" s="17">
        <v>50668</v>
      </c>
      <c r="L1247" s="17">
        <v>454515</v>
      </c>
      <c r="M1247" s="17">
        <v>7472840</v>
      </c>
    </row>
    <row r="1248" spans="1:13" x14ac:dyDescent="0.25">
      <c r="A1248" t="s">
        <v>80</v>
      </c>
      <c r="B1248" t="s">
        <v>81</v>
      </c>
      <c r="C1248" t="s">
        <v>85</v>
      </c>
      <c r="D1248">
        <v>901236226</v>
      </c>
      <c r="E1248" t="s">
        <v>295</v>
      </c>
      <c r="F1248" t="s">
        <v>706</v>
      </c>
      <c r="H1248" s="16">
        <v>44273</v>
      </c>
      <c r="I1248">
        <v>3</v>
      </c>
      <c r="J1248" s="17">
        <v>4756</v>
      </c>
      <c r="K1248" s="17">
        <v>14268</v>
      </c>
      <c r="L1248" s="17">
        <v>454515</v>
      </c>
      <c r="M1248" s="17">
        <v>7472840</v>
      </c>
    </row>
    <row r="1249" spans="1:13" x14ac:dyDescent="0.25">
      <c r="A1249" t="s">
        <v>80</v>
      </c>
      <c r="B1249" t="s">
        <v>81</v>
      </c>
      <c r="C1249" t="s">
        <v>87</v>
      </c>
      <c r="D1249">
        <v>901236226</v>
      </c>
      <c r="E1249" t="s">
        <v>295</v>
      </c>
      <c r="F1249" t="s">
        <v>706</v>
      </c>
      <c r="H1249" s="16">
        <v>44273</v>
      </c>
      <c r="I1249">
        <v>14</v>
      </c>
      <c r="J1249" s="17">
        <v>31599</v>
      </c>
      <c r="K1249" s="17">
        <v>442386</v>
      </c>
      <c r="L1249" s="17">
        <v>454515</v>
      </c>
      <c r="M1249" s="17">
        <v>7472840</v>
      </c>
    </row>
    <row r="1250" spans="1:13" x14ac:dyDescent="0.25">
      <c r="A1250" t="s">
        <v>80</v>
      </c>
      <c r="B1250" t="s">
        <v>81</v>
      </c>
      <c r="C1250" t="s">
        <v>108</v>
      </c>
      <c r="D1250">
        <v>901236226</v>
      </c>
      <c r="E1250" t="s">
        <v>295</v>
      </c>
      <c r="F1250" t="s">
        <v>706</v>
      </c>
      <c r="H1250" s="16">
        <v>44273</v>
      </c>
      <c r="I1250">
        <v>2</v>
      </c>
      <c r="J1250" s="17">
        <v>62532</v>
      </c>
      <c r="K1250" s="17">
        <v>125064</v>
      </c>
      <c r="L1250" s="17">
        <v>454515</v>
      </c>
      <c r="M1250" s="17">
        <v>7472840</v>
      </c>
    </row>
    <row r="1251" spans="1:13" x14ac:dyDescent="0.25">
      <c r="A1251" t="s">
        <v>80</v>
      </c>
      <c r="B1251" t="s">
        <v>81</v>
      </c>
      <c r="C1251" t="s">
        <v>109</v>
      </c>
      <c r="D1251">
        <v>901236226</v>
      </c>
      <c r="E1251" t="s">
        <v>295</v>
      </c>
      <c r="F1251" t="s">
        <v>706</v>
      </c>
      <c r="H1251" s="16">
        <v>44273</v>
      </c>
      <c r="I1251">
        <v>4</v>
      </c>
      <c r="J1251" s="17">
        <v>28755</v>
      </c>
      <c r="K1251" s="17">
        <v>115020</v>
      </c>
      <c r="L1251" s="17">
        <v>454515</v>
      </c>
      <c r="M1251" s="17">
        <v>7472840</v>
      </c>
    </row>
    <row r="1252" spans="1:13" x14ac:dyDescent="0.25">
      <c r="A1252" t="s">
        <v>80</v>
      </c>
      <c r="B1252" t="s">
        <v>81</v>
      </c>
      <c r="C1252" t="s">
        <v>119</v>
      </c>
      <c r="D1252">
        <v>901241016</v>
      </c>
      <c r="E1252" t="s">
        <v>300</v>
      </c>
      <c r="F1252" t="s">
        <v>707</v>
      </c>
      <c r="H1252" s="16">
        <v>44257</v>
      </c>
      <c r="I1252">
        <v>15</v>
      </c>
      <c r="J1252" s="17">
        <v>9960</v>
      </c>
      <c r="K1252" s="17">
        <v>149400</v>
      </c>
      <c r="L1252" s="17">
        <v>56889</v>
      </c>
      <c r="M1252" s="17">
        <v>5269335</v>
      </c>
    </row>
    <row r="1253" spans="1:13" x14ac:dyDescent="0.25">
      <c r="A1253" t="s">
        <v>80</v>
      </c>
      <c r="B1253" t="s">
        <v>81</v>
      </c>
      <c r="C1253" t="s">
        <v>111</v>
      </c>
      <c r="D1253">
        <v>901241016</v>
      </c>
      <c r="E1253" t="s">
        <v>300</v>
      </c>
      <c r="F1253" t="s">
        <v>707</v>
      </c>
      <c r="H1253" s="16">
        <v>44257</v>
      </c>
      <c r="I1253">
        <v>200</v>
      </c>
      <c r="J1253" s="17">
        <v>15330</v>
      </c>
      <c r="K1253" s="17">
        <v>3066000</v>
      </c>
      <c r="L1253" s="17">
        <v>56889</v>
      </c>
      <c r="M1253" s="17">
        <v>5269335</v>
      </c>
    </row>
    <row r="1254" spans="1:13" x14ac:dyDescent="0.25">
      <c r="A1254" t="s">
        <v>80</v>
      </c>
      <c r="B1254" t="s">
        <v>81</v>
      </c>
      <c r="C1254" t="s">
        <v>87</v>
      </c>
      <c r="D1254">
        <v>901241016</v>
      </c>
      <c r="E1254" t="s">
        <v>300</v>
      </c>
      <c r="F1254" t="s">
        <v>707</v>
      </c>
      <c r="H1254" s="16">
        <v>44257</v>
      </c>
      <c r="I1254">
        <v>65</v>
      </c>
      <c r="J1254" s="17">
        <v>31599</v>
      </c>
      <c r="K1254" s="17">
        <v>2053935</v>
      </c>
      <c r="L1254" s="17">
        <v>56889</v>
      </c>
      <c r="M1254" s="17">
        <v>5269335</v>
      </c>
    </row>
    <row r="1255" spans="1:13" x14ac:dyDescent="0.25">
      <c r="A1255" t="s">
        <v>80</v>
      </c>
      <c r="B1255" t="s">
        <v>81</v>
      </c>
      <c r="C1255" t="s">
        <v>88</v>
      </c>
      <c r="D1255">
        <v>901249661</v>
      </c>
      <c r="E1255" t="s">
        <v>518</v>
      </c>
      <c r="F1255" t="s">
        <v>708</v>
      </c>
      <c r="H1255" s="16">
        <v>44278</v>
      </c>
      <c r="I1255">
        <v>10</v>
      </c>
      <c r="J1255" s="17">
        <v>28147</v>
      </c>
      <c r="K1255" s="17">
        <v>281470</v>
      </c>
      <c r="L1255" s="17">
        <v>43497</v>
      </c>
      <c r="M1255" s="17">
        <v>434970</v>
      </c>
    </row>
    <row r="1256" spans="1:13" x14ac:dyDescent="0.25">
      <c r="A1256" t="s">
        <v>80</v>
      </c>
      <c r="B1256" t="s">
        <v>81</v>
      </c>
      <c r="C1256" t="s">
        <v>91</v>
      </c>
      <c r="D1256">
        <v>901249661</v>
      </c>
      <c r="E1256" t="s">
        <v>518</v>
      </c>
      <c r="F1256" t="s">
        <v>708</v>
      </c>
      <c r="H1256" s="16">
        <v>44278</v>
      </c>
      <c r="I1256">
        <v>10</v>
      </c>
      <c r="J1256" s="17">
        <v>15350</v>
      </c>
      <c r="K1256" s="17">
        <v>153500</v>
      </c>
      <c r="L1256" s="17">
        <v>43497</v>
      </c>
      <c r="M1256" s="17">
        <v>434970</v>
      </c>
    </row>
    <row r="1257" spans="1:13" x14ac:dyDescent="0.25">
      <c r="A1257" t="s">
        <v>80</v>
      </c>
      <c r="B1257" t="s">
        <v>81</v>
      </c>
      <c r="C1257" t="s">
        <v>91</v>
      </c>
      <c r="D1257">
        <v>901266557</v>
      </c>
      <c r="E1257" t="s">
        <v>709</v>
      </c>
      <c r="F1257" t="s">
        <v>710</v>
      </c>
      <c r="H1257" s="16">
        <v>44280</v>
      </c>
      <c r="I1257">
        <v>4</v>
      </c>
      <c r="J1257" s="17">
        <v>15350</v>
      </c>
      <c r="K1257" s="17">
        <v>61400</v>
      </c>
      <c r="L1257" s="17">
        <v>15350</v>
      </c>
      <c r="M1257" s="17">
        <v>61400</v>
      </c>
    </row>
    <row r="1258" spans="1:13" x14ac:dyDescent="0.25">
      <c r="A1258" t="s">
        <v>80</v>
      </c>
      <c r="B1258" t="s">
        <v>81</v>
      </c>
      <c r="C1258" t="s">
        <v>97</v>
      </c>
      <c r="D1258">
        <v>901381381</v>
      </c>
      <c r="E1258" t="s">
        <v>307</v>
      </c>
      <c r="F1258" t="s">
        <v>711</v>
      </c>
      <c r="H1258" s="16">
        <v>44257</v>
      </c>
      <c r="I1258">
        <v>6</v>
      </c>
      <c r="J1258" s="17">
        <v>12667</v>
      </c>
      <c r="K1258" s="17">
        <v>76002</v>
      </c>
      <c r="L1258" s="17">
        <v>1011335</v>
      </c>
      <c r="M1258" s="17">
        <v>7395719</v>
      </c>
    </row>
    <row r="1259" spans="1:13" x14ac:dyDescent="0.25">
      <c r="A1259" t="s">
        <v>80</v>
      </c>
      <c r="B1259" t="s">
        <v>81</v>
      </c>
      <c r="C1259" t="s">
        <v>85</v>
      </c>
      <c r="D1259">
        <v>901381381</v>
      </c>
      <c r="E1259" t="s">
        <v>307</v>
      </c>
      <c r="F1259" t="s">
        <v>711</v>
      </c>
      <c r="H1259" s="16">
        <v>44257</v>
      </c>
      <c r="I1259">
        <v>16</v>
      </c>
      <c r="J1259" s="17">
        <v>4756</v>
      </c>
      <c r="K1259" s="17">
        <v>76096</v>
      </c>
      <c r="L1259" s="17">
        <v>1011335</v>
      </c>
      <c r="M1259" s="17">
        <v>7395719</v>
      </c>
    </row>
    <row r="1260" spans="1:13" x14ac:dyDescent="0.25">
      <c r="A1260" t="s">
        <v>80</v>
      </c>
      <c r="B1260" t="s">
        <v>81</v>
      </c>
      <c r="C1260" t="s">
        <v>109</v>
      </c>
      <c r="D1260">
        <v>901381381</v>
      </c>
      <c r="E1260" t="s">
        <v>307</v>
      </c>
      <c r="F1260" t="s">
        <v>711</v>
      </c>
      <c r="H1260" s="16">
        <v>44257</v>
      </c>
      <c r="I1260">
        <v>3</v>
      </c>
      <c r="J1260" s="17">
        <v>28755</v>
      </c>
      <c r="K1260" s="17">
        <v>86265</v>
      </c>
      <c r="L1260" s="17">
        <v>1011335</v>
      </c>
      <c r="M1260" s="17">
        <v>7395719</v>
      </c>
    </row>
    <row r="1261" spans="1:13" x14ac:dyDescent="0.25">
      <c r="A1261" t="s">
        <v>80</v>
      </c>
      <c r="B1261" t="s">
        <v>81</v>
      </c>
      <c r="C1261" t="s">
        <v>97</v>
      </c>
      <c r="D1261">
        <v>901381381</v>
      </c>
      <c r="E1261" t="s">
        <v>307</v>
      </c>
      <c r="F1261" t="s">
        <v>712</v>
      </c>
      <c r="H1261" s="16">
        <v>44259</v>
      </c>
      <c r="I1261">
        <v>3</v>
      </c>
      <c r="J1261" s="17">
        <v>12667</v>
      </c>
      <c r="K1261" s="17">
        <v>38001</v>
      </c>
      <c r="L1261" s="17">
        <v>1011335</v>
      </c>
      <c r="M1261" s="17">
        <v>7395719</v>
      </c>
    </row>
    <row r="1262" spans="1:13" x14ac:dyDescent="0.25">
      <c r="A1262" t="s">
        <v>80</v>
      </c>
      <c r="B1262" t="s">
        <v>81</v>
      </c>
      <c r="C1262" t="s">
        <v>119</v>
      </c>
      <c r="D1262">
        <v>901381381</v>
      </c>
      <c r="E1262" t="s">
        <v>307</v>
      </c>
      <c r="F1262" t="s">
        <v>712</v>
      </c>
      <c r="H1262" s="16">
        <v>44259</v>
      </c>
      <c r="I1262">
        <v>4</v>
      </c>
      <c r="J1262" s="17">
        <v>9960</v>
      </c>
      <c r="K1262" s="17">
        <v>39840</v>
      </c>
      <c r="L1262" s="17">
        <v>1011335</v>
      </c>
      <c r="M1262" s="17">
        <v>7395719</v>
      </c>
    </row>
    <row r="1263" spans="1:13" x14ac:dyDescent="0.25">
      <c r="A1263" t="s">
        <v>80</v>
      </c>
      <c r="B1263" t="s">
        <v>81</v>
      </c>
      <c r="C1263" t="s">
        <v>109</v>
      </c>
      <c r="D1263">
        <v>901381381</v>
      </c>
      <c r="E1263" t="s">
        <v>307</v>
      </c>
      <c r="F1263" t="s">
        <v>712</v>
      </c>
      <c r="H1263" s="16">
        <v>44259</v>
      </c>
      <c r="I1263">
        <v>10</v>
      </c>
      <c r="J1263" s="17">
        <v>28755</v>
      </c>
      <c r="K1263" s="17">
        <v>287550</v>
      </c>
      <c r="L1263" s="17">
        <v>1011335</v>
      </c>
      <c r="M1263" s="17">
        <v>7395719</v>
      </c>
    </row>
    <row r="1264" spans="1:13" x14ac:dyDescent="0.25">
      <c r="A1264" t="s">
        <v>80</v>
      </c>
      <c r="B1264" t="s">
        <v>81</v>
      </c>
      <c r="C1264" t="s">
        <v>175</v>
      </c>
      <c r="D1264">
        <v>901381381</v>
      </c>
      <c r="E1264" t="s">
        <v>307</v>
      </c>
      <c r="F1264" t="s">
        <v>713</v>
      </c>
      <c r="H1264" s="16">
        <v>44263</v>
      </c>
      <c r="I1264">
        <v>5</v>
      </c>
      <c r="J1264" s="17">
        <v>377404</v>
      </c>
      <c r="K1264" s="17">
        <v>1887020</v>
      </c>
      <c r="L1264" s="17">
        <v>1011335</v>
      </c>
      <c r="M1264" s="17">
        <v>7395719</v>
      </c>
    </row>
    <row r="1265" spans="1:13" x14ac:dyDescent="0.25">
      <c r="A1265" t="s">
        <v>80</v>
      </c>
      <c r="B1265" t="s">
        <v>81</v>
      </c>
      <c r="C1265" t="s">
        <v>82</v>
      </c>
      <c r="D1265">
        <v>901381381</v>
      </c>
      <c r="E1265" t="s">
        <v>307</v>
      </c>
      <c r="F1265" t="s">
        <v>714</v>
      </c>
      <c r="H1265" s="16">
        <v>44266</v>
      </c>
      <c r="I1265">
        <v>20</v>
      </c>
      <c r="J1265" s="17">
        <v>17536</v>
      </c>
      <c r="K1265" s="17">
        <v>350720</v>
      </c>
      <c r="L1265" s="17">
        <v>1011335</v>
      </c>
      <c r="M1265" s="17">
        <v>7395719</v>
      </c>
    </row>
    <row r="1266" spans="1:13" x14ac:dyDescent="0.25">
      <c r="A1266" t="s">
        <v>80</v>
      </c>
      <c r="B1266" t="s">
        <v>81</v>
      </c>
      <c r="C1266" t="s">
        <v>97</v>
      </c>
      <c r="D1266">
        <v>901381381</v>
      </c>
      <c r="E1266" t="s">
        <v>307</v>
      </c>
      <c r="F1266" t="s">
        <v>714</v>
      </c>
      <c r="H1266" s="16">
        <v>44266</v>
      </c>
      <c r="I1266">
        <v>15</v>
      </c>
      <c r="J1266" s="17">
        <v>12667</v>
      </c>
      <c r="K1266" s="17">
        <v>190005</v>
      </c>
      <c r="L1266" s="17">
        <v>1011335</v>
      </c>
      <c r="M1266" s="17">
        <v>7395719</v>
      </c>
    </row>
    <row r="1267" spans="1:13" x14ac:dyDescent="0.25">
      <c r="A1267" t="s">
        <v>80</v>
      </c>
      <c r="B1267" t="s">
        <v>81</v>
      </c>
      <c r="C1267" t="s">
        <v>87</v>
      </c>
      <c r="D1267">
        <v>901381381</v>
      </c>
      <c r="E1267" t="s">
        <v>307</v>
      </c>
      <c r="F1267" t="s">
        <v>714</v>
      </c>
      <c r="H1267" s="16">
        <v>44266</v>
      </c>
      <c r="I1267">
        <v>56</v>
      </c>
      <c r="J1267" s="17">
        <v>31599</v>
      </c>
      <c r="K1267" s="17">
        <v>1769544</v>
      </c>
      <c r="L1267" s="17">
        <v>1011335</v>
      </c>
      <c r="M1267" s="17">
        <v>7395719</v>
      </c>
    </row>
    <row r="1268" spans="1:13" x14ac:dyDescent="0.25">
      <c r="A1268" t="s">
        <v>80</v>
      </c>
      <c r="B1268" t="s">
        <v>81</v>
      </c>
      <c r="C1268" t="s">
        <v>101</v>
      </c>
      <c r="D1268">
        <v>901381381</v>
      </c>
      <c r="E1268" t="s">
        <v>307</v>
      </c>
      <c r="F1268" t="s">
        <v>714</v>
      </c>
      <c r="H1268" s="16">
        <v>44266</v>
      </c>
      <c r="I1268">
        <v>15</v>
      </c>
      <c r="J1268" s="17">
        <v>26530</v>
      </c>
      <c r="K1268" s="17">
        <v>397950</v>
      </c>
      <c r="L1268" s="17">
        <v>1011335</v>
      </c>
      <c r="M1268" s="17">
        <v>7395719</v>
      </c>
    </row>
    <row r="1269" spans="1:13" x14ac:dyDescent="0.25">
      <c r="A1269" t="s">
        <v>80</v>
      </c>
      <c r="B1269" t="s">
        <v>81</v>
      </c>
      <c r="C1269" t="s">
        <v>175</v>
      </c>
      <c r="D1269">
        <v>901381381</v>
      </c>
      <c r="E1269" t="s">
        <v>307</v>
      </c>
      <c r="F1269" t="s">
        <v>714</v>
      </c>
      <c r="H1269" s="16">
        <v>44266</v>
      </c>
      <c r="I1269">
        <v>4</v>
      </c>
      <c r="J1269" s="17">
        <v>377404</v>
      </c>
      <c r="K1269" s="17">
        <v>1509616</v>
      </c>
      <c r="L1269" s="17">
        <v>1011335</v>
      </c>
      <c r="M1269" s="17">
        <v>7395719</v>
      </c>
    </row>
    <row r="1270" spans="1:13" x14ac:dyDescent="0.25">
      <c r="A1270" t="s">
        <v>80</v>
      </c>
      <c r="B1270" t="s">
        <v>81</v>
      </c>
      <c r="C1270" t="s">
        <v>91</v>
      </c>
      <c r="D1270">
        <v>901381381</v>
      </c>
      <c r="E1270" t="s">
        <v>307</v>
      </c>
      <c r="F1270" t="s">
        <v>714</v>
      </c>
      <c r="H1270" s="16">
        <v>44266</v>
      </c>
      <c r="I1270">
        <v>5</v>
      </c>
      <c r="J1270" s="17">
        <v>15350</v>
      </c>
      <c r="K1270" s="17">
        <v>76750</v>
      </c>
      <c r="L1270" s="17">
        <v>1011335</v>
      </c>
      <c r="M1270" s="17">
        <v>7395719</v>
      </c>
    </row>
    <row r="1271" spans="1:13" x14ac:dyDescent="0.25">
      <c r="A1271" t="s">
        <v>80</v>
      </c>
      <c r="B1271" t="s">
        <v>81</v>
      </c>
      <c r="C1271" t="s">
        <v>101</v>
      </c>
      <c r="D1271">
        <v>901381381</v>
      </c>
      <c r="E1271" t="s">
        <v>307</v>
      </c>
      <c r="F1271" t="s">
        <v>715</v>
      </c>
      <c r="H1271" s="16">
        <v>44285</v>
      </c>
      <c r="I1271">
        <v>10</v>
      </c>
      <c r="J1271" s="17">
        <v>26530</v>
      </c>
      <c r="K1271" s="17">
        <v>265300</v>
      </c>
      <c r="L1271" s="17">
        <v>1011335</v>
      </c>
      <c r="M1271" s="17">
        <v>7395719</v>
      </c>
    </row>
    <row r="1272" spans="1:13" x14ac:dyDescent="0.25">
      <c r="A1272" t="s">
        <v>80</v>
      </c>
      <c r="B1272" t="s">
        <v>81</v>
      </c>
      <c r="C1272" t="s">
        <v>109</v>
      </c>
      <c r="D1272">
        <v>901381381</v>
      </c>
      <c r="E1272" t="s">
        <v>307</v>
      </c>
      <c r="F1272" t="s">
        <v>715</v>
      </c>
      <c r="H1272" s="16">
        <v>44285</v>
      </c>
      <c r="I1272">
        <v>12</v>
      </c>
      <c r="J1272" s="17">
        <v>28755</v>
      </c>
      <c r="K1272" s="17">
        <v>345060</v>
      </c>
      <c r="L1272" s="17">
        <v>1011335</v>
      </c>
      <c r="M1272" s="17">
        <v>7395719</v>
      </c>
    </row>
    <row r="1273" spans="1:13" x14ac:dyDescent="0.25">
      <c r="A1273" t="s">
        <v>80</v>
      </c>
      <c r="B1273" t="s">
        <v>81</v>
      </c>
      <c r="C1273" t="s">
        <v>88</v>
      </c>
      <c r="D1273">
        <v>800006602</v>
      </c>
      <c r="E1273" t="s">
        <v>716</v>
      </c>
      <c r="F1273" t="s">
        <v>717</v>
      </c>
      <c r="H1273" s="16">
        <v>44294</v>
      </c>
      <c r="I1273">
        <v>2</v>
      </c>
      <c r="J1273" s="17">
        <v>28147</v>
      </c>
      <c r="K1273" s="17">
        <v>56294</v>
      </c>
      <c r="L1273" s="17">
        <v>43497</v>
      </c>
      <c r="M1273" s="17">
        <v>86994</v>
      </c>
    </row>
    <row r="1274" spans="1:13" x14ac:dyDescent="0.25">
      <c r="A1274" t="s">
        <v>80</v>
      </c>
      <c r="B1274" t="s">
        <v>81</v>
      </c>
      <c r="C1274" t="s">
        <v>91</v>
      </c>
      <c r="D1274">
        <v>800006602</v>
      </c>
      <c r="E1274" t="s">
        <v>716</v>
      </c>
      <c r="F1274" t="s">
        <v>717</v>
      </c>
      <c r="H1274" s="16">
        <v>44294</v>
      </c>
      <c r="I1274">
        <v>2</v>
      </c>
      <c r="J1274" s="17">
        <v>15350</v>
      </c>
      <c r="K1274" s="17">
        <v>30700</v>
      </c>
      <c r="L1274" s="17">
        <v>43497</v>
      </c>
      <c r="M1274" s="17">
        <v>86994</v>
      </c>
    </row>
    <row r="1275" spans="1:13" x14ac:dyDescent="0.25">
      <c r="A1275" t="s">
        <v>80</v>
      </c>
      <c r="B1275" t="s">
        <v>81</v>
      </c>
      <c r="C1275" t="s">
        <v>88</v>
      </c>
      <c r="D1275">
        <v>800006850</v>
      </c>
      <c r="E1275" t="s">
        <v>718</v>
      </c>
      <c r="F1275" t="s">
        <v>719</v>
      </c>
      <c r="H1275" s="16">
        <v>44308</v>
      </c>
      <c r="I1275">
        <v>20</v>
      </c>
      <c r="J1275" s="17">
        <v>28147</v>
      </c>
      <c r="K1275" s="17">
        <v>562940</v>
      </c>
      <c r="L1275" s="17">
        <v>72252</v>
      </c>
      <c r="M1275" s="17">
        <v>1905960</v>
      </c>
    </row>
    <row r="1276" spans="1:13" x14ac:dyDescent="0.25">
      <c r="A1276" t="s">
        <v>80</v>
      </c>
      <c r="B1276" t="s">
        <v>81</v>
      </c>
      <c r="C1276" t="s">
        <v>109</v>
      </c>
      <c r="D1276">
        <v>800006850</v>
      </c>
      <c r="E1276" t="s">
        <v>718</v>
      </c>
      <c r="F1276" t="s">
        <v>719</v>
      </c>
      <c r="H1276" s="16">
        <v>44308</v>
      </c>
      <c r="I1276">
        <v>4</v>
      </c>
      <c r="J1276" s="17">
        <v>28755</v>
      </c>
      <c r="K1276" s="17">
        <v>115020</v>
      </c>
      <c r="L1276" s="17">
        <v>72252</v>
      </c>
      <c r="M1276" s="17">
        <v>1905960</v>
      </c>
    </row>
    <row r="1277" spans="1:13" x14ac:dyDescent="0.25">
      <c r="A1277" t="s">
        <v>80</v>
      </c>
      <c r="B1277" t="s">
        <v>81</v>
      </c>
      <c r="C1277" t="s">
        <v>91</v>
      </c>
      <c r="D1277">
        <v>800006850</v>
      </c>
      <c r="E1277" t="s">
        <v>718</v>
      </c>
      <c r="F1277" t="s">
        <v>719</v>
      </c>
      <c r="H1277" s="16">
        <v>44308</v>
      </c>
      <c r="I1277">
        <v>80</v>
      </c>
      <c r="J1277" s="17">
        <v>15350</v>
      </c>
      <c r="K1277" s="17">
        <v>1228000</v>
      </c>
      <c r="L1277" s="17">
        <v>72252</v>
      </c>
      <c r="M1277" s="17">
        <v>1905960</v>
      </c>
    </row>
    <row r="1278" spans="1:13" x14ac:dyDescent="0.25">
      <c r="A1278" t="s">
        <v>80</v>
      </c>
      <c r="B1278" t="s">
        <v>81</v>
      </c>
      <c r="C1278" t="s">
        <v>88</v>
      </c>
      <c r="D1278">
        <v>800065396</v>
      </c>
      <c r="E1278" t="s">
        <v>527</v>
      </c>
      <c r="F1278" t="s">
        <v>720</v>
      </c>
      <c r="H1278" s="16">
        <v>44313</v>
      </c>
      <c r="I1278">
        <v>2</v>
      </c>
      <c r="J1278" s="17">
        <v>28147</v>
      </c>
      <c r="K1278" s="17">
        <v>56294</v>
      </c>
      <c r="L1278" s="17">
        <v>28147</v>
      </c>
      <c r="M1278" s="17">
        <v>56294</v>
      </c>
    </row>
    <row r="1279" spans="1:13" x14ac:dyDescent="0.25">
      <c r="A1279" t="s">
        <v>80</v>
      </c>
      <c r="B1279" t="s">
        <v>81</v>
      </c>
      <c r="C1279" t="s">
        <v>91</v>
      </c>
      <c r="D1279">
        <v>800099652</v>
      </c>
      <c r="E1279" t="s">
        <v>721</v>
      </c>
      <c r="F1279" t="s">
        <v>722</v>
      </c>
      <c r="H1279" s="16">
        <v>44313</v>
      </c>
      <c r="I1279">
        <v>1</v>
      </c>
      <c r="J1279" s="17">
        <v>15350</v>
      </c>
      <c r="K1279" s="17">
        <v>15350</v>
      </c>
      <c r="L1279" s="17">
        <v>15350</v>
      </c>
      <c r="M1279" s="17">
        <v>15350</v>
      </c>
    </row>
    <row r="1280" spans="1:13" x14ac:dyDescent="0.25">
      <c r="A1280" t="s">
        <v>80</v>
      </c>
      <c r="B1280" t="s">
        <v>81</v>
      </c>
      <c r="C1280" t="s">
        <v>91</v>
      </c>
      <c r="D1280">
        <v>800099860</v>
      </c>
      <c r="E1280" t="s">
        <v>318</v>
      </c>
      <c r="F1280" t="s">
        <v>723</v>
      </c>
      <c r="H1280" s="16">
        <v>44307</v>
      </c>
      <c r="I1280">
        <v>50</v>
      </c>
      <c r="J1280" s="17">
        <v>15350</v>
      </c>
      <c r="K1280" s="17">
        <v>767500</v>
      </c>
      <c r="L1280" s="17">
        <v>15350</v>
      </c>
      <c r="M1280" s="17">
        <v>767500</v>
      </c>
    </row>
    <row r="1281" spans="1:13" x14ac:dyDescent="0.25">
      <c r="A1281" t="s">
        <v>80</v>
      </c>
      <c r="B1281" t="s">
        <v>81</v>
      </c>
      <c r="C1281" t="s">
        <v>109</v>
      </c>
      <c r="D1281">
        <v>800103913</v>
      </c>
      <c r="E1281" t="s">
        <v>531</v>
      </c>
      <c r="F1281" t="s">
        <v>724</v>
      </c>
      <c r="H1281" s="16">
        <v>44308</v>
      </c>
      <c r="I1281">
        <v>648</v>
      </c>
      <c r="J1281" s="17">
        <v>25674</v>
      </c>
      <c r="K1281" s="17">
        <v>16636752</v>
      </c>
      <c r="L1281" s="17">
        <v>25674</v>
      </c>
      <c r="M1281" s="17">
        <v>16636752</v>
      </c>
    </row>
    <row r="1282" spans="1:13" x14ac:dyDescent="0.25">
      <c r="A1282" t="s">
        <v>80</v>
      </c>
      <c r="B1282" t="s">
        <v>81</v>
      </c>
      <c r="C1282" t="s">
        <v>87</v>
      </c>
      <c r="D1282">
        <v>8001139491</v>
      </c>
      <c r="E1282" t="s">
        <v>725</v>
      </c>
      <c r="F1282" t="s">
        <v>726</v>
      </c>
      <c r="H1282" s="16">
        <v>44294</v>
      </c>
      <c r="I1282">
        <v>4</v>
      </c>
      <c r="J1282" s="17">
        <v>31599</v>
      </c>
      <c r="K1282" s="17">
        <v>126396</v>
      </c>
      <c r="L1282" s="17">
        <v>31599</v>
      </c>
      <c r="M1282" s="17">
        <v>126396</v>
      </c>
    </row>
    <row r="1283" spans="1:13" x14ac:dyDescent="0.25">
      <c r="A1283" t="s">
        <v>80</v>
      </c>
      <c r="B1283" t="s">
        <v>81</v>
      </c>
      <c r="C1283" t="s">
        <v>111</v>
      </c>
      <c r="D1283">
        <v>800114312</v>
      </c>
      <c r="E1283" t="s">
        <v>533</v>
      </c>
      <c r="F1283" t="s">
        <v>727</v>
      </c>
      <c r="H1283" s="16">
        <v>44292</v>
      </c>
      <c r="I1283">
        <v>800</v>
      </c>
      <c r="J1283" s="17">
        <v>13688</v>
      </c>
      <c r="K1283" s="17">
        <v>10950400</v>
      </c>
      <c r="L1283" s="17">
        <v>13688</v>
      </c>
      <c r="M1283" s="17">
        <v>10950400</v>
      </c>
    </row>
    <row r="1284" spans="1:13" x14ac:dyDescent="0.25">
      <c r="A1284" t="s">
        <v>80</v>
      </c>
      <c r="B1284" t="s">
        <v>81</v>
      </c>
      <c r="C1284" t="s">
        <v>97</v>
      </c>
      <c r="D1284">
        <v>800149695</v>
      </c>
      <c r="E1284" t="s">
        <v>99</v>
      </c>
      <c r="F1284" t="s">
        <v>728</v>
      </c>
      <c r="H1284" s="16">
        <v>44294</v>
      </c>
      <c r="I1284">
        <v>60</v>
      </c>
      <c r="J1284" s="17">
        <v>12667</v>
      </c>
      <c r="K1284" s="17">
        <v>760020</v>
      </c>
      <c r="L1284" s="17">
        <v>1404984</v>
      </c>
      <c r="M1284" s="17">
        <v>132463642</v>
      </c>
    </row>
    <row r="1285" spans="1:13" x14ac:dyDescent="0.25">
      <c r="A1285" t="s">
        <v>80</v>
      </c>
      <c r="B1285" t="s">
        <v>81</v>
      </c>
      <c r="C1285" t="s">
        <v>85</v>
      </c>
      <c r="D1285">
        <v>800149695</v>
      </c>
      <c r="E1285" t="s">
        <v>99</v>
      </c>
      <c r="F1285" t="s">
        <v>728</v>
      </c>
      <c r="H1285" s="16">
        <v>44294</v>
      </c>
      <c r="I1285">
        <v>960</v>
      </c>
      <c r="J1285" s="17">
        <v>4756</v>
      </c>
      <c r="K1285" s="17">
        <v>4565760</v>
      </c>
      <c r="L1285" s="17">
        <v>1404984</v>
      </c>
      <c r="M1285" s="17">
        <v>132463642</v>
      </c>
    </row>
    <row r="1286" spans="1:13" x14ac:dyDescent="0.25">
      <c r="A1286" t="s">
        <v>80</v>
      </c>
      <c r="B1286" t="s">
        <v>81</v>
      </c>
      <c r="C1286" t="s">
        <v>86</v>
      </c>
      <c r="D1286">
        <v>800149695</v>
      </c>
      <c r="E1286" t="s">
        <v>99</v>
      </c>
      <c r="F1286" t="s">
        <v>728</v>
      </c>
      <c r="H1286" s="16">
        <v>44294</v>
      </c>
      <c r="I1286">
        <v>20</v>
      </c>
      <c r="J1286" s="17">
        <v>40985</v>
      </c>
      <c r="K1286" s="17">
        <v>819700</v>
      </c>
      <c r="L1286" s="17">
        <v>1404984</v>
      </c>
      <c r="M1286" s="17">
        <v>132463642</v>
      </c>
    </row>
    <row r="1287" spans="1:13" x14ac:dyDescent="0.25">
      <c r="A1287" t="s">
        <v>80</v>
      </c>
      <c r="B1287" t="s">
        <v>81</v>
      </c>
      <c r="C1287" t="s">
        <v>119</v>
      </c>
      <c r="D1287">
        <v>800149695</v>
      </c>
      <c r="E1287" t="s">
        <v>99</v>
      </c>
      <c r="F1287" t="s">
        <v>728</v>
      </c>
      <c r="H1287" s="16">
        <v>44294</v>
      </c>
      <c r="I1287">
        <v>1728</v>
      </c>
      <c r="J1287" s="17">
        <v>9960</v>
      </c>
      <c r="K1287" s="17">
        <v>17210880</v>
      </c>
      <c r="L1287" s="17">
        <v>1404984</v>
      </c>
      <c r="M1287" s="17">
        <v>132463642</v>
      </c>
    </row>
    <row r="1288" spans="1:13" x14ac:dyDescent="0.25">
      <c r="A1288" t="s">
        <v>80</v>
      </c>
      <c r="B1288" t="s">
        <v>81</v>
      </c>
      <c r="C1288" t="s">
        <v>111</v>
      </c>
      <c r="D1288">
        <v>800149695</v>
      </c>
      <c r="E1288" t="s">
        <v>99</v>
      </c>
      <c r="F1288" t="s">
        <v>729</v>
      </c>
      <c r="H1288" s="16">
        <v>44294</v>
      </c>
      <c r="I1288">
        <v>300</v>
      </c>
      <c r="J1288" s="17">
        <v>15330</v>
      </c>
      <c r="K1288" s="17">
        <v>4599000</v>
      </c>
      <c r="L1288" s="17">
        <v>1404984</v>
      </c>
      <c r="M1288" s="17">
        <v>132463642</v>
      </c>
    </row>
    <row r="1289" spans="1:13" x14ac:dyDescent="0.25">
      <c r="A1289" t="s">
        <v>80</v>
      </c>
      <c r="B1289" t="s">
        <v>81</v>
      </c>
      <c r="C1289" t="s">
        <v>88</v>
      </c>
      <c r="D1289">
        <v>800149695</v>
      </c>
      <c r="E1289" t="s">
        <v>99</v>
      </c>
      <c r="F1289" t="s">
        <v>728</v>
      </c>
      <c r="H1289" s="16">
        <v>44294</v>
      </c>
      <c r="I1289">
        <v>160</v>
      </c>
      <c r="J1289" s="17">
        <v>28147</v>
      </c>
      <c r="K1289" s="17">
        <v>4503520</v>
      </c>
      <c r="L1289" s="17">
        <v>1404984</v>
      </c>
      <c r="M1289" s="17">
        <v>132463642</v>
      </c>
    </row>
    <row r="1290" spans="1:13" x14ac:dyDescent="0.25">
      <c r="A1290" t="s">
        <v>80</v>
      </c>
      <c r="B1290" t="s">
        <v>81</v>
      </c>
      <c r="C1290" t="s">
        <v>108</v>
      </c>
      <c r="D1290">
        <v>800149695</v>
      </c>
      <c r="E1290" t="s">
        <v>99</v>
      </c>
      <c r="F1290" t="s">
        <v>728</v>
      </c>
      <c r="H1290" s="16">
        <v>44294</v>
      </c>
      <c r="I1290">
        <v>50</v>
      </c>
      <c r="J1290" s="17">
        <v>62532</v>
      </c>
      <c r="K1290" s="17">
        <v>3126600</v>
      </c>
      <c r="L1290" s="17">
        <v>1404984</v>
      </c>
      <c r="M1290" s="17">
        <v>132463642</v>
      </c>
    </row>
    <row r="1291" spans="1:13" x14ac:dyDescent="0.25">
      <c r="A1291" t="s">
        <v>80</v>
      </c>
      <c r="B1291" t="s">
        <v>81</v>
      </c>
      <c r="C1291" t="s">
        <v>101</v>
      </c>
      <c r="D1291">
        <v>800149695</v>
      </c>
      <c r="E1291" t="s">
        <v>99</v>
      </c>
      <c r="F1291" t="s">
        <v>728</v>
      </c>
      <c r="H1291" s="16">
        <v>44294</v>
      </c>
      <c r="I1291">
        <v>200</v>
      </c>
      <c r="J1291" s="17">
        <v>26530</v>
      </c>
      <c r="K1291" s="17">
        <v>5306000</v>
      </c>
      <c r="L1291" s="17">
        <v>1404984</v>
      </c>
      <c r="M1291" s="17">
        <v>132463642</v>
      </c>
    </row>
    <row r="1292" spans="1:13" x14ac:dyDescent="0.25">
      <c r="A1292" t="s">
        <v>80</v>
      </c>
      <c r="B1292" t="s">
        <v>81</v>
      </c>
      <c r="C1292" t="s">
        <v>174</v>
      </c>
      <c r="D1292">
        <v>800149695</v>
      </c>
      <c r="E1292" t="s">
        <v>99</v>
      </c>
      <c r="F1292" t="s">
        <v>728</v>
      </c>
      <c r="H1292" s="16">
        <v>44294</v>
      </c>
      <c r="I1292">
        <v>60</v>
      </c>
      <c r="J1292" s="17">
        <v>193937</v>
      </c>
      <c r="K1292" s="17">
        <v>11636220</v>
      </c>
      <c r="L1292" s="17">
        <v>1404984</v>
      </c>
      <c r="M1292" s="17">
        <v>132463642</v>
      </c>
    </row>
    <row r="1293" spans="1:13" x14ac:dyDescent="0.25">
      <c r="A1293" t="s">
        <v>80</v>
      </c>
      <c r="B1293" t="s">
        <v>81</v>
      </c>
      <c r="C1293" t="s">
        <v>175</v>
      </c>
      <c r="D1293">
        <v>800149695</v>
      </c>
      <c r="E1293" t="s">
        <v>99</v>
      </c>
      <c r="F1293" t="s">
        <v>728</v>
      </c>
      <c r="H1293" s="16">
        <v>44294</v>
      </c>
      <c r="I1293">
        <v>40</v>
      </c>
      <c r="J1293" s="17">
        <v>377404</v>
      </c>
      <c r="K1293" s="17">
        <v>15096160</v>
      </c>
      <c r="L1293" s="17">
        <v>1404984</v>
      </c>
      <c r="M1293" s="17">
        <v>132463642</v>
      </c>
    </row>
    <row r="1294" spans="1:13" x14ac:dyDescent="0.25">
      <c r="A1294" t="s">
        <v>80</v>
      </c>
      <c r="B1294" t="s">
        <v>81</v>
      </c>
      <c r="C1294" t="s">
        <v>109</v>
      </c>
      <c r="D1294">
        <v>800149695</v>
      </c>
      <c r="E1294" t="s">
        <v>99</v>
      </c>
      <c r="F1294" t="s">
        <v>728</v>
      </c>
      <c r="H1294" s="16">
        <v>44294</v>
      </c>
      <c r="I1294">
        <v>20</v>
      </c>
      <c r="J1294" s="17">
        <v>28755</v>
      </c>
      <c r="K1294" s="17">
        <v>575100</v>
      </c>
      <c r="L1294" s="17">
        <v>1404984</v>
      </c>
      <c r="M1294" s="17">
        <v>132463642</v>
      </c>
    </row>
    <row r="1295" spans="1:13" x14ac:dyDescent="0.25">
      <c r="A1295" t="s">
        <v>80</v>
      </c>
      <c r="B1295" t="s">
        <v>81</v>
      </c>
      <c r="C1295" t="s">
        <v>127</v>
      </c>
      <c r="D1295">
        <v>800149695</v>
      </c>
      <c r="E1295" t="s">
        <v>99</v>
      </c>
      <c r="F1295" t="s">
        <v>728</v>
      </c>
      <c r="H1295" s="16">
        <v>44294</v>
      </c>
      <c r="I1295">
        <v>120</v>
      </c>
      <c r="J1295" s="17">
        <v>31296</v>
      </c>
      <c r="K1295" s="17">
        <v>3755520</v>
      </c>
      <c r="L1295" s="17">
        <v>1404984</v>
      </c>
      <c r="M1295" s="17">
        <v>132463642</v>
      </c>
    </row>
    <row r="1296" spans="1:13" x14ac:dyDescent="0.25">
      <c r="A1296" t="s">
        <v>80</v>
      </c>
      <c r="B1296" t="s">
        <v>81</v>
      </c>
      <c r="C1296" t="s">
        <v>94</v>
      </c>
      <c r="D1296">
        <v>800149695</v>
      </c>
      <c r="E1296" t="s">
        <v>99</v>
      </c>
      <c r="F1296" t="s">
        <v>730</v>
      </c>
      <c r="H1296" s="16">
        <v>44315</v>
      </c>
      <c r="I1296">
        <v>24</v>
      </c>
      <c r="J1296" s="17">
        <v>34368</v>
      </c>
      <c r="K1296" s="17">
        <v>824832</v>
      </c>
      <c r="L1296" s="17">
        <v>1404984</v>
      </c>
      <c r="M1296" s="17">
        <v>132463642</v>
      </c>
    </row>
    <row r="1297" spans="1:13" x14ac:dyDescent="0.25">
      <c r="A1297" t="s">
        <v>80</v>
      </c>
      <c r="B1297" t="s">
        <v>81</v>
      </c>
      <c r="C1297" t="s">
        <v>97</v>
      </c>
      <c r="D1297">
        <v>800149695</v>
      </c>
      <c r="E1297" t="s">
        <v>99</v>
      </c>
      <c r="F1297" t="s">
        <v>730</v>
      </c>
      <c r="H1297" s="16">
        <v>44315</v>
      </c>
      <c r="I1297">
        <v>350</v>
      </c>
      <c r="J1297" s="17">
        <v>12667</v>
      </c>
      <c r="K1297" s="17">
        <v>4433450</v>
      </c>
      <c r="L1297" s="17">
        <v>1404984</v>
      </c>
      <c r="M1297" s="17">
        <v>132463642</v>
      </c>
    </row>
    <row r="1298" spans="1:13" x14ac:dyDescent="0.25">
      <c r="A1298" t="s">
        <v>80</v>
      </c>
      <c r="B1298" t="s">
        <v>81</v>
      </c>
      <c r="C1298" t="s">
        <v>85</v>
      </c>
      <c r="D1298">
        <v>800149695</v>
      </c>
      <c r="E1298" t="s">
        <v>99</v>
      </c>
      <c r="F1298" t="s">
        <v>730</v>
      </c>
      <c r="H1298" s="16">
        <v>44315</v>
      </c>
      <c r="I1298">
        <v>250</v>
      </c>
      <c r="J1298" s="17">
        <v>4756</v>
      </c>
      <c r="K1298" s="17">
        <v>1189000</v>
      </c>
      <c r="L1298" s="17">
        <v>1404984</v>
      </c>
      <c r="M1298" s="17">
        <v>132463642</v>
      </c>
    </row>
    <row r="1299" spans="1:13" x14ac:dyDescent="0.25">
      <c r="A1299" t="s">
        <v>80</v>
      </c>
      <c r="B1299" t="s">
        <v>81</v>
      </c>
      <c r="C1299" t="s">
        <v>119</v>
      </c>
      <c r="D1299">
        <v>800149695</v>
      </c>
      <c r="E1299" t="s">
        <v>99</v>
      </c>
      <c r="F1299" t="s">
        <v>730</v>
      </c>
      <c r="H1299" s="16">
        <v>44315</v>
      </c>
      <c r="I1299">
        <v>1152</v>
      </c>
      <c r="J1299" s="17">
        <v>9960</v>
      </c>
      <c r="K1299" s="17">
        <v>11473920</v>
      </c>
      <c r="L1299" s="17">
        <v>1404984</v>
      </c>
      <c r="M1299" s="17">
        <v>132463642</v>
      </c>
    </row>
    <row r="1300" spans="1:13" x14ac:dyDescent="0.25">
      <c r="A1300" t="s">
        <v>80</v>
      </c>
      <c r="B1300" t="s">
        <v>81</v>
      </c>
      <c r="C1300" t="s">
        <v>87</v>
      </c>
      <c r="D1300">
        <v>800149695</v>
      </c>
      <c r="E1300" t="s">
        <v>99</v>
      </c>
      <c r="F1300" t="s">
        <v>730</v>
      </c>
      <c r="H1300" s="16">
        <v>44315</v>
      </c>
      <c r="I1300">
        <v>200</v>
      </c>
      <c r="J1300" s="17">
        <v>31599</v>
      </c>
      <c r="K1300" s="17">
        <v>6319800</v>
      </c>
      <c r="L1300" s="17">
        <v>1404984</v>
      </c>
      <c r="M1300" s="17">
        <v>132463642</v>
      </c>
    </row>
    <row r="1301" spans="1:13" x14ac:dyDescent="0.25">
      <c r="A1301" t="s">
        <v>80</v>
      </c>
      <c r="B1301" t="s">
        <v>81</v>
      </c>
      <c r="C1301" t="s">
        <v>101</v>
      </c>
      <c r="D1301">
        <v>800149695</v>
      </c>
      <c r="E1301" t="s">
        <v>99</v>
      </c>
      <c r="F1301" t="s">
        <v>730</v>
      </c>
      <c r="H1301" s="16">
        <v>44315</v>
      </c>
      <c r="I1301">
        <v>150</v>
      </c>
      <c r="J1301" s="17">
        <v>26530</v>
      </c>
      <c r="K1301" s="17">
        <v>3979500</v>
      </c>
      <c r="L1301" s="17">
        <v>1404984</v>
      </c>
      <c r="M1301" s="17">
        <v>132463642</v>
      </c>
    </row>
    <row r="1302" spans="1:13" x14ac:dyDescent="0.25">
      <c r="A1302" t="s">
        <v>80</v>
      </c>
      <c r="B1302" t="s">
        <v>81</v>
      </c>
      <c r="C1302" t="s">
        <v>175</v>
      </c>
      <c r="D1302">
        <v>800149695</v>
      </c>
      <c r="E1302" t="s">
        <v>99</v>
      </c>
      <c r="F1302" t="s">
        <v>730</v>
      </c>
      <c r="H1302" s="16">
        <v>44315</v>
      </c>
      <c r="I1302">
        <v>15</v>
      </c>
      <c r="J1302" s="17">
        <v>377404</v>
      </c>
      <c r="K1302" s="17">
        <v>5661060</v>
      </c>
      <c r="L1302" s="17">
        <v>1404984</v>
      </c>
      <c r="M1302" s="17">
        <v>132463642</v>
      </c>
    </row>
    <row r="1303" spans="1:13" x14ac:dyDescent="0.25">
      <c r="A1303" t="s">
        <v>80</v>
      </c>
      <c r="B1303" t="s">
        <v>81</v>
      </c>
      <c r="C1303" t="s">
        <v>109</v>
      </c>
      <c r="D1303">
        <v>800149695</v>
      </c>
      <c r="E1303" t="s">
        <v>99</v>
      </c>
      <c r="F1303" t="s">
        <v>730</v>
      </c>
      <c r="H1303" s="16">
        <v>44315</v>
      </c>
      <c r="I1303">
        <v>432</v>
      </c>
      <c r="J1303" s="17">
        <v>28755</v>
      </c>
      <c r="K1303" s="17">
        <v>12422160</v>
      </c>
      <c r="L1303" s="17">
        <v>1404984</v>
      </c>
      <c r="M1303" s="17">
        <v>132463642</v>
      </c>
    </row>
    <row r="1304" spans="1:13" x14ac:dyDescent="0.25">
      <c r="A1304" t="s">
        <v>80</v>
      </c>
      <c r="B1304" t="s">
        <v>81</v>
      </c>
      <c r="C1304" t="s">
        <v>91</v>
      </c>
      <c r="D1304">
        <v>800149695</v>
      </c>
      <c r="E1304" t="s">
        <v>99</v>
      </c>
      <c r="F1304" t="s">
        <v>730</v>
      </c>
      <c r="H1304" s="16">
        <v>44315</v>
      </c>
      <c r="I1304">
        <v>640</v>
      </c>
      <c r="J1304" s="17">
        <v>15350</v>
      </c>
      <c r="K1304" s="17">
        <v>9824000</v>
      </c>
      <c r="L1304" s="17">
        <v>1404984</v>
      </c>
      <c r="M1304" s="17">
        <v>132463642</v>
      </c>
    </row>
    <row r="1305" spans="1:13" x14ac:dyDescent="0.25">
      <c r="A1305" t="s">
        <v>80</v>
      </c>
      <c r="B1305" t="s">
        <v>81</v>
      </c>
      <c r="C1305" t="s">
        <v>127</v>
      </c>
      <c r="D1305">
        <v>800149695</v>
      </c>
      <c r="E1305" t="s">
        <v>99</v>
      </c>
      <c r="F1305" t="s">
        <v>730</v>
      </c>
      <c r="H1305" s="16">
        <v>44315</v>
      </c>
      <c r="I1305">
        <v>140</v>
      </c>
      <c r="J1305" s="17">
        <v>31296</v>
      </c>
      <c r="K1305" s="17">
        <v>4381440</v>
      </c>
      <c r="L1305" s="17">
        <v>1404984</v>
      </c>
      <c r="M1305" s="17">
        <v>132463642</v>
      </c>
    </row>
    <row r="1306" spans="1:13" x14ac:dyDescent="0.25">
      <c r="A1306" t="s">
        <v>80</v>
      </c>
      <c r="B1306" t="s">
        <v>81</v>
      </c>
      <c r="C1306" t="s">
        <v>94</v>
      </c>
      <c r="D1306">
        <v>800162035</v>
      </c>
      <c r="E1306" t="s">
        <v>102</v>
      </c>
      <c r="F1306" t="s">
        <v>731</v>
      </c>
      <c r="H1306" s="16">
        <v>44315</v>
      </c>
      <c r="I1306">
        <v>3</v>
      </c>
      <c r="J1306" s="17">
        <v>34368</v>
      </c>
      <c r="K1306" s="17">
        <v>103104</v>
      </c>
      <c r="L1306" s="17">
        <v>77865</v>
      </c>
      <c r="M1306" s="17">
        <v>3659774</v>
      </c>
    </row>
    <row r="1307" spans="1:13" x14ac:dyDescent="0.25">
      <c r="A1307" t="s">
        <v>80</v>
      </c>
      <c r="B1307" t="s">
        <v>81</v>
      </c>
      <c r="C1307" t="s">
        <v>88</v>
      </c>
      <c r="D1307">
        <v>800162035</v>
      </c>
      <c r="E1307" t="s">
        <v>102</v>
      </c>
      <c r="F1307" t="s">
        <v>731</v>
      </c>
      <c r="H1307" s="16">
        <v>44315</v>
      </c>
      <c r="I1307">
        <v>110</v>
      </c>
      <c r="J1307" s="17">
        <v>28147</v>
      </c>
      <c r="K1307" s="17">
        <v>3096170</v>
      </c>
      <c r="L1307" s="17">
        <v>77865</v>
      </c>
      <c r="M1307" s="17">
        <v>3659774</v>
      </c>
    </row>
    <row r="1308" spans="1:13" x14ac:dyDescent="0.25">
      <c r="A1308" t="s">
        <v>80</v>
      </c>
      <c r="B1308" t="s">
        <v>81</v>
      </c>
      <c r="C1308" t="s">
        <v>91</v>
      </c>
      <c r="D1308">
        <v>800162035</v>
      </c>
      <c r="E1308" t="s">
        <v>102</v>
      </c>
      <c r="F1308" t="s">
        <v>731</v>
      </c>
      <c r="H1308" s="16">
        <v>44315</v>
      </c>
      <c r="I1308">
        <v>30</v>
      </c>
      <c r="J1308" s="17">
        <v>15350</v>
      </c>
      <c r="K1308" s="17">
        <v>460500</v>
      </c>
      <c r="L1308" s="17">
        <v>77865</v>
      </c>
      <c r="M1308" s="17">
        <v>3659774</v>
      </c>
    </row>
    <row r="1309" spans="1:13" x14ac:dyDescent="0.25">
      <c r="A1309" t="s">
        <v>80</v>
      </c>
      <c r="B1309" t="s">
        <v>81</v>
      </c>
      <c r="C1309" t="s">
        <v>111</v>
      </c>
      <c r="D1309">
        <v>800174851</v>
      </c>
      <c r="E1309" t="s">
        <v>538</v>
      </c>
      <c r="F1309" t="s">
        <v>732</v>
      </c>
      <c r="H1309" s="16">
        <v>44301</v>
      </c>
      <c r="I1309">
        <v>50</v>
      </c>
      <c r="J1309" s="17">
        <v>15330</v>
      </c>
      <c r="K1309" s="17">
        <v>766500</v>
      </c>
      <c r="L1309" s="17">
        <v>30680</v>
      </c>
      <c r="M1309" s="17">
        <v>1227000</v>
      </c>
    </row>
    <row r="1310" spans="1:13" x14ac:dyDescent="0.25">
      <c r="A1310" t="s">
        <v>80</v>
      </c>
      <c r="B1310" t="s">
        <v>81</v>
      </c>
      <c r="C1310" t="s">
        <v>91</v>
      </c>
      <c r="D1310">
        <v>800174851</v>
      </c>
      <c r="E1310" t="s">
        <v>538</v>
      </c>
      <c r="F1310" t="s">
        <v>732</v>
      </c>
      <c r="H1310" s="16">
        <v>44301</v>
      </c>
      <c r="I1310">
        <v>30</v>
      </c>
      <c r="J1310" s="17">
        <v>15350</v>
      </c>
      <c r="K1310" s="17">
        <v>460500</v>
      </c>
      <c r="L1310" s="17">
        <v>30680</v>
      </c>
      <c r="M1310" s="17">
        <v>1227000</v>
      </c>
    </row>
    <row r="1311" spans="1:13" x14ac:dyDescent="0.25">
      <c r="A1311" t="s">
        <v>80</v>
      </c>
      <c r="B1311" t="s">
        <v>81</v>
      </c>
      <c r="C1311" t="s">
        <v>98</v>
      </c>
      <c r="D1311">
        <v>800197111</v>
      </c>
      <c r="E1311" t="s">
        <v>106</v>
      </c>
      <c r="F1311" t="s">
        <v>733</v>
      </c>
      <c r="H1311" s="16">
        <v>44291</v>
      </c>
      <c r="I1311">
        <v>14</v>
      </c>
      <c r="J1311" s="17">
        <v>72444</v>
      </c>
      <c r="K1311" s="17">
        <v>1014216</v>
      </c>
      <c r="L1311" s="17">
        <v>816677</v>
      </c>
      <c r="M1311" s="17">
        <v>92785391</v>
      </c>
    </row>
    <row r="1312" spans="1:13" x14ac:dyDescent="0.25">
      <c r="A1312" t="s">
        <v>80</v>
      </c>
      <c r="B1312" t="s">
        <v>81</v>
      </c>
      <c r="C1312" t="s">
        <v>98</v>
      </c>
      <c r="D1312">
        <v>800197111</v>
      </c>
      <c r="E1312" t="s">
        <v>106</v>
      </c>
      <c r="F1312" t="s">
        <v>733</v>
      </c>
      <c r="H1312" s="16">
        <v>44291</v>
      </c>
      <c r="I1312">
        <v>6</v>
      </c>
      <c r="J1312" s="17">
        <v>72444</v>
      </c>
      <c r="K1312" s="17">
        <v>434664</v>
      </c>
      <c r="L1312" s="17">
        <v>816677</v>
      </c>
      <c r="M1312" s="17">
        <v>92785391</v>
      </c>
    </row>
    <row r="1313" spans="1:13" x14ac:dyDescent="0.25">
      <c r="A1313" t="s">
        <v>80</v>
      </c>
      <c r="B1313" t="s">
        <v>81</v>
      </c>
      <c r="C1313" t="s">
        <v>88</v>
      </c>
      <c r="D1313">
        <v>800197111</v>
      </c>
      <c r="E1313" t="s">
        <v>106</v>
      </c>
      <c r="F1313" t="s">
        <v>733</v>
      </c>
      <c r="H1313" s="16">
        <v>44291</v>
      </c>
      <c r="I1313">
        <v>100</v>
      </c>
      <c r="J1313" s="17">
        <v>25131</v>
      </c>
      <c r="K1313" s="17">
        <v>2513100</v>
      </c>
      <c r="L1313" s="17">
        <v>816677</v>
      </c>
      <c r="M1313" s="17">
        <v>92785391</v>
      </c>
    </row>
    <row r="1314" spans="1:13" x14ac:dyDescent="0.25">
      <c r="A1314" t="s">
        <v>80</v>
      </c>
      <c r="B1314" t="s">
        <v>81</v>
      </c>
      <c r="C1314" t="s">
        <v>175</v>
      </c>
      <c r="D1314">
        <v>800197111</v>
      </c>
      <c r="E1314" t="s">
        <v>106</v>
      </c>
      <c r="F1314" t="s">
        <v>733</v>
      </c>
      <c r="H1314" s="16">
        <v>44291</v>
      </c>
      <c r="I1314">
        <v>8</v>
      </c>
      <c r="J1314" s="17">
        <v>349448</v>
      </c>
      <c r="K1314" s="17">
        <v>2795584</v>
      </c>
      <c r="L1314" s="17">
        <v>816677</v>
      </c>
      <c r="M1314" s="17">
        <v>92785391</v>
      </c>
    </row>
    <row r="1315" spans="1:13" x14ac:dyDescent="0.25">
      <c r="A1315" t="s">
        <v>80</v>
      </c>
      <c r="B1315" t="s">
        <v>81</v>
      </c>
      <c r="C1315" t="s">
        <v>109</v>
      </c>
      <c r="D1315">
        <v>800197111</v>
      </c>
      <c r="E1315" t="s">
        <v>106</v>
      </c>
      <c r="F1315" t="s">
        <v>733</v>
      </c>
      <c r="H1315" s="16">
        <v>44291</v>
      </c>
      <c r="I1315">
        <v>10</v>
      </c>
      <c r="J1315" s="17">
        <v>25674</v>
      </c>
      <c r="K1315" s="17">
        <v>256740</v>
      </c>
      <c r="L1315" s="17">
        <v>816677</v>
      </c>
      <c r="M1315" s="17">
        <v>92785391</v>
      </c>
    </row>
    <row r="1316" spans="1:13" x14ac:dyDescent="0.25">
      <c r="A1316" t="s">
        <v>80</v>
      </c>
      <c r="B1316" t="s">
        <v>81</v>
      </c>
      <c r="C1316" t="s">
        <v>91</v>
      </c>
      <c r="D1316">
        <v>800197111</v>
      </c>
      <c r="E1316" t="s">
        <v>106</v>
      </c>
      <c r="F1316" t="s">
        <v>733</v>
      </c>
      <c r="H1316" s="16">
        <v>44291</v>
      </c>
      <c r="I1316">
        <v>400</v>
      </c>
      <c r="J1316" s="17">
        <v>13705</v>
      </c>
      <c r="K1316" s="17">
        <v>5482000</v>
      </c>
      <c r="L1316" s="17">
        <v>816677</v>
      </c>
      <c r="M1316" s="17">
        <v>92785391</v>
      </c>
    </row>
    <row r="1317" spans="1:13" x14ac:dyDescent="0.25">
      <c r="A1317" t="s">
        <v>80</v>
      </c>
      <c r="B1317" t="s">
        <v>81</v>
      </c>
      <c r="C1317" t="s">
        <v>111</v>
      </c>
      <c r="D1317">
        <v>800197111</v>
      </c>
      <c r="E1317" t="s">
        <v>106</v>
      </c>
      <c r="F1317" t="s">
        <v>734</v>
      </c>
      <c r="H1317" s="16">
        <v>44300</v>
      </c>
      <c r="I1317">
        <v>500</v>
      </c>
      <c r="J1317" s="17">
        <v>13688</v>
      </c>
      <c r="K1317" s="17">
        <v>6844000</v>
      </c>
      <c r="L1317" s="17">
        <v>816677</v>
      </c>
      <c r="M1317" s="17">
        <v>92785391</v>
      </c>
    </row>
    <row r="1318" spans="1:13" x14ac:dyDescent="0.25">
      <c r="A1318" t="s">
        <v>80</v>
      </c>
      <c r="B1318" t="s">
        <v>81</v>
      </c>
      <c r="C1318" t="s">
        <v>91</v>
      </c>
      <c r="D1318">
        <v>800197111</v>
      </c>
      <c r="E1318" t="s">
        <v>106</v>
      </c>
      <c r="F1318" t="s">
        <v>734</v>
      </c>
      <c r="H1318" s="16">
        <v>44300</v>
      </c>
      <c r="I1318">
        <v>700</v>
      </c>
      <c r="J1318" s="17">
        <v>13705</v>
      </c>
      <c r="K1318" s="17">
        <v>9593500</v>
      </c>
      <c r="L1318" s="17">
        <v>816677</v>
      </c>
      <c r="M1318" s="17">
        <v>92785391</v>
      </c>
    </row>
    <row r="1319" spans="1:13" x14ac:dyDescent="0.25">
      <c r="A1319" t="s">
        <v>80</v>
      </c>
      <c r="B1319" t="s">
        <v>81</v>
      </c>
      <c r="C1319" t="s">
        <v>86</v>
      </c>
      <c r="D1319">
        <v>800197111</v>
      </c>
      <c r="E1319" t="s">
        <v>106</v>
      </c>
      <c r="F1319" t="s">
        <v>735</v>
      </c>
      <c r="H1319" s="16">
        <v>44308</v>
      </c>
      <c r="I1319">
        <v>462</v>
      </c>
      <c r="J1319" s="17">
        <v>36594</v>
      </c>
      <c r="K1319" s="17">
        <v>16906428</v>
      </c>
      <c r="L1319" s="17">
        <v>816677</v>
      </c>
      <c r="M1319" s="17">
        <v>92785391</v>
      </c>
    </row>
    <row r="1320" spans="1:13" x14ac:dyDescent="0.25">
      <c r="A1320" t="s">
        <v>80</v>
      </c>
      <c r="B1320" t="s">
        <v>81</v>
      </c>
      <c r="C1320" t="s">
        <v>98</v>
      </c>
      <c r="D1320">
        <v>800197111</v>
      </c>
      <c r="E1320" t="s">
        <v>106</v>
      </c>
      <c r="F1320" t="s">
        <v>735</v>
      </c>
      <c r="H1320" s="16">
        <v>44308</v>
      </c>
      <c r="I1320">
        <v>170</v>
      </c>
      <c r="J1320" s="17">
        <v>72444</v>
      </c>
      <c r="K1320" s="17">
        <v>12315480</v>
      </c>
      <c r="L1320" s="17">
        <v>816677</v>
      </c>
      <c r="M1320" s="17">
        <v>92785391</v>
      </c>
    </row>
    <row r="1321" spans="1:13" x14ac:dyDescent="0.25">
      <c r="A1321" t="s">
        <v>80</v>
      </c>
      <c r="B1321" t="s">
        <v>81</v>
      </c>
      <c r="C1321" t="s">
        <v>94</v>
      </c>
      <c r="D1321">
        <v>800197111</v>
      </c>
      <c r="E1321" t="s">
        <v>106</v>
      </c>
      <c r="F1321" t="s">
        <v>736</v>
      </c>
      <c r="H1321" s="16">
        <v>44316</v>
      </c>
      <c r="I1321">
        <v>24</v>
      </c>
      <c r="J1321" s="17">
        <v>30686</v>
      </c>
      <c r="K1321" s="17">
        <v>736464</v>
      </c>
      <c r="L1321" s="17">
        <v>816677</v>
      </c>
      <c r="M1321" s="17">
        <v>92785391</v>
      </c>
    </row>
    <row r="1322" spans="1:13" x14ac:dyDescent="0.25">
      <c r="A1322" t="s">
        <v>80</v>
      </c>
      <c r="B1322" t="s">
        <v>81</v>
      </c>
      <c r="C1322" t="s">
        <v>85</v>
      </c>
      <c r="D1322">
        <v>800197111</v>
      </c>
      <c r="E1322" t="s">
        <v>106</v>
      </c>
      <c r="F1322" t="s">
        <v>736</v>
      </c>
      <c r="H1322" s="16">
        <v>44316</v>
      </c>
      <c r="I1322">
        <v>1152</v>
      </c>
      <c r="J1322" s="17">
        <v>4247</v>
      </c>
      <c r="K1322" s="17">
        <v>4892544</v>
      </c>
      <c r="L1322" s="17">
        <v>816677</v>
      </c>
      <c r="M1322" s="17">
        <v>92785391</v>
      </c>
    </row>
    <row r="1323" spans="1:13" x14ac:dyDescent="0.25">
      <c r="A1323" t="s">
        <v>80</v>
      </c>
      <c r="B1323" t="s">
        <v>81</v>
      </c>
      <c r="C1323" t="s">
        <v>119</v>
      </c>
      <c r="D1323">
        <v>800197111</v>
      </c>
      <c r="E1323" t="s">
        <v>106</v>
      </c>
      <c r="F1323" t="s">
        <v>736</v>
      </c>
      <c r="H1323" s="16">
        <v>44316</v>
      </c>
      <c r="I1323">
        <v>200</v>
      </c>
      <c r="J1323" s="17">
        <v>8893</v>
      </c>
      <c r="K1323" s="17">
        <v>1778600</v>
      </c>
      <c r="L1323" s="17">
        <v>816677</v>
      </c>
      <c r="M1323" s="17">
        <v>92785391</v>
      </c>
    </row>
    <row r="1324" spans="1:13" x14ac:dyDescent="0.25">
      <c r="A1324" t="s">
        <v>80</v>
      </c>
      <c r="B1324" t="s">
        <v>81</v>
      </c>
      <c r="C1324" t="s">
        <v>87</v>
      </c>
      <c r="D1324">
        <v>800197111</v>
      </c>
      <c r="E1324" t="s">
        <v>106</v>
      </c>
      <c r="F1324" t="s">
        <v>736</v>
      </c>
      <c r="H1324" s="16">
        <v>44316</v>
      </c>
      <c r="I1324">
        <v>167</v>
      </c>
      <c r="J1324" s="17">
        <v>28213</v>
      </c>
      <c r="K1324" s="17">
        <v>4711571</v>
      </c>
      <c r="L1324" s="17">
        <v>816677</v>
      </c>
      <c r="M1324" s="17">
        <v>92785391</v>
      </c>
    </row>
    <row r="1325" spans="1:13" x14ac:dyDescent="0.25">
      <c r="A1325" t="s">
        <v>80</v>
      </c>
      <c r="B1325" t="s">
        <v>81</v>
      </c>
      <c r="C1325" t="s">
        <v>101</v>
      </c>
      <c r="D1325">
        <v>800197111</v>
      </c>
      <c r="E1325" t="s">
        <v>106</v>
      </c>
      <c r="F1325" t="s">
        <v>736</v>
      </c>
      <c r="H1325" s="16">
        <v>44316</v>
      </c>
      <c r="I1325">
        <v>300</v>
      </c>
      <c r="J1325" s="17">
        <v>23687</v>
      </c>
      <c r="K1325" s="17">
        <v>7106100</v>
      </c>
      <c r="L1325" s="17">
        <v>816677</v>
      </c>
      <c r="M1325" s="17">
        <v>92785391</v>
      </c>
    </row>
    <row r="1326" spans="1:13" x14ac:dyDescent="0.25">
      <c r="A1326" t="s">
        <v>80</v>
      </c>
      <c r="B1326" t="s">
        <v>81</v>
      </c>
      <c r="C1326" t="s">
        <v>109</v>
      </c>
      <c r="D1326">
        <v>800197111</v>
      </c>
      <c r="E1326" t="s">
        <v>106</v>
      </c>
      <c r="F1326" t="s">
        <v>736</v>
      </c>
      <c r="H1326" s="16">
        <v>44316</v>
      </c>
      <c r="I1326">
        <v>600</v>
      </c>
      <c r="J1326" s="17">
        <v>25674</v>
      </c>
      <c r="K1326" s="17">
        <v>15404400</v>
      </c>
      <c r="L1326" s="17">
        <v>816677</v>
      </c>
      <c r="M1326" s="17">
        <v>92785391</v>
      </c>
    </row>
    <row r="1327" spans="1:13" x14ac:dyDescent="0.25">
      <c r="A1327" t="s">
        <v>80</v>
      </c>
      <c r="B1327" t="s">
        <v>81</v>
      </c>
      <c r="C1327" t="s">
        <v>91</v>
      </c>
      <c r="D1327">
        <v>800201496</v>
      </c>
      <c r="E1327" t="s">
        <v>737</v>
      </c>
      <c r="F1327" t="s">
        <v>738</v>
      </c>
      <c r="H1327" s="16">
        <v>44294</v>
      </c>
      <c r="I1327">
        <v>20</v>
      </c>
      <c r="J1327" s="17">
        <v>15350</v>
      </c>
      <c r="K1327" s="17">
        <v>307000</v>
      </c>
      <c r="L1327" s="17">
        <v>15350</v>
      </c>
      <c r="M1327" s="17">
        <v>307000</v>
      </c>
    </row>
    <row r="1328" spans="1:13" x14ac:dyDescent="0.25">
      <c r="A1328" t="s">
        <v>80</v>
      </c>
      <c r="B1328" t="s">
        <v>81</v>
      </c>
      <c r="C1328" t="s">
        <v>85</v>
      </c>
      <c r="D1328">
        <v>800201726</v>
      </c>
      <c r="E1328" t="s">
        <v>739</v>
      </c>
      <c r="F1328" t="s">
        <v>740</v>
      </c>
      <c r="H1328" s="16">
        <v>44293</v>
      </c>
      <c r="I1328">
        <v>21</v>
      </c>
      <c r="J1328" s="17">
        <v>4756</v>
      </c>
      <c r="K1328" s="17">
        <v>99876</v>
      </c>
      <c r="L1328" s="17">
        <v>89238</v>
      </c>
      <c r="M1328" s="17">
        <v>2724407</v>
      </c>
    </row>
    <row r="1329" spans="1:13" x14ac:dyDescent="0.25">
      <c r="A1329" t="s">
        <v>80</v>
      </c>
      <c r="B1329" t="s">
        <v>81</v>
      </c>
      <c r="C1329" t="s">
        <v>86</v>
      </c>
      <c r="D1329">
        <v>800201726</v>
      </c>
      <c r="E1329" t="s">
        <v>739</v>
      </c>
      <c r="F1329" t="s">
        <v>740</v>
      </c>
      <c r="H1329" s="16">
        <v>44293</v>
      </c>
      <c r="I1329">
        <v>42</v>
      </c>
      <c r="J1329" s="17">
        <v>40985</v>
      </c>
      <c r="K1329" s="17">
        <v>1721370</v>
      </c>
      <c r="L1329" s="17">
        <v>89238</v>
      </c>
      <c r="M1329" s="17">
        <v>2724407</v>
      </c>
    </row>
    <row r="1330" spans="1:13" x14ac:dyDescent="0.25">
      <c r="A1330" t="s">
        <v>80</v>
      </c>
      <c r="B1330" t="s">
        <v>81</v>
      </c>
      <c r="C1330" t="s">
        <v>88</v>
      </c>
      <c r="D1330">
        <v>800201726</v>
      </c>
      <c r="E1330" t="s">
        <v>739</v>
      </c>
      <c r="F1330" t="s">
        <v>740</v>
      </c>
      <c r="H1330" s="16">
        <v>44293</v>
      </c>
      <c r="I1330">
        <v>13</v>
      </c>
      <c r="J1330" s="17">
        <v>28147</v>
      </c>
      <c r="K1330" s="17">
        <v>365911</v>
      </c>
      <c r="L1330" s="17">
        <v>89238</v>
      </c>
      <c r="M1330" s="17">
        <v>2724407</v>
      </c>
    </row>
    <row r="1331" spans="1:13" x14ac:dyDescent="0.25">
      <c r="A1331" t="s">
        <v>80</v>
      </c>
      <c r="B1331" t="s">
        <v>81</v>
      </c>
      <c r="C1331" t="s">
        <v>91</v>
      </c>
      <c r="D1331">
        <v>800201726</v>
      </c>
      <c r="E1331" t="s">
        <v>739</v>
      </c>
      <c r="F1331" t="s">
        <v>740</v>
      </c>
      <c r="H1331" s="16">
        <v>44293</v>
      </c>
      <c r="I1331">
        <v>35</v>
      </c>
      <c r="J1331" s="17">
        <v>15350</v>
      </c>
      <c r="K1331" s="17">
        <v>537250</v>
      </c>
      <c r="L1331" s="17">
        <v>89238</v>
      </c>
      <c r="M1331" s="17">
        <v>2724407</v>
      </c>
    </row>
    <row r="1332" spans="1:13" x14ac:dyDescent="0.25">
      <c r="A1332" t="s">
        <v>80</v>
      </c>
      <c r="B1332" t="s">
        <v>81</v>
      </c>
      <c r="C1332" t="s">
        <v>86</v>
      </c>
      <c r="D1332">
        <v>800227072</v>
      </c>
      <c r="E1332" t="s">
        <v>112</v>
      </c>
      <c r="F1332" t="s">
        <v>741</v>
      </c>
      <c r="H1332" s="16">
        <v>44313</v>
      </c>
      <c r="I1332">
        <v>3</v>
      </c>
      <c r="J1332" s="17">
        <v>40985</v>
      </c>
      <c r="K1332" s="17">
        <v>122955</v>
      </c>
      <c r="L1332" s="17">
        <v>207751</v>
      </c>
      <c r="M1332" s="17">
        <v>732787</v>
      </c>
    </row>
    <row r="1333" spans="1:13" x14ac:dyDescent="0.25">
      <c r="A1333" t="s">
        <v>80</v>
      </c>
      <c r="B1333" t="s">
        <v>81</v>
      </c>
      <c r="C1333" t="s">
        <v>322</v>
      </c>
      <c r="D1333">
        <v>800227072</v>
      </c>
      <c r="E1333" t="s">
        <v>112</v>
      </c>
      <c r="F1333" t="s">
        <v>741</v>
      </c>
      <c r="H1333" s="16">
        <v>44313</v>
      </c>
      <c r="I1333">
        <v>2</v>
      </c>
      <c r="J1333" s="17">
        <v>151416</v>
      </c>
      <c r="K1333" s="17">
        <v>302832</v>
      </c>
      <c r="L1333" s="17">
        <v>207751</v>
      </c>
      <c r="M1333" s="17">
        <v>732787</v>
      </c>
    </row>
    <row r="1334" spans="1:13" x14ac:dyDescent="0.25">
      <c r="A1334" t="s">
        <v>80</v>
      </c>
      <c r="B1334" t="s">
        <v>81</v>
      </c>
      <c r="C1334" t="s">
        <v>91</v>
      </c>
      <c r="D1334">
        <v>800227072</v>
      </c>
      <c r="E1334" t="s">
        <v>112</v>
      </c>
      <c r="F1334" t="s">
        <v>741</v>
      </c>
      <c r="H1334" s="16">
        <v>44313</v>
      </c>
      <c r="I1334">
        <v>20</v>
      </c>
      <c r="J1334" s="17">
        <v>15350</v>
      </c>
      <c r="K1334" s="17">
        <v>307000</v>
      </c>
      <c r="L1334" s="17">
        <v>207751</v>
      </c>
      <c r="M1334" s="17">
        <v>732787</v>
      </c>
    </row>
    <row r="1335" spans="1:13" x14ac:dyDescent="0.25">
      <c r="A1335" t="s">
        <v>80</v>
      </c>
      <c r="B1335" t="s">
        <v>81</v>
      </c>
      <c r="C1335" t="s">
        <v>85</v>
      </c>
      <c r="D1335">
        <v>800250023</v>
      </c>
      <c r="E1335" t="s">
        <v>742</v>
      </c>
      <c r="F1335" t="s">
        <v>743</v>
      </c>
      <c r="H1335" s="16">
        <v>44294</v>
      </c>
      <c r="I1335">
        <v>300</v>
      </c>
      <c r="J1335" s="17">
        <v>4756</v>
      </c>
      <c r="K1335" s="17">
        <v>1426800</v>
      </c>
      <c r="L1335" s="17">
        <v>77008</v>
      </c>
      <c r="M1335" s="17">
        <v>4052425</v>
      </c>
    </row>
    <row r="1336" spans="1:13" x14ac:dyDescent="0.25">
      <c r="A1336" t="s">
        <v>80</v>
      </c>
      <c r="B1336" t="s">
        <v>81</v>
      </c>
      <c r="C1336" t="s">
        <v>88</v>
      </c>
      <c r="D1336">
        <v>800250023</v>
      </c>
      <c r="E1336" t="s">
        <v>742</v>
      </c>
      <c r="F1336" t="s">
        <v>743</v>
      </c>
      <c r="H1336" s="16">
        <v>44294</v>
      </c>
      <c r="I1336">
        <v>50</v>
      </c>
      <c r="J1336" s="17">
        <v>28147</v>
      </c>
      <c r="K1336" s="17">
        <v>1407350</v>
      </c>
      <c r="L1336" s="17">
        <v>77008</v>
      </c>
      <c r="M1336" s="17">
        <v>4052425</v>
      </c>
    </row>
    <row r="1337" spans="1:13" x14ac:dyDescent="0.25">
      <c r="A1337" t="s">
        <v>80</v>
      </c>
      <c r="B1337" t="s">
        <v>81</v>
      </c>
      <c r="C1337" t="s">
        <v>109</v>
      </c>
      <c r="D1337">
        <v>800250023</v>
      </c>
      <c r="E1337" t="s">
        <v>742</v>
      </c>
      <c r="F1337" t="s">
        <v>743</v>
      </c>
      <c r="H1337" s="16">
        <v>44294</v>
      </c>
      <c r="I1337">
        <v>5</v>
      </c>
      <c r="J1337" s="17">
        <v>28755</v>
      </c>
      <c r="K1337" s="17">
        <v>143775</v>
      </c>
      <c r="L1337" s="17">
        <v>77008</v>
      </c>
      <c r="M1337" s="17">
        <v>4052425</v>
      </c>
    </row>
    <row r="1338" spans="1:13" x14ac:dyDescent="0.25">
      <c r="A1338" t="s">
        <v>80</v>
      </c>
      <c r="B1338" t="s">
        <v>81</v>
      </c>
      <c r="C1338" t="s">
        <v>91</v>
      </c>
      <c r="D1338">
        <v>800250023</v>
      </c>
      <c r="E1338" t="s">
        <v>742</v>
      </c>
      <c r="F1338" t="s">
        <v>743</v>
      </c>
      <c r="H1338" s="16">
        <v>44294</v>
      </c>
      <c r="I1338">
        <v>70</v>
      </c>
      <c r="J1338" s="17">
        <v>15350</v>
      </c>
      <c r="K1338" s="17">
        <v>1074500</v>
      </c>
      <c r="L1338" s="17">
        <v>77008</v>
      </c>
      <c r="M1338" s="17">
        <v>4052425</v>
      </c>
    </row>
    <row r="1339" spans="1:13" x14ac:dyDescent="0.25">
      <c r="A1339" t="s">
        <v>80</v>
      </c>
      <c r="B1339" t="s">
        <v>81</v>
      </c>
      <c r="C1339" t="s">
        <v>111</v>
      </c>
      <c r="D1339">
        <v>800254132</v>
      </c>
      <c r="E1339" t="s">
        <v>115</v>
      </c>
      <c r="F1339" t="s">
        <v>744</v>
      </c>
      <c r="H1339" s="16">
        <v>44291</v>
      </c>
      <c r="I1339">
        <v>30</v>
      </c>
      <c r="J1339" s="17">
        <v>15330</v>
      </c>
      <c r="K1339" s="17">
        <v>459900</v>
      </c>
      <c r="L1339" s="17">
        <v>30680</v>
      </c>
      <c r="M1339" s="17">
        <v>1073900</v>
      </c>
    </row>
    <row r="1340" spans="1:13" x14ac:dyDescent="0.25">
      <c r="A1340" t="s">
        <v>80</v>
      </c>
      <c r="B1340" t="s">
        <v>81</v>
      </c>
      <c r="C1340" t="s">
        <v>91</v>
      </c>
      <c r="D1340">
        <v>800254132</v>
      </c>
      <c r="E1340" t="s">
        <v>115</v>
      </c>
      <c r="F1340" t="s">
        <v>744</v>
      </c>
      <c r="H1340" s="16">
        <v>44291</v>
      </c>
      <c r="I1340">
        <v>40</v>
      </c>
      <c r="J1340" s="17">
        <v>15350</v>
      </c>
      <c r="K1340" s="17">
        <v>614000</v>
      </c>
      <c r="L1340" s="17">
        <v>30680</v>
      </c>
      <c r="M1340" s="17">
        <v>1073900</v>
      </c>
    </row>
    <row r="1341" spans="1:13" x14ac:dyDescent="0.25">
      <c r="A1341" t="s">
        <v>80</v>
      </c>
      <c r="B1341" t="s">
        <v>81</v>
      </c>
      <c r="C1341" t="s">
        <v>111</v>
      </c>
      <c r="D1341">
        <v>804014839</v>
      </c>
      <c r="E1341" t="s">
        <v>346</v>
      </c>
      <c r="F1341" t="s">
        <v>745</v>
      </c>
      <c r="H1341" s="16">
        <v>44294</v>
      </c>
      <c r="I1341">
        <v>50</v>
      </c>
      <c r="J1341" s="17">
        <v>15330</v>
      </c>
      <c r="K1341" s="17">
        <v>766500</v>
      </c>
      <c r="L1341" s="17">
        <v>30680</v>
      </c>
      <c r="M1341" s="17">
        <v>1227000</v>
      </c>
    </row>
    <row r="1342" spans="1:13" x14ac:dyDescent="0.25">
      <c r="A1342" t="s">
        <v>80</v>
      </c>
      <c r="B1342" t="s">
        <v>81</v>
      </c>
      <c r="C1342" t="s">
        <v>91</v>
      </c>
      <c r="D1342">
        <v>804014839</v>
      </c>
      <c r="E1342" t="s">
        <v>346</v>
      </c>
      <c r="F1342" t="s">
        <v>745</v>
      </c>
      <c r="H1342" s="16">
        <v>44294</v>
      </c>
      <c r="I1342">
        <v>30</v>
      </c>
      <c r="J1342" s="17">
        <v>15350</v>
      </c>
      <c r="K1342" s="17">
        <v>460500</v>
      </c>
      <c r="L1342" s="17">
        <v>30680</v>
      </c>
      <c r="M1342" s="17">
        <v>1227000</v>
      </c>
    </row>
    <row r="1343" spans="1:13" x14ac:dyDescent="0.25">
      <c r="A1343" t="s">
        <v>80</v>
      </c>
      <c r="B1343" t="s">
        <v>81</v>
      </c>
      <c r="C1343" t="s">
        <v>111</v>
      </c>
      <c r="D1343">
        <v>811007832</v>
      </c>
      <c r="E1343" t="s">
        <v>117</v>
      </c>
      <c r="F1343" t="s">
        <v>746</v>
      </c>
      <c r="H1343" s="16">
        <v>44294</v>
      </c>
      <c r="I1343">
        <v>100</v>
      </c>
      <c r="J1343" s="17">
        <v>15330</v>
      </c>
      <c r="K1343" s="17">
        <v>1533000</v>
      </c>
      <c r="L1343" s="17">
        <v>15330</v>
      </c>
      <c r="M1343" s="17">
        <v>1533000</v>
      </c>
    </row>
    <row r="1344" spans="1:13" x14ac:dyDescent="0.25">
      <c r="A1344" t="s">
        <v>80</v>
      </c>
      <c r="B1344" t="s">
        <v>81</v>
      </c>
      <c r="C1344" t="s">
        <v>119</v>
      </c>
      <c r="D1344">
        <v>812007194</v>
      </c>
      <c r="E1344" t="s">
        <v>120</v>
      </c>
      <c r="F1344" t="s">
        <v>747</v>
      </c>
      <c r="H1344" s="16">
        <v>44315</v>
      </c>
      <c r="I1344">
        <v>150</v>
      </c>
      <c r="J1344" s="17">
        <v>9960</v>
      </c>
      <c r="K1344" s="17">
        <v>1494000</v>
      </c>
      <c r="L1344" s="17">
        <v>25310</v>
      </c>
      <c r="M1344" s="17">
        <v>2415000</v>
      </c>
    </row>
    <row r="1345" spans="1:13" x14ac:dyDescent="0.25">
      <c r="A1345" t="s">
        <v>80</v>
      </c>
      <c r="B1345" t="s">
        <v>81</v>
      </c>
      <c r="C1345" t="s">
        <v>91</v>
      </c>
      <c r="D1345">
        <v>812007194</v>
      </c>
      <c r="E1345" t="s">
        <v>120</v>
      </c>
      <c r="F1345" t="s">
        <v>747</v>
      </c>
      <c r="H1345" s="16">
        <v>44315</v>
      </c>
      <c r="I1345">
        <v>60</v>
      </c>
      <c r="J1345" s="17">
        <v>15350</v>
      </c>
      <c r="K1345" s="17">
        <v>921000</v>
      </c>
      <c r="L1345" s="17">
        <v>25310</v>
      </c>
      <c r="M1345" s="17">
        <v>2415000</v>
      </c>
    </row>
    <row r="1346" spans="1:13" x14ac:dyDescent="0.25">
      <c r="A1346" t="s">
        <v>80</v>
      </c>
      <c r="B1346" t="s">
        <v>81</v>
      </c>
      <c r="C1346" t="s">
        <v>94</v>
      </c>
      <c r="D1346">
        <v>816001182</v>
      </c>
      <c r="E1346" t="s">
        <v>125</v>
      </c>
      <c r="F1346" t="s">
        <v>748</v>
      </c>
      <c r="H1346" s="16">
        <v>44294</v>
      </c>
      <c r="I1346">
        <v>24</v>
      </c>
      <c r="J1346" s="17">
        <v>34368</v>
      </c>
      <c r="K1346" s="17">
        <v>824832</v>
      </c>
      <c r="L1346" s="17">
        <v>2997076</v>
      </c>
      <c r="M1346" s="17">
        <v>162225223</v>
      </c>
    </row>
    <row r="1347" spans="1:13" x14ac:dyDescent="0.25">
      <c r="A1347" t="s">
        <v>80</v>
      </c>
      <c r="B1347" t="s">
        <v>81</v>
      </c>
      <c r="C1347" t="s">
        <v>82</v>
      </c>
      <c r="D1347">
        <v>816001182</v>
      </c>
      <c r="E1347" t="s">
        <v>125</v>
      </c>
      <c r="F1347" t="s">
        <v>748</v>
      </c>
      <c r="H1347" s="16">
        <v>44294</v>
      </c>
      <c r="I1347">
        <v>52</v>
      </c>
      <c r="J1347" s="17">
        <v>17536</v>
      </c>
      <c r="K1347" s="17">
        <v>911872</v>
      </c>
      <c r="L1347" s="17">
        <v>2997076</v>
      </c>
      <c r="M1347" s="17">
        <v>162225223</v>
      </c>
    </row>
    <row r="1348" spans="1:13" x14ac:dyDescent="0.25">
      <c r="A1348" t="s">
        <v>80</v>
      </c>
      <c r="B1348" t="s">
        <v>81</v>
      </c>
      <c r="C1348" t="s">
        <v>97</v>
      </c>
      <c r="D1348">
        <v>816001182</v>
      </c>
      <c r="E1348" t="s">
        <v>125</v>
      </c>
      <c r="F1348" t="s">
        <v>748</v>
      </c>
      <c r="H1348" s="16">
        <v>44294</v>
      </c>
      <c r="I1348">
        <v>107</v>
      </c>
      <c r="J1348" s="17">
        <v>12667</v>
      </c>
      <c r="K1348" s="17">
        <v>1355369</v>
      </c>
      <c r="L1348" s="17">
        <v>2997076</v>
      </c>
      <c r="M1348" s="17">
        <v>162225223</v>
      </c>
    </row>
    <row r="1349" spans="1:13" x14ac:dyDescent="0.25">
      <c r="A1349" t="s">
        <v>80</v>
      </c>
      <c r="B1349" t="s">
        <v>81</v>
      </c>
      <c r="C1349" t="s">
        <v>85</v>
      </c>
      <c r="D1349">
        <v>816001182</v>
      </c>
      <c r="E1349" t="s">
        <v>125</v>
      </c>
      <c r="F1349" t="s">
        <v>748</v>
      </c>
      <c r="H1349" s="16">
        <v>44294</v>
      </c>
      <c r="I1349">
        <v>761</v>
      </c>
      <c r="J1349" s="17">
        <v>4756</v>
      </c>
      <c r="K1349" s="17">
        <v>3619316</v>
      </c>
      <c r="L1349" s="17">
        <v>2997076</v>
      </c>
      <c r="M1349" s="17">
        <v>162225223</v>
      </c>
    </row>
    <row r="1350" spans="1:13" x14ac:dyDescent="0.25">
      <c r="A1350" t="s">
        <v>80</v>
      </c>
      <c r="B1350" t="s">
        <v>81</v>
      </c>
      <c r="C1350" t="s">
        <v>119</v>
      </c>
      <c r="D1350">
        <v>816001182</v>
      </c>
      <c r="E1350" t="s">
        <v>125</v>
      </c>
      <c r="F1350" t="s">
        <v>748</v>
      </c>
      <c r="H1350" s="16">
        <v>44294</v>
      </c>
      <c r="I1350">
        <v>459</v>
      </c>
      <c r="J1350" s="17">
        <v>9960</v>
      </c>
      <c r="K1350" s="17">
        <v>4571640</v>
      </c>
      <c r="L1350" s="17">
        <v>2997076</v>
      </c>
      <c r="M1350" s="17">
        <v>162225223</v>
      </c>
    </row>
    <row r="1351" spans="1:13" x14ac:dyDescent="0.25">
      <c r="A1351" t="s">
        <v>80</v>
      </c>
      <c r="B1351" t="s">
        <v>81</v>
      </c>
      <c r="C1351" t="s">
        <v>111</v>
      </c>
      <c r="D1351">
        <v>816001182</v>
      </c>
      <c r="E1351" t="s">
        <v>125</v>
      </c>
      <c r="F1351" t="s">
        <v>748</v>
      </c>
      <c r="H1351" s="16">
        <v>44294</v>
      </c>
      <c r="I1351">
        <v>500</v>
      </c>
      <c r="J1351" s="17">
        <v>15330</v>
      </c>
      <c r="K1351" s="17">
        <v>7665000</v>
      </c>
      <c r="L1351" s="17">
        <v>2997076</v>
      </c>
      <c r="M1351" s="17">
        <v>162225223</v>
      </c>
    </row>
    <row r="1352" spans="1:13" x14ac:dyDescent="0.25">
      <c r="A1352" t="s">
        <v>80</v>
      </c>
      <c r="B1352" t="s">
        <v>81</v>
      </c>
      <c r="C1352" t="s">
        <v>88</v>
      </c>
      <c r="D1352">
        <v>816001182</v>
      </c>
      <c r="E1352" t="s">
        <v>125</v>
      </c>
      <c r="F1352" t="s">
        <v>748</v>
      </c>
      <c r="H1352" s="16">
        <v>44294</v>
      </c>
      <c r="I1352">
        <v>14</v>
      </c>
      <c r="J1352" s="17">
        <v>28147</v>
      </c>
      <c r="K1352" s="17">
        <v>394058</v>
      </c>
      <c r="L1352" s="17">
        <v>2997076</v>
      </c>
      <c r="M1352" s="17">
        <v>162225223</v>
      </c>
    </row>
    <row r="1353" spans="1:13" x14ac:dyDescent="0.25">
      <c r="A1353" t="s">
        <v>80</v>
      </c>
      <c r="B1353" t="s">
        <v>81</v>
      </c>
      <c r="C1353" t="s">
        <v>87</v>
      </c>
      <c r="D1353">
        <v>816001182</v>
      </c>
      <c r="E1353" t="s">
        <v>125</v>
      </c>
      <c r="F1353" t="s">
        <v>748</v>
      </c>
      <c r="H1353" s="16">
        <v>44294</v>
      </c>
      <c r="I1353">
        <v>133</v>
      </c>
      <c r="J1353" s="17">
        <v>31599</v>
      </c>
      <c r="K1353" s="17">
        <v>4202667</v>
      </c>
      <c r="L1353" s="17">
        <v>2997076</v>
      </c>
      <c r="M1353" s="17">
        <v>162225223</v>
      </c>
    </row>
    <row r="1354" spans="1:13" x14ac:dyDescent="0.25">
      <c r="A1354" t="s">
        <v>80</v>
      </c>
      <c r="B1354" t="s">
        <v>81</v>
      </c>
      <c r="C1354" t="s">
        <v>101</v>
      </c>
      <c r="D1354">
        <v>816001182</v>
      </c>
      <c r="E1354" t="s">
        <v>125</v>
      </c>
      <c r="F1354" t="s">
        <v>748</v>
      </c>
      <c r="H1354" s="16">
        <v>44294</v>
      </c>
      <c r="I1354">
        <v>184</v>
      </c>
      <c r="J1354" s="17">
        <v>26530</v>
      </c>
      <c r="K1354" s="17">
        <v>4881520</v>
      </c>
      <c r="L1354" s="17">
        <v>2997076</v>
      </c>
      <c r="M1354" s="17">
        <v>162225223</v>
      </c>
    </row>
    <row r="1355" spans="1:13" x14ac:dyDescent="0.25">
      <c r="A1355" t="s">
        <v>80</v>
      </c>
      <c r="B1355" t="s">
        <v>81</v>
      </c>
      <c r="C1355" t="s">
        <v>174</v>
      </c>
      <c r="D1355">
        <v>816001182</v>
      </c>
      <c r="E1355" t="s">
        <v>125</v>
      </c>
      <c r="F1355" t="s">
        <v>748</v>
      </c>
      <c r="H1355" s="16">
        <v>44294</v>
      </c>
      <c r="I1355">
        <v>6</v>
      </c>
      <c r="J1355" s="17">
        <v>193937</v>
      </c>
      <c r="K1355" s="17">
        <v>1163622</v>
      </c>
      <c r="L1355" s="17">
        <v>2997076</v>
      </c>
      <c r="M1355" s="17">
        <v>162225223</v>
      </c>
    </row>
    <row r="1356" spans="1:13" x14ac:dyDescent="0.25">
      <c r="A1356" t="s">
        <v>80</v>
      </c>
      <c r="B1356" t="s">
        <v>81</v>
      </c>
      <c r="C1356" t="s">
        <v>175</v>
      </c>
      <c r="D1356">
        <v>816001182</v>
      </c>
      <c r="E1356" t="s">
        <v>125</v>
      </c>
      <c r="F1356" t="s">
        <v>748</v>
      </c>
      <c r="H1356" s="16">
        <v>44294</v>
      </c>
      <c r="I1356">
        <v>12</v>
      </c>
      <c r="J1356" s="17">
        <v>377404</v>
      </c>
      <c r="K1356" s="17">
        <v>4528848</v>
      </c>
      <c r="L1356" s="17">
        <v>2997076</v>
      </c>
      <c r="M1356" s="17">
        <v>162225223</v>
      </c>
    </row>
    <row r="1357" spans="1:13" x14ac:dyDescent="0.25">
      <c r="A1357" t="s">
        <v>80</v>
      </c>
      <c r="B1357" t="s">
        <v>81</v>
      </c>
      <c r="C1357" t="s">
        <v>109</v>
      </c>
      <c r="D1357">
        <v>816001182</v>
      </c>
      <c r="E1357" t="s">
        <v>125</v>
      </c>
      <c r="F1357" t="s">
        <v>748</v>
      </c>
      <c r="H1357" s="16">
        <v>44294</v>
      </c>
      <c r="I1357">
        <v>10</v>
      </c>
      <c r="J1357" s="17">
        <v>28755</v>
      </c>
      <c r="K1357" s="17">
        <v>287550</v>
      </c>
      <c r="L1357" s="17">
        <v>2997076</v>
      </c>
      <c r="M1357" s="17">
        <v>162225223</v>
      </c>
    </row>
    <row r="1358" spans="1:13" x14ac:dyDescent="0.25">
      <c r="A1358" t="s">
        <v>80</v>
      </c>
      <c r="B1358" t="s">
        <v>81</v>
      </c>
      <c r="C1358" t="s">
        <v>91</v>
      </c>
      <c r="D1358">
        <v>816001182</v>
      </c>
      <c r="E1358" t="s">
        <v>125</v>
      </c>
      <c r="F1358" t="s">
        <v>748</v>
      </c>
      <c r="H1358" s="16">
        <v>44294</v>
      </c>
      <c r="I1358">
        <v>160</v>
      </c>
      <c r="J1358" s="17">
        <v>15350</v>
      </c>
      <c r="K1358" s="17">
        <v>2456000</v>
      </c>
      <c r="L1358" s="17">
        <v>2997076</v>
      </c>
      <c r="M1358" s="17">
        <v>162225223</v>
      </c>
    </row>
    <row r="1359" spans="1:13" x14ac:dyDescent="0.25">
      <c r="A1359" t="s">
        <v>80</v>
      </c>
      <c r="B1359" t="s">
        <v>81</v>
      </c>
      <c r="C1359" t="s">
        <v>127</v>
      </c>
      <c r="D1359">
        <v>816001182</v>
      </c>
      <c r="E1359" t="s">
        <v>125</v>
      </c>
      <c r="F1359" t="s">
        <v>748</v>
      </c>
      <c r="H1359" s="16">
        <v>44294</v>
      </c>
      <c r="I1359">
        <v>37</v>
      </c>
      <c r="J1359" s="17">
        <v>31296</v>
      </c>
      <c r="K1359" s="17">
        <v>1157952</v>
      </c>
      <c r="L1359" s="17">
        <v>2997076</v>
      </c>
      <c r="M1359" s="17">
        <v>162225223</v>
      </c>
    </row>
    <row r="1360" spans="1:13" x14ac:dyDescent="0.25">
      <c r="A1360" t="s">
        <v>80</v>
      </c>
      <c r="B1360" t="s">
        <v>81</v>
      </c>
      <c r="C1360" t="s">
        <v>94</v>
      </c>
      <c r="D1360">
        <v>816001182</v>
      </c>
      <c r="E1360" t="s">
        <v>125</v>
      </c>
      <c r="F1360" t="s">
        <v>749</v>
      </c>
      <c r="H1360" s="16">
        <v>44301</v>
      </c>
      <c r="I1360">
        <v>35</v>
      </c>
      <c r="J1360" s="17">
        <v>34368</v>
      </c>
      <c r="K1360" s="17">
        <v>1202880</v>
      </c>
      <c r="L1360" s="17">
        <v>2997076</v>
      </c>
      <c r="M1360" s="17">
        <v>162225223</v>
      </c>
    </row>
    <row r="1361" spans="1:13" x14ac:dyDescent="0.25">
      <c r="A1361" t="s">
        <v>80</v>
      </c>
      <c r="B1361" t="s">
        <v>81</v>
      </c>
      <c r="C1361" t="s">
        <v>82</v>
      </c>
      <c r="D1361">
        <v>816001182</v>
      </c>
      <c r="E1361" t="s">
        <v>125</v>
      </c>
      <c r="F1361" t="s">
        <v>749</v>
      </c>
      <c r="H1361" s="16">
        <v>44301</v>
      </c>
      <c r="I1361">
        <v>69</v>
      </c>
      <c r="J1361" s="17">
        <v>17536</v>
      </c>
      <c r="K1361" s="17">
        <v>1209984</v>
      </c>
      <c r="L1361" s="17">
        <v>2997076</v>
      </c>
      <c r="M1361" s="17">
        <v>162225223</v>
      </c>
    </row>
    <row r="1362" spans="1:13" x14ac:dyDescent="0.25">
      <c r="A1362" t="s">
        <v>80</v>
      </c>
      <c r="B1362" t="s">
        <v>81</v>
      </c>
      <c r="C1362" t="s">
        <v>97</v>
      </c>
      <c r="D1362">
        <v>816001182</v>
      </c>
      <c r="E1362" t="s">
        <v>125</v>
      </c>
      <c r="F1362" t="s">
        <v>749</v>
      </c>
      <c r="H1362" s="16">
        <v>44301</v>
      </c>
      <c r="I1362">
        <v>126</v>
      </c>
      <c r="J1362" s="17">
        <v>12667</v>
      </c>
      <c r="K1362" s="17">
        <v>1596042</v>
      </c>
      <c r="L1362" s="17">
        <v>2997076</v>
      </c>
      <c r="M1362" s="17">
        <v>162225223</v>
      </c>
    </row>
    <row r="1363" spans="1:13" x14ac:dyDescent="0.25">
      <c r="A1363" t="s">
        <v>80</v>
      </c>
      <c r="B1363" t="s">
        <v>81</v>
      </c>
      <c r="C1363" t="s">
        <v>85</v>
      </c>
      <c r="D1363">
        <v>816001182</v>
      </c>
      <c r="E1363" t="s">
        <v>125</v>
      </c>
      <c r="F1363" t="s">
        <v>749</v>
      </c>
      <c r="H1363" s="16">
        <v>44301</v>
      </c>
      <c r="I1363">
        <v>1038</v>
      </c>
      <c r="J1363" s="17">
        <v>4756</v>
      </c>
      <c r="K1363" s="17">
        <v>4936728</v>
      </c>
      <c r="L1363" s="17">
        <v>2997076</v>
      </c>
      <c r="M1363" s="17">
        <v>162225223</v>
      </c>
    </row>
    <row r="1364" spans="1:13" x14ac:dyDescent="0.25">
      <c r="A1364" t="s">
        <v>80</v>
      </c>
      <c r="B1364" t="s">
        <v>81</v>
      </c>
      <c r="C1364" t="s">
        <v>119</v>
      </c>
      <c r="D1364">
        <v>816001182</v>
      </c>
      <c r="E1364" t="s">
        <v>125</v>
      </c>
      <c r="F1364" t="s">
        <v>749</v>
      </c>
      <c r="H1364" s="16">
        <v>44301</v>
      </c>
      <c r="I1364">
        <v>77</v>
      </c>
      <c r="J1364" s="17">
        <v>9960</v>
      </c>
      <c r="K1364" s="17">
        <v>766920</v>
      </c>
      <c r="L1364" s="17">
        <v>2997076</v>
      </c>
      <c r="M1364" s="17">
        <v>162225223</v>
      </c>
    </row>
    <row r="1365" spans="1:13" x14ac:dyDescent="0.25">
      <c r="A1365" t="s">
        <v>80</v>
      </c>
      <c r="B1365" t="s">
        <v>81</v>
      </c>
      <c r="C1365" t="s">
        <v>119</v>
      </c>
      <c r="D1365">
        <v>816001182</v>
      </c>
      <c r="E1365" t="s">
        <v>125</v>
      </c>
      <c r="F1365" t="s">
        <v>749</v>
      </c>
      <c r="H1365" s="16">
        <v>44301</v>
      </c>
      <c r="I1365">
        <v>431</v>
      </c>
      <c r="J1365" s="17">
        <v>9960</v>
      </c>
      <c r="K1365" s="17">
        <v>4292760</v>
      </c>
      <c r="L1365" s="17">
        <v>2997076</v>
      </c>
      <c r="M1365" s="17">
        <v>162225223</v>
      </c>
    </row>
    <row r="1366" spans="1:13" x14ac:dyDescent="0.25">
      <c r="A1366" t="s">
        <v>80</v>
      </c>
      <c r="B1366" t="s">
        <v>81</v>
      </c>
      <c r="C1366" t="s">
        <v>111</v>
      </c>
      <c r="D1366">
        <v>816001182</v>
      </c>
      <c r="E1366" t="s">
        <v>125</v>
      </c>
      <c r="F1366" t="s">
        <v>749</v>
      </c>
      <c r="H1366" s="16">
        <v>44301</v>
      </c>
      <c r="I1366">
        <v>200</v>
      </c>
      <c r="J1366" s="17">
        <v>15330</v>
      </c>
      <c r="K1366" s="17">
        <v>3066000</v>
      </c>
      <c r="L1366" s="17">
        <v>2997076</v>
      </c>
      <c r="M1366" s="17">
        <v>162225223</v>
      </c>
    </row>
    <row r="1367" spans="1:13" x14ac:dyDescent="0.25">
      <c r="A1367" t="s">
        <v>80</v>
      </c>
      <c r="B1367" t="s">
        <v>81</v>
      </c>
      <c r="C1367" t="s">
        <v>88</v>
      </c>
      <c r="D1367">
        <v>816001182</v>
      </c>
      <c r="E1367" t="s">
        <v>125</v>
      </c>
      <c r="F1367" t="s">
        <v>749</v>
      </c>
      <c r="H1367" s="16">
        <v>44301</v>
      </c>
      <c r="I1367">
        <v>22</v>
      </c>
      <c r="J1367" s="17">
        <v>28147</v>
      </c>
      <c r="K1367" s="17">
        <v>619234</v>
      </c>
      <c r="L1367" s="17">
        <v>2997076</v>
      </c>
      <c r="M1367" s="17">
        <v>162225223</v>
      </c>
    </row>
    <row r="1368" spans="1:13" x14ac:dyDescent="0.25">
      <c r="A1368" t="s">
        <v>80</v>
      </c>
      <c r="B1368" t="s">
        <v>81</v>
      </c>
      <c r="C1368" t="s">
        <v>87</v>
      </c>
      <c r="D1368">
        <v>816001182</v>
      </c>
      <c r="E1368" t="s">
        <v>125</v>
      </c>
      <c r="F1368" t="s">
        <v>749</v>
      </c>
      <c r="H1368" s="16">
        <v>44301</v>
      </c>
      <c r="I1368">
        <v>137</v>
      </c>
      <c r="J1368" s="17">
        <v>31599</v>
      </c>
      <c r="K1368" s="17">
        <v>4329063</v>
      </c>
      <c r="L1368" s="17">
        <v>2997076</v>
      </c>
      <c r="M1368" s="17">
        <v>162225223</v>
      </c>
    </row>
    <row r="1369" spans="1:13" x14ac:dyDescent="0.25">
      <c r="A1369" t="s">
        <v>80</v>
      </c>
      <c r="B1369" t="s">
        <v>81</v>
      </c>
      <c r="C1369" t="s">
        <v>101</v>
      </c>
      <c r="D1369">
        <v>816001182</v>
      </c>
      <c r="E1369" t="s">
        <v>125</v>
      </c>
      <c r="F1369" t="s">
        <v>749</v>
      </c>
      <c r="H1369" s="16">
        <v>44301</v>
      </c>
      <c r="I1369">
        <v>195</v>
      </c>
      <c r="J1369" s="17">
        <v>26530</v>
      </c>
      <c r="K1369" s="17">
        <v>5173350</v>
      </c>
      <c r="L1369" s="17">
        <v>2997076</v>
      </c>
      <c r="M1369" s="17">
        <v>162225223</v>
      </c>
    </row>
    <row r="1370" spans="1:13" x14ac:dyDescent="0.25">
      <c r="A1370" t="s">
        <v>80</v>
      </c>
      <c r="B1370" t="s">
        <v>81</v>
      </c>
      <c r="C1370" t="s">
        <v>174</v>
      </c>
      <c r="D1370">
        <v>816001182</v>
      </c>
      <c r="E1370" t="s">
        <v>125</v>
      </c>
      <c r="F1370" t="s">
        <v>749</v>
      </c>
      <c r="H1370" s="16">
        <v>44301</v>
      </c>
      <c r="I1370">
        <v>16</v>
      </c>
      <c r="J1370" s="17">
        <v>193937</v>
      </c>
      <c r="K1370" s="17">
        <v>3102992</v>
      </c>
      <c r="L1370" s="17">
        <v>2997076</v>
      </c>
      <c r="M1370" s="17">
        <v>162225223</v>
      </c>
    </row>
    <row r="1371" spans="1:13" x14ac:dyDescent="0.25">
      <c r="A1371" t="s">
        <v>80</v>
      </c>
      <c r="B1371" t="s">
        <v>81</v>
      </c>
      <c r="C1371" t="s">
        <v>175</v>
      </c>
      <c r="D1371">
        <v>816001182</v>
      </c>
      <c r="E1371" t="s">
        <v>125</v>
      </c>
      <c r="F1371" t="s">
        <v>749</v>
      </c>
      <c r="H1371" s="16">
        <v>44301</v>
      </c>
      <c r="I1371">
        <v>13</v>
      </c>
      <c r="J1371" s="17">
        <v>377404</v>
      </c>
      <c r="K1371" s="17">
        <v>4906252</v>
      </c>
      <c r="L1371" s="17">
        <v>2997076</v>
      </c>
      <c r="M1371" s="17">
        <v>162225223</v>
      </c>
    </row>
    <row r="1372" spans="1:13" x14ac:dyDescent="0.25">
      <c r="A1372" t="s">
        <v>80</v>
      </c>
      <c r="B1372" t="s">
        <v>81</v>
      </c>
      <c r="C1372" t="s">
        <v>109</v>
      </c>
      <c r="D1372">
        <v>816001182</v>
      </c>
      <c r="E1372" t="s">
        <v>125</v>
      </c>
      <c r="F1372" t="s">
        <v>749</v>
      </c>
      <c r="H1372" s="16">
        <v>44301</v>
      </c>
      <c r="I1372">
        <v>648</v>
      </c>
      <c r="J1372" s="17">
        <v>28755</v>
      </c>
      <c r="K1372" s="17">
        <v>18633240</v>
      </c>
      <c r="L1372" s="17">
        <v>2997076</v>
      </c>
      <c r="M1372" s="17">
        <v>162225223</v>
      </c>
    </row>
    <row r="1373" spans="1:13" x14ac:dyDescent="0.25">
      <c r="A1373" t="s">
        <v>80</v>
      </c>
      <c r="B1373" t="s">
        <v>81</v>
      </c>
      <c r="C1373" t="s">
        <v>91</v>
      </c>
      <c r="D1373">
        <v>816001182</v>
      </c>
      <c r="E1373" t="s">
        <v>125</v>
      </c>
      <c r="F1373" t="s">
        <v>749</v>
      </c>
      <c r="H1373" s="16">
        <v>44301</v>
      </c>
      <c r="I1373">
        <v>160</v>
      </c>
      <c r="J1373" s="17">
        <v>15350</v>
      </c>
      <c r="K1373" s="17">
        <v>2456000</v>
      </c>
      <c r="L1373" s="17">
        <v>2997076</v>
      </c>
      <c r="M1373" s="17">
        <v>162225223</v>
      </c>
    </row>
    <row r="1374" spans="1:13" x14ac:dyDescent="0.25">
      <c r="A1374" t="s">
        <v>80</v>
      </c>
      <c r="B1374" t="s">
        <v>81</v>
      </c>
      <c r="C1374" t="s">
        <v>127</v>
      </c>
      <c r="D1374">
        <v>816001182</v>
      </c>
      <c r="E1374" t="s">
        <v>125</v>
      </c>
      <c r="F1374" t="s">
        <v>749</v>
      </c>
      <c r="H1374" s="16">
        <v>44301</v>
      </c>
      <c r="I1374">
        <v>53</v>
      </c>
      <c r="J1374" s="17">
        <v>31296</v>
      </c>
      <c r="K1374" s="17">
        <v>1658688</v>
      </c>
      <c r="L1374" s="17">
        <v>2997076</v>
      </c>
      <c r="M1374" s="17">
        <v>162225223</v>
      </c>
    </row>
    <row r="1375" spans="1:13" x14ac:dyDescent="0.25">
      <c r="A1375" t="s">
        <v>80</v>
      </c>
      <c r="B1375" t="s">
        <v>81</v>
      </c>
      <c r="C1375" t="s">
        <v>94</v>
      </c>
      <c r="D1375">
        <v>816001182</v>
      </c>
      <c r="E1375" t="s">
        <v>125</v>
      </c>
      <c r="F1375" t="s">
        <v>750</v>
      </c>
      <c r="H1375" s="16">
        <v>44306</v>
      </c>
      <c r="I1375">
        <v>24</v>
      </c>
      <c r="J1375" s="17">
        <v>34368</v>
      </c>
      <c r="K1375" s="17">
        <v>824832</v>
      </c>
      <c r="L1375" s="17">
        <v>2997076</v>
      </c>
      <c r="M1375" s="17">
        <v>162225223</v>
      </c>
    </row>
    <row r="1376" spans="1:13" x14ac:dyDescent="0.25">
      <c r="A1376" t="s">
        <v>80</v>
      </c>
      <c r="B1376" t="s">
        <v>81</v>
      </c>
      <c r="C1376" t="s">
        <v>82</v>
      </c>
      <c r="D1376">
        <v>816001182</v>
      </c>
      <c r="E1376" t="s">
        <v>125</v>
      </c>
      <c r="F1376" t="s">
        <v>750</v>
      </c>
      <c r="H1376" s="16">
        <v>44306</v>
      </c>
      <c r="I1376">
        <v>62</v>
      </c>
      <c r="J1376" s="17">
        <v>17536</v>
      </c>
      <c r="K1376" s="17">
        <v>1087232</v>
      </c>
      <c r="L1376" s="17">
        <v>2997076</v>
      </c>
      <c r="M1376" s="17">
        <v>162225223</v>
      </c>
    </row>
    <row r="1377" spans="1:13" x14ac:dyDescent="0.25">
      <c r="A1377" t="s">
        <v>80</v>
      </c>
      <c r="B1377" t="s">
        <v>81</v>
      </c>
      <c r="C1377" t="s">
        <v>97</v>
      </c>
      <c r="D1377">
        <v>816001182</v>
      </c>
      <c r="E1377" t="s">
        <v>125</v>
      </c>
      <c r="F1377" t="s">
        <v>750</v>
      </c>
      <c r="H1377" s="16">
        <v>44306</v>
      </c>
      <c r="I1377">
        <v>76</v>
      </c>
      <c r="J1377" s="17">
        <v>12667</v>
      </c>
      <c r="K1377" s="17">
        <v>962692</v>
      </c>
      <c r="L1377" s="17">
        <v>2997076</v>
      </c>
      <c r="M1377" s="17">
        <v>162225223</v>
      </c>
    </row>
    <row r="1378" spans="1:13" x14ac:dyDescent="0.25">
      <c r="A1378" t="s">
        <v>80</v>
      </c>
      <c r="B1378" t="s">
        <v>81</v>
      </c>
      <c r="C1378" t="s">
        <v>85</v>
      </c>
      <c r="D1378">
        <v>816001182</v>
      </c>
      <c r="E1378" t="s">
        <v>125</v>
      </c>
      <c r="F1378" t="s">
        <v>750</v>
      </c>
      <c r="H1378" s="16">
        <v>44306</v>
      </c>
      <c r="I1378">
        <v>1138</v>
      </c>
      <c r="J1378" s="17">
        <v>4756</v>
      </c>
      <c r="K1378" s="17">
        <v>5412328</v>
      </c>
      <c r="L1378" s="17">
        <v>2997076</v>
      </c>
      <c r="M1378" s="17">
        <v>162225223</v>
      </c>
    </row>
    <row r="1379" spans="1:13" x14ac:dyDescent="0.25">
      <c r="A1379" t="s">
        <v>80</v>
      </c>
      <c r="B1379" t="s">
        <v>81</v>
      </c>
      <c r="C1379" t="s">
        <v>119</v>
      </c>
      <c r="D1379">
        <v>816001182</v>
      </c>
      <c r="E1379" t="s">
        <v>125</v>
      </c>
      <c r="F1379" t="s">
        <v>750</v>
      </c>
      <c r="H1379" s="16">
        <v>44306</v>
      </c>
      <c r="I1379">
        <v>240</v>
      </c>
      <c r="J1379" s="17">
        <v>9960</v>
      </c>
      <c r="K1379" s="17">
        <v>2390400</v>
      </c>
      <c r="L1379" s="17">
        <v>2997076</v>
      </c>
      <c r="M1379" s="17">
        <v>162225223</v>
      </c>
    </row>
    <row r="1380" spans="1:13" x14ac:dyDescent="0.25">
      <c r="A1380" t="s">
        <v>80</v>
      </c>
      <c r="B1380" t="s">
        <v>81</v>
      </c>
      <c r="C1380" t="s">
        <v>88</v>
      </c>
      <c r="D1380">
        <v>816001182</v>
      </c>
      <c r="E1380" t="s">
        <v>125</v>
      </c>
      <c r="F1380" t="s">
        <v>750</v>
      </c>
      <c r="H1380" s="16">
        <v>44306</v>
      </c>
      <c r="I1380">
        <v>18</v>
      </c>
      <c r="J1380" s="17">
        <v>28147</v>
      </c>
      <c r="K1380" s="17">
        <v>506646</v>
      </c>
      <c r="L1380" s="17">
        <v>2997076</v>
      </c>
      <c r="M1380" s="17">
        <v>162225223</v>
      </c>
    </row>
    <row r="1381" spans="1:13" x14ac:dyDescent="0.25">
      <c r="A1381" t="s">
        <v>80</v>
      </c>
      <c r="B1381" t="s">
        <v>81</v>
      </c>
      <c r="C1381" t="s">
        <v>87</v>
      </c>
      <c r="D1381">
        <v>816001182</v>
      </c>
      <c r="E1381" t="s">
        <v>125</v>
      </c>
      <c r="F1381" t="s">
        <v>750</v>
      </c>
      <c r="H1381" s="16">
        <v>44306</v>
      </c>
      <c r="I1381">
        <v>104</v>
      </c>
      <c r="J1381" s="17">
        <v>31599</v>
      </c>
      <c r="K1381" s="17">
        <v>3286296</v>
      </c>
      <c r="L1381" s="17">
        <v>2997076</v>
      </c>
      <c r="M1381" s="17">
        <v>162225223</v>
      </c>
    </row>
    <row r="1382" spans="1:13" x14ac:dyDescent="0.25">
      <c r="A1382" t="s">
        <v>80</v>
      </c>
      <c r="B1382" t="s">
        <v>81</v>
      </c>
      <c r="C1382" t="s">
        <v>322</v>
      </c>
      <c r="D1382">
        <v>816001182</v>
      </c>
      <c r="E1382" t="s">
        <v>125</v>
      </c>
      <c r="F1382" t="s">
        <v>750</v>
      </c>
      <c r="H1382" s="16">
        <v>44306</v>
      </c>
      <c r="I1382">
        <v>11</v>
      </c>
      <c r="J1382" s="17">
        <v>151416</v>
      </c>
      <c r="K1382" s="17">
        <v>1665576</v>
      </c>
      <c r="L1382" s="17">
        <v>2997076</v>
      </c>
      <c r="M1382" s="17">
        <v>162225223</v>
      </c>
    </row>
    <row r="1383" spans="1:13" x14ac:dyDescent="0.25">
      <c r="A1383" t="s">
        <v>80</v>
      </c>
      <c r="B1383" t="s">
        <v>81</v>
      </c>
      <c r="C1383" t="s">
        <v>101</v>
      </c>
      <c r="D1383">
        <v>816001182</v>
      </c>
      <c r="E1383" t="s">
        <v>125</v>
      </c>
      <c r="F1383" t="s">
        <v>750</v>
      </c>
      <c r="H1383" s="16">
        <v>44306</v>
      </c>
      <c r="I1383">
        <v>152</v>
      </c>
      <c r="J1383" s="17">
        <v>26530</v>
      </c>
      <c r="K1383" s="17">
        <v>4032560</v>
      </c>
      <c r="L1383" s="17">
        <v>2997076</v>
      </c>
      <c r="M1383" s="17">
        <v>162225223</v>
      </c>
    </row>
    <row r="1384" spans="1:13" x14ac:dyDescent="0.25">
      <c r="A1384" t="s">
        <v>80</v>
      </c>
      <c r="B1384" t="s">
        <v>81</v>
      </c>
      <c r="C1384" t="s">
        <v>174</v>
      </c>
      <c r="D1384">
        <v>816001182</v>
      </c>
      <c r="E1384" t="s">
        <v>125</v>
      </c>
      <c r="F1384" t="s">
        <v>750</v>
      </c>
      <c r="H1384" s="16">
        <v>44306</v>
      </c>
      <c r="I1384">
        <v>14</v>
      </c>
      <c r="J1384" s="17">
        <v>193937</v>
      </c>
      <c r="K1384" s="17">
        <v>2715118</v>
      </c>
      <c r="L1384" s="17">
        <v>2997076</v>
      </c>
      <c r="M1384" s="17">
        <v>162225223</v>
      </c>
    </row>
    <row r="1385" spans="1:13" x14ac:dyDescent="0.25">
      <c r="A1385" t="s">
        <v>80</v>
      </c>
      <c r="B1385" t="s">
        <v>81</v>
      </c>
      <c r="C1385" t="s">
        <v>175</v>
      </c>
      <c r="D1385">
        <v>816001182</v>
      </c>
      <c r="E1385" t="s">
        <v>125</v>
      </c>
      <c r="F1385" t="s">
        <v>750</v>
      </c>
      <c r="H1385" s="16">
        <v>44306</v>
      </c>
      <c r="I1385">
        <v>9</v>
      </c>
      <c r="J1385" s="17">
        <v>377404</v>
      </c>
      <c r="K1385" s="17">
        <v>3396636</v>
      </c>
      <c r="L1385" s="17">
        <v>2997076</v>
      </c>
      <c r="M1385" s="17">
        <v>162225223</v>
      </c>
    </row>
    <row r="1386" spans="1:13" x14ac:dyDescent="0.25">
      <c r="A1386" t="s">
        <v>80</v>
      </c>
      <c r="B1386" t="s">
        <v>81</v>
      </c>
      <c r="C1386" t="s">
        <v>109</v>
      </c>
      <c r="D1386">
        <v>816001182</v>
      </c>
      <c r="E1386" t="s">
        <v>125</v>
      </c>
      <c r="F1386" t="s">
        <v>750</v>
      </c>
      <c r="H1386" s="16">
        <v>44306</v>
      </c>
      <c r="I1386">
        <v>864</v>
      </c>
      <c r="J1386" s="17">
        <v>28755</v>
      </c>
      <c r="K1386" s="17">
        <v>24844320</v>
      </c>
      <c r="L1386" s="17">
        <v>2997076</v>
      </c>
      <c r="M1386" s="17">
        <v>162225223</v>
      </c>
    </row>
    <row r="1387" spans="1:13" x14ac:dyDescent="0.25">
      <c r="A1387" t="s">
        <v>80</v>
      </c>
      <c r="B1387" t="s">
        <v>81</v>
      </c>
      <c r="C1387" t="s">
        <v>127</v>
      </c>
      <c r="D1387">
        <v>816001182</v>
      </c>
      <c r="E1387" t="s">
        <v>125</v>
      </c>
      <c r="F1387" t="s">
        <v>750</v>
      </c>
      <c r="H1387" s="16">
        <v>44306</v>
      </c>
      <c r="I1387">
        <v>24</v>
      </c>
      <c r="J1387" s="17">
        <v>31296</v>
      </c>
      <c r="K1387" s="17">
        <v>751104</v>
      </c>
      <c r="L1387" s="17">
        <v>2997076</v>
      </c>
      <c r="M1387" s="17">
        <v>162225223</v>
      </c>
    </row>
    <row r="1388" spans="1:13" x14ac:dyDescent="0.25">
      <c r="A1388" t="s">
        <v>80</v>
      </c>
      <c r="B1388" t="s">
        <v>81</v>
      </c>
      <c r="C1388" t="s">
        <v>94</v>
      </c>
      <c r="D1388">
        <v>816001182</v>
      </c>
      <c r="E1388" t="s">
        <v>125</v>
      </c>
      <c r="F1388" t="s">
        <v>751</v>
      </c>
      <c r="H1388" s="16">
        <v>44315</v>
      </c>
      <c r="I1388">
        <v>10</v>
      </c>
      <c r="J1388" s="17">
        <v>34368</v>
      </c>
      <c r="K1388" s="17">
        <v>343680</v>
      </c>
      <c r="L1388" s="17">
        <v>2997076</v>
      </c>
      <c r="M1388" s="17">
        <v>162225223</v>
      </c>
    </row>
    <row r="1389" spans="1:13" x14ac:dyDescent="0.25">
      <c r="A1389" t="s">
        <v>80</v>
      </c>
      <c r="B1389" t="s">
        <v>81</v>
      </c>
      <c r="C1389" t="s">
        <v>97</v>
      </c>
      <c r="D1389">
        <v>816001182</v>
      </c>
      <c r="E1389" t="s">
        <v>125</v>
      </c>
      <c r="F1389" t="s">
        <v>751</v>
      </c>
      <c r="H1389" s="16">
        <v>44315</v>
      </c>
      <c r="I1389">
        <v>69</v>
      </c>
      <c r="J1389" s="17">
        <v>12667</v>
      </c>
      <c r="K1389" s="17">
        <v>874023</v>
      </c>
      <c r="L1389" s="17">
        <v>2997076</v>
      </c>
      <c r="M1389" s="17">
        <v>162225223</v>
      </c>
    </row>
    <row r="1390" spans="1:13" x14ac:dyDescent="0.25">
      <c r="A1390" t="s">
        <v>80</v>
      </c>
      <c r="B1390" t="s">
        <v>81</v>
      </c>
      <c r="C1390" t="s">
        <v>119</v>
      </c>
      <c r="D1390">
        <v>816001182</v>
      </c>
      <c r="E1390" t="s">
        <v>125</v>
      </c>
      <c r="F1390" t="s">
        <v>751</v>
      </c>
      <c r="H1390" s="16">
        <v>44315</v>
      </c>
      <c r="I1390">
        <v>227</v>
      </c>
      <c r="J1390" s="17">
        <v>9960</v>
      </c>
      <c r="K1390" s="17">
        <v>2260920</v>
      </c>
      <c r="L1390" s="17">
        <v>2997076</v>
      </c>
      <c r="M1390" s="17">
        <v>162225223</v>
      </c>
    </row>
    <row r="1391" spans="1:13" x14ac:dyDescent="0.25">
      <c r="A1391" t="s">
        <v>80</v>
      </c>
      <c r="B1391" t="s">
        <v>81</v>
      </c>
      <c r="C1391" t="s">
        <v>119</v>
      </c>
      <c r="D1391">
        <v>816001182</v>
      </c>
      <c r="E1391" t="s">
        <v>125</v>
      </c>
      <c r="F1391" t="s">
        <v>751</v>
      </c>
      <c r="H1391" s="16">
        <v>44315</v>
      </c>
      <c r="I1391">
        <v>349</v>
      </c>
      <c r="J1391" s="17">
        <v>9960</v>
      </c>
      <c r="K1391" s="17">
        <v>3476040</v>
      </c>
      <c r="L1391" s="17">
        <v>2997076</v>
      </c>
      <c r="M1391" s="17">
        <v>162225223</v>
      </c>
    </row>
    <row r="1392" spans="1:13" x14ac:dyDescent="0.25">
      <c r="A1392" t="s">
        <v>80</v>
      </c>
      <c r="B1392" t="s">
        <v>81</v>
      </c>
      <c r="C1392" t="s">
        <v>108</v>
      </c>
      <c r="D1392">
        <v>816001182</v>
      </c>
      <c r="E1392" t="s">
        <v>125</v>
      </c>
      <c r="F1392" t="s">
        <v>751</v>
      </c>
      <c r="H1392" s="16">
        <v>44315</v>
      </c>
      <c r="I1392">
        <v>11</v>
      </c>
      <c r="J1392" s="17">
        <v>62532</v>
      </c>
      <c r="K1392" s="17">
        <v>687852</v>
      </c>
      <c r="L1392" s="17">
        <v>2997076</v>
      </c>
      <c r="M1392" s="17">
        <v>162225223</v>
      </c>
    </row>
    <row r="1393" spans="1:13" x14ac:dyDescent="0.25">
      <c r="A1393" t="s">
        <v>80</v>
      </c>
      <c r="B1393" t="s">
        <v>81</v>
      </c>
      <c r="C1393" t="s">
        <v>174</v>
      </c>
      <c r="D1393">
        <v>816001182</v>
      </c>
      <c r="E1393" t="s">
        <v>125</v>
      </c>
      <c r="F1393" t="s">
        <v>751</v>
      </c>
      <c r="H1393" s="16">
        <v>44315</v>
      </c>
      <c r="I1393">
        <v>4</v>
      </c>
      <c r="J1393" s="17">
        <v>193937</v>
      </c>
      <c r="K1393" s="17">
        <v>775748</v>
      </c>
      <c r="L1393" s="17">
        <v>2997076</v>
      </c>
      <c r="M1393" s="17">
        <v>162225223</v>
      </c>
    </row>
    <row r="1394" spans="1:13" x14ac:dyDescent="0.25">
      <c r="A1394" t="s">
        <v>80</v>
      </c>
      <c r="B1394" t="s">
        <v>81</v>
      </c>
      <c r="C1394" t="s">
        <v>109</v>
      </c>
      <c r="D1394">
        <v>816001182</v>
      </c>
      <c r="E1394" t="s">
        <v>125</v>
      </c>
      <c r="F1394" t="s">
        <v>751</v>
      </c>
      <c r="H1394" s="16">
        <v>44315</v>
      </c>
      <c r="I1394">
        <v>179</v>
      </c>
      <c r="J1394" s="17">
        <v>28755</v>
      </c>
      <c r="K1394" s="17">
        <v>5147145</v>
      </c>
      <c r="L1394" s="17">
        <v>2997076</v>
      </c>
      <c r="M1394" s="17">
        <v>162225223</v>
      </c>
    </row>
    <row r="1395" spans="1:13" x14ac:dyDescent="0.25">
      <c r="A1395" t="s">
        <v>80</v>
      </c>
      <c r="B1395" t="s">
        <v>81</v>
      </c>
      <c r="C1395" t="s">
        <v>127</v>
      </c>
      <c r="D1395">
        <v>816001182</v>
      </c>
      <c r="E1395" t="s">
        <v>125</v>
      </c>
      <c r="F1395" t="s">
        <v>751</v>
      </c>
      <c r="H1395" s="16">
        <v>44315</v>
      </c>
      <c r="I1395">
        <v>26</v>
      </c>
      <c r="J1395" s="17">
        <v>31296</v>
      </c>
      <c r="K1395" s="17">
        <v>813696</v>
      </c>
      <c r="L1395" s="17">
        <v>2997076</v>
      </c>
      <c r="M1395" s="17">
        <v>162225223</v>
      </c>
    </row>
    <row r="1396" spans="1:13" x14ac:dyDescent="0.25">
      <c r="A1396" t="s">
        <v>80</v>
      </c>
      <c r="B1396" t="s">
        <v>81</v>
      </c>
      <c r="C1396" t="s">
        <v>85</v>
      </c>
      <c r="D1396">
        <v>819000413</v>
      </c>
      <c r="E1396" t="s">
        <v>565</v>
      </c>
      <c r="F1396" t="s">
        <v>752</v>
      </c>
      <c r="H1396" s="16">
        <v>44299</v>
      </c>
      <c r="I1396">
        <v>10</v>
      </c>
      <c r="J1396" s="17">
        <v>4756</v>
      </c>
      <c r="K1396" s="17">
        <v>47560</v>
      </c>
      <c r="L1396" s="17">
        <v>33511</v>
      </c>
      <c r="M1396" s="17">
        <v>133825</v>
      </c>
    </row>
    <row r="1397" spans="1:13" x14ac:dyDescent="0.25">
      <c r="A1397" t="s">
        <v>80</v>
      </c>
      <c r="B1397" t="s">
        <v>81</v>
      </c>
      <c r="C1397" t="s">
        <v>109</v>
      </c>
      <c r="D1397">
        <v>819000413</v>
      </c>
      <c r="E1397" t="s">
        <v>565</v>
      </c>
      <c r="F1397" t="s">
        <v>752</v>
      </c>
      <c r="H1397" s="16">
        <v>44299</v>
      </c>
      <c r="I1397">
        <v>3</v>
      </c>
      <c r="J1397" s="17">
        <v>28755</v>
      </c>
      <c r="K1397" s="17">
        <v>86265</v>
      </c>
      <c r="L1397" s="17">
        <v>33511</v>
      </c>
      <c r="M1397" s="17">
        <v>133825</v>
      </c>
    </row>
    <row r="1398" spans="1:13" x14ac:dyDescent="0.25">
      <c r="A1398" t="s">
        <v>80</v>
      </c>
      <c r="B1398" t="s">
        <v>81</v>
      </c>
      <c r="C1398" t="s">
        <v>98</v>
      </c>
      <c r="D1398">
        <v>822006595</v>
      </c>
      <c r="E1398" t="s">
        <v>371</v>
      </c>
      <c r="F1398" t="s">
        <v>753</v>
      </c>
      <c r="H1398" s="16">
        <v>44291</v>
      </c>
      <c r="I1398">
        <v>10</v>
      </c>
      <c r="J1398" s="17">
        <v>81137</v>
      </c>
      <c r="K1398" s="17">
        <v>811370</v>
      </c>
      <c r="L1398" s="17">
        <v>81137</v>
      </c>
      <c r="M1398" s="17">
        <v>811370</v>
      </c>
    </row>
    <row r="1399" spans="1:13" x14ac:dyDescent="0.25">
      <c r="A1399" t="s">
        <v>80</v>
      </c>
      <c r="B1399" t="s">
        <v>81</v>
      </c>
      <c r="C1399" t="s">
        <v>119</v>
      </c>
      <c r="D1399">
        <v>828002423</v>
      </c>
      <c r="E1399" t="s">
        <v>134</v>
      </c>
      <c r="F1399" t="s">
        <v>754</v>
      </c>
      <c r="H1399" s="16">
        <v>44305</v>
      </c>
      <c r="I1399">
        <v>20</v>
      </c>
      <c r="J1399" s="17">
        <v>9960</v>
      </c>
      <c r="K1399" s="17">
        <v>199200</v>
      </c>
      <c r="L1399" s="17">
        <v>38715</v>
      </c>
      <c r="M1399" s="17">
        <v>342975</v>
      </c>
    </row>
    <row r="1400" spans="1:13" x14ac:dyDescent="0.25">
      <c r="A1400" t="s">
        <v>80</v>
      </c>
      <c r="B1400" t="s">
        <v>81</v>
      </c>
      <c r="C1400" t="s">
        <v>109</v>
      </c>
      <c r="D1400">
        <v>828002423</v>
      </c>
      <c r="E1400" t="s">
        <v>134</v>
      </c>
      <c r="F1400" t="s">
        <v>754</v>
      </c>
      <c r="H1400" s="16">
        <v>44305</v>
      </c>
      <c r="I1400">
        <v>5</v>
      </c>
      <c r="J1400" s="17">
        <v>28755</v>
      </c>
      <c r="K1400" s="17">
        <v>143775</v>
      </c>
      <c r="L1400" s="17">
        <v>38715</v>
      </c>
      <c r="M1400" s="17">
        <v>342975</v>
      </c>
    </row>
    <row r="1401" spans="1:13" x14ac:dyDescent="0.25">
      <c r="A1401" t="s">
        <v>80</v>
      </c>
      <c r="B1401" t="s">
        <v>81</v>
      </c>
      <c r="C1401" t="s">
        <v>97</v>
      </c>
      <c r="D1401">
        <v>830007229</v>
      </c>
      <c r="E1401" t="s">
        <v>138</v>
      </c>
      <c r="F1401" t="s">
        <v>755</v>
      </c>
      <c r="H1401" s="16">
        <v>44301</v>
      </c>
      <c r="I1401">
        <v>13</v>
      </c>
      <c r="J1401" s="17">
        <v>12667</v>
      </c>
      <c r="K1401" s="17">
        <v>164671</v>
      </c>
      <c r="L1401" s="17">
        <v>134383</v>
      </c>
      <c r="M1401" s="17">
        <v>7049765</v>
      </c>
    </row>
    <row r="1402" spans="1:13" x14ac:dyDescent="0.25">
      <c r="A1402" t="s">
        <v>80</v>
      </c>
      <c r="B1402" t="s">
        <v>81</v>
      </c>
      <c r="C1402" t="s">
        <v>85</v>
      </c>
      <c r="D1402">
        <v>830007229</v>
      </c>
      <c r="E1402" t="s">
        <v>138</v>
      </c>
      <c r="F1402" t="s">
        <v>755</v>
      </c>
      <c r="H1402" s="16">
        <v>44301</v>
      </c>
      <c r="I1402">
        <v>60</v>
      </c>
      <c r="J1402" s="17">
        <v>4756</v>
      </c>
      <c r="K1402" s="17">
        <v>285360</v>
      </c>
      <c r="L1402" s="17">
        <v>134383</v>
      </c>
      <c r="M1402" s="17">
        <v>7049765</v>
      </c>
    </row>
    <row r="1403" spans="1:13" x14ac:dyDescent="0.25">
      <c r="A1403" t="s">
        <v>80</v>
      </c>
      <c r="B1403" t="s">
        <v>81</v>
      </c>
      <c r="C1403" t="s">
        <v>119</v>
      </c>
      <c r="D1403">
        <v>830007229</v>
      </c>
      <c r="E1403" t="s">
        <v>138</v>
      </c>
      <c r="F1403" t="s">
        <v>755</v>
      </c>
      <c r="H1403" s="16">
        <v>44301</v>
      </c>
      <c r="I1403">
        <v>155</v>
      </c>
      <c r="J1403" s="17">
        <v>9960</v>
      </c>
      <c r="K1403" s="17">
        <v>1543800</v>
      </c>
      <c r="L1403" s="17">
        <v>134383</v>
      </c>
      <c r="M1403" s="17">
        <v>7049765</v>
      </c>
    </row>
    <row r="1404" spans="1:13" x14ac:dyDescent="0.25">
      <c r="A1404" t="s">
        <v>80</v>
      </c>
      <c r="B1404" t="s">
        <v>81</v>
      </c>
      <c r="C1404" t="s">
        <v>87</v>
      </c>
      <c r="D1404">
        <v>830007229</v>
      </c>
      <c r="E1404" t="s">
        <v>138</v>
      </c>
      <c r="F1404" t="s">
        <v>755</v>
      </c>
      <c r="H1404" s="16">
        <v>44301</v>
      </c>
      <c r="I1404">
        <v>72</v>
      </c>
      <c r="J1404" s="17">
        <v>31599</v>
      </c>
      <c r="K1404" s="17">
        <v>2275128</v>
      </c>
      <c r="L1404" s="17">
        <v>134383</v>
      </c>
      <c r="M1404" s="17">
        <v>7049765</v>
      </c>
    </row>
    <row r="1405" spans="1:13" x14ac:dyDescent="0.25">
      <c r="A1405" t="s">
        <v>80</v>
      </c>
      <c r="B1405" t="s">
        <v>81</v>
      </c>
      <c r="C1405" t="s">
        <v>109</v>
      </c>
      <c r="D1405">
        <v>830007229</v>
      </c>
      <c r="E1405" t="s">
        <v>138</v>
      </c>
      <c r="F1405" t="s">
        <v>755</v>
      </c>
      <c r="H1405" s="16">
        <v>44301</v>
      </c>
      <c r="I1405">
        <v>10</v>
      </c>
      <c r="J1405" s="17">
        <v>28755</v>
      </c>
      <c r="K1405" s="17">
        <v>287550</v>
      </c>
      <c r="L1405" s="17">
        <v>134383</v>
      </c>
      <c r="M1405" s="17">
        <v>7049765</v>
      </c>
    </row>
    <row r="1406" spans="1:13" x14ac:dyDescent="0.25">
      <c r="A1406" t="s">
        <v>80</v>
      </c>
      <c r="B1406" t="s">
        <v>81</v>
      </c>
      <c r="C1406" t="s">
        <v>91</v>
      </c>
      <c r="D1406">
        <v>830007229</v>
      </c>
      <c r="E1406" t="s">
        <v>138</v>
      </c>
      <c r="F1406" t="s">
        <v>755</v>
      </c>
      <c r="H1406" s="16">
        <v>44301</v>
      </c>
      <c r="I1406">
        <v>140</v>
      </c>
      <c r="J1406" s="17">
        <v>15350</v>
      </c>
      <c r="K1406" s="17">
        <v>2149000</v>
      </c>
      <c r="L1406" s="17">
        <v>134383</v>
      </c>
      <c r="M1406" s="17">
        <v>7049765</v>
      </c>
    </row>
    <row r="1407" spans="1:13" x14ac:dyDescent="0.25">
      <c r="A1407" t="s">
        <v>80</v>
      </c>
      <c r="B1407" t="s">
        <v>81</v>
      </c>
      <c r="C1407" t="s">
        <v>127</v>
      </c>
      <c r="D1407">
        <v>830007229</v>
      </c>
      <c r="E1407" t="s">
        <v>138</v>
      </c>
      <c r="F1407" t="s">
        <v>755</v>
      </c>
      <c r="H1407" s="16">
        <v>44301</v>
      </c>
      <c r="I1407">
        <v>11</v>
      </c>
      <c r="J1407" s="17">
        <v>31296</v>
      </c>
      <c r="K1407" s="17">
        <v>344256</v>
      </c>
      <c r="L1407" s="17">
        <v>134383</v>
      </c>
      <c r="M1407" s="17">
        <v>7049765</v>
      </c>
    </row>
    <row r="1408" spans="1:13" x14ac:dyDescent="0.25">
      <c r="A1408" t="s">
        <v>80</v>
      </c>
      <c r="B1408" t="s">
        <v>81</v>
      </c>
      <c r="C1408" t="s">
        <v>88</v>
      </c>
      <c r="D1408">
        <v>830073010</v>
      </c>
      <c r="E1408" t="s">
        <v>756</v>
      </c>
      <c r="F1408" t="s">
        <v>757</v>
      </c>
      <c r="H1408" s="16">
        <v>44301</v>
      </c>
      <c r="I1408">
        <v>2</v>
      </c>
      <c r="J1408" s="17">
        <v>28147</v>
      </c>
      <c r="K1408" s="17">
        <v>56294</v>
      </c>
      <c r="L1408" s="17">
        <v>43497</v>
      </c>
      <c r="M1408" s="17">
        <v>86994</v>
      </c>
    </row>
    <row r="1409" spans="1:13" x14ac:dyDescent="0.25">
      <c r="A1409" t="s">
        <v>80</v>
      </c>
      <c r="B1409" t="s">
        <v>81</v>
      </c>
      <c r="C1409" t="s">
        <v>91</v>
      </c>
      <c r="D1409">
        <v>830073010</v>
      </c>
      <c r="E1409" t="s">
        <v>756</v>
      </c>
      <c r="F1409" t="s">
        <v>757</v>
      </c>
      <c r="H1409" s="16">
        <v>44301</v>
      </c>
      <c r="I1409">
        <v>2</v>
      </c>
      <c r="J1409" s="17">
        <v>15350</v>
      </c>
      <c r="K1409" s="17">
        <v>30700</v>
      </c>
      <c r="L1409" s="17">
        <v>43497</v>
      </c>
      <c r="M1409" s="17">
        <v>86994</v>
      </c>
    </row>
    <row r="1410" spans="1:13" x14ac:dyDescent="0.25">
      <c r="A1410" t="s">
        <v>80</v>
      </c>
      <c r="B1410" t="s">
        <v>81</v>
      </c>
      <c r="C1410" t="s">
        <v>87</v>
      </c>
      <c r="D1410">
        <v>830090073</v>
      </c>
      <c r="E1410" t="s">
        <v>381</v>
      </c>
      <c r="F1410" t="s">
        <v>758</v>
      </c>
      <c r="H1410" s="16">
        <v>44315</v>
      </c>
      <c r="I1410">
        <v>3</v>
      </c>
      <c r="J1410" s="17">
        <v>31599</v>
      </c>
      <c r="K1410" s="17">
        <v>94797</v>
      </c>
      <c r="L1410" s="17">
        <v>31599</v>
      </c>
      <c r="M1410" s="17">
        <v>94797</v>
      </c>
    </row>
    <row r="1411" spans="1:13" x14ac:dyDescent="0.25">
      <c r="A1411" t="s">
        <v>80</v>
      </c>
      <c r="B1411" t="s">
        <v>81</v>
      </c>
      <c r="C1411" t="s">
        <v>91</v>
      </c>
      <c r="D1411">
        <v>830095842</v>
      </c>
      <c r="E1411" t="s">
        <v>142</v>
      </c>
      <c r="F1411" t="s">
        <v>759</v>
      </c>
      <c r="H1411" s="16">
        <v>44292</v>
      </c>
      <c r="I1411">
        <v>30</v>
      </c>
      <c r="J1411" s="17">
        <v>15350</v>
      </c>
      <c r="K1411" s="17">
        <v>460500</v>
      </c>
      <c r="L1411" s="17">
        <v>61380</v>
      </c>
      <c r="M1411" s="17">
        <v>2301500</v>
      </c>
    </row>
    <row r="1412" spans="1:13" x14ac:dyDescent="0.25">
      <c r="A1412" t="s">
        <v>80</v>
      </c>
      <c r="B1412" t="s">
        <v>81</v>
      </c>
      <c r="C1412" t="s">
        <v>111</v>
      </c>
      <c r="D1412">
        <v>830095842</v>
      </c>
      <c r="E1412" t="s">
        <v>142</v>
      </c>
      <c r="F1412" t="s">
        <v>760</v>
      </c>
      <c r="H1412" s="16">
        <v>44299</v>
      </c>
      <c r="I1412">
        <v>50</v>
      </c>
      <c r="J1412" s="17">
        <v>15330</v>
      </c>
      <c r="K1412" s="17">
        <v>766500</v>
      </c>
      <c r="L1412" s="17">
        <v>61380</v>
      </c>
      <c r="M1412" s="17">
        <v>2301500</v>
      </c>
    </row>
    <row r="1413" spans="1:13" x14ac:dyDescent="0.25">
      <c r="A1413" t="s">
        <v>80</v>
      </c>
      <c r="B1413" t="s">
        <v>81</v>
      </c>
      <c r="C1413" t="s">
        <v>91</v>
      </c>
      <c r="D1413">
        <v>830095842</v>
      </c>
      <c r="E1413" t="s">
        <v>142</v>
      </c>
      <c r="F1413" t="s">
        <v>760</v>
      </c>
      <c r="H1413" s="16">
        <v>44299</v>
      </c>
      <c r="I1413">
        <v>30</v>
      </c>
      <c r="J1413" s="17">
        <v>15350</v>
      </c>
      <c r="K1413" s="17">
        <v>460500</v>
      </c>
      <c r="L1413" s="17">
        <v>61380</v>
      </c>
      <c r="M1413" s="17">
        <v>2301500</v>
      </c>
    </row>
    <row r="1414" spans="1:13" x14ac:dyDescent="0.25">
      <c r="A1414" t="s">
        <v>80</v>
      </c>
      <c r="B1414" t="s">
        <v>81</v>
      </c>
      <c r="C1414" t="s">
        <v>91</v>
      </c>
      <c r="D1414">
        <v>830095842</v>
      </c>
      <c r="E1414" t="s">
        <v>142</v>
      </c>
      <c r="F1414" t="s">
        <v>761</v>
      </c>
      <c r="H1414" s="16">
        <v>44313</v>
      </c>
      <c r="I1414">
        <v>40</v>
      </c>
      <c r="J1414" s="17">
        <v>15350</v>
      </c>
      <c r="K1414" s="17">
        <v>614000</v>
      </c>
      <c r="L1414" s="17">
        <v>61380</v>
      </c>
      <c r="M1414" s="17">
        <v>2301500</v>
      </c>
    </row>
    <row r="1415" spans="1:13" x14ac:dyDescent="0.25">
      <c r="A1415" t="s">
        <v>80</v>
      </c>
      <c r="B1415" t="s">
        <v>81</v>
      </c>
      <c r="C1415" t="s">
        <v>91</v>
      </c>
      <c r="D1415">
        <v>830099212</v>
      </c>
      <c r="E1415" t="s">
        <v>383</v>
      </c>
      <c r="F1415" t="s">
        <v>762</v>
      </c>
      <c r="H1415" s="16">
        <v>44308</v>
      </c>
      <c r="I1415">
        <v>200</v>
      </c>
      <c r="J1415" s="17">
        <v>15350</v>
      </c>
      <c r="K1415" s="17">
        <v>3070000</v>
      </c>
      <c r="L1415" s="17">
        <v>15350</v>
      </c>
      <c r="M1415" s="17">
        <v>3070000</v>
      </c>
    </row>
    <row r="1416" spans="1:13" x14ac:dyDescent="0.25">
      <c r="A1416" t="s">
        <v>80</v>
      </c>
      <c r="B1416" t="s">
        <v>81</v>
      </c>
      <c r="C1416" t="s">
        <v>91</v>
      </c>
      <c r="D1416">
        <v>830103663</v>
      </c>
      <c r="E1416" t="s">
        <v>763</v>
      </c>
      <c r="F1416" t="s">
        <v>764</v>
      </c>
      <c r="H1416" s="16">
        <v>44294</v>
      </c>
      <c r="I1416">
        <v>1</v>
      </c>
      <c r="J1416" s="17">
        <v>15350</v>
      </c>
      <c r="K1416" s="17">
        <v>15350</v>
      </c>
      <c r="L1416" s="17">
        <v>15350</v>
      </c>
      <c r="M1416" s="17">
        <v>15350</v>
      </c>
    </row>
    <row r="1417" spans="1:13" x14ac:dyDescent="0.25">
      <c r="A1417" t="s">
        <v>80</v>
      </c>
      <c r="B1417" t="s">
        <v>81</v>
      </c>
      <c r="C1417" t="s">
        <v>111</v>
      </c>
      <c r="D1417">
        <v>830104627</v>
      </c>
      <c r="E1417" t="s">
        <v>765</v>
      </c>
      <c r="F1417" t="s">
        <v>766</v>
      </c>
      <c r="H1417" s="16">
        <v>44295</v>
      </c>
      <c r="I1417">
        <v>10</v>
      </c>
      <c r="J1417" s="17">
        <v>15330</v>
      </c>
      <c r="K1417" s="17">
        <v>153300</v>
      </c>
      <c r="L1417" s="17">
        <v>248886</v>
      </c>
      <c r="M1417" s="17">
        <v>1800276</v>
      </c>
    </row>
    <row r="1418" spans="1:13" x14ac:dyDescent="0.25">
      <c r="A1418" t="s">
        <v>80</v>
      </c>
      <c r="B1418" t="s">
        <v>81</v>
      </c>
      <c r="C1418" t="s">
        <v>87</v>
      </c>
      <c r="D1418">
        <v>830104627</v>
      </c>
      <c r="E1418" t="s">
        <v>765</v>
      </c>
      <c r="F1418" t="s">
        <v>766</v>
      </c>
      <c r="H1418" s="16">
        <v>44295</v>
      </c>
      <c r="I1418">
        <v>3</v>
      </c>
      <c r="J1418" s="17">
        <v>31599</v>
      </c>
      <c r="K1418" s="17">
        <v>94797</v>
      </c>
      <c r="L1418" s="17">
        <v>248886</v>
      </c>
      <c r="M1418" s="17">
        <v>1800276</v>
      </c>
    </row>
    <row r="1419" spans="1:13" x14ac:dyDescent="0.25">
      <c r="A1419" t="s">
        <v>80</v>
      </c>
      <c r="B1419" t="s">
        <v>81</v>
      </c>
      <c r="C1419" t="s">
        <v>91</v>
      </c>
      <c r="D1419">
        <v>830104627</v>
      </c>
      <c r="E1419" t="s">
        <v>765</v>
      </c>
      <c r="F1419" t="s">
        <v>766</v>
      </c>
      <c r="H1419" s="16">
        <v>44295</v>
      </c>
      <c r="I1419">
        <v>10</v>
      </c>
      <c r="J1419" s="17">
        <v>15350</v>
      </c>
      <c r="K1419" s="17">
        <v>153500</v>
      </c>
      <c r="L1419" s="17">
        <v>248886</v>
      </c>
      <c r="M1419" s="17">
        <v>1800276</v>
      </c>
    </row>
    <row r="1420" spans="1:13" x14ac:dyDescent="0.25">
      <c r="A1420" t="s">
        <v>80</v>
      </c>
      <c r="B1420" t="s">
        <v>81</v>
      </c>
      <c r="C1420" t="s">
        <v>82</v>
      </c>
      <c r="D1420">
        <v>830104627</v>
      </c>
      <c r="E1420" t="s">
        <v>765</v>
      </c>
      <c r="F1420" t="s">
        <v>767</v>
      </c>
      <c r="H1420" s="16">
        <v>44302</v>
      </c>
      <c r="I1420">
        <v>2</v>
      </c>
      <c r="J1420" s="17">
        <v>17536</v>
      </c>
      <c r="K1420" s="17">
        <v>35072</v>
      </c>
      <c r="L1420" s="17">
        <v>248886</v>
      </c>
      <c r="M1420" s="17">
        <v>1800276</v>
      </c>
    </row>
    <row r="1421" spans="1:13" x14ac:dyDescent="0.25">
      <c r="A1421" t="s">
        <v>80</v>
      </c>
      <c r="B1421" t="s">
        <v>81</v>
      </c>
      <c r="C1421" t="s">
        <v>86</v>
      </c>
      <c r="D1421">
        <v>830104627</v>
      </c>
      <c r="E1421" t="s">
        <v>765</v>
      </c>
      <c r="F1421" t="s">
        <v>767</v>
      </c>
      <c r="H1421" s="16">
        <v>44302</v>
      </c>
      <c r="I1421">
        <v>1</v>
      </c>
      <c r="J1421" s="17">
        <v>40985</v>
      </c>
      <c r="K1421" s="17">
        <v>40985</v>
      </c>
      <c r="L1421" s="17">
        <v>248886</v>
      </c>
      <c r="M1421" s="17">
        <v>1800276</v>
      </c>
    </row>
    <row r="1422" spans="1:13" x14ac:dyDescent="0.25">
      <c r="A1422" t="s">
        <v>80</v>
      </c>
      <c r="B1422" t="s">
        <v>81</v>
      </c>
      <c r="C1422" t="s">
        <v>98</v>
      </c>
      <c r="D1422">
        <v>830104627</v>
      </c>
      <c r="E1422" t="s">
        <v>765</v>
      </c>
      <c r="F1422" t="s">
        <v>767</v>
      </c>
      <c r="H1422" s="16">
        <v>44302</v>
      </c>
      <c r="I1422">
        <v>1</v>
      </c>
      <c r="J1422" s="17">
        <v>81137</v>
      </c>
      <c r="K1422" s="17">
        <v>81137</v>
      </c>
      <c r="L1422" s="17">
        <v>248886</v>
      </c>
      <c r="M1422" s="17">
        <v>1800276</v>
      </c>
    </row>
    <row r="1423" spans="1:13" x14ac:dyDescent="0.25">
      <c r="A1423" t="s">
        <v>80</v>
      </c>
      <c r="B1423" t="s">
        <v>81</v>
      </c>
      <c r="C1423" t="s">
        <v>87</v>
      </c>
      <c r="D1423">
        <v>830104627</v>
      </c>
      <c r="E1423" t="s">
        <v>765</v>
      </c>
      <c r="F1423" t="s">
        <v>767</v>
      </c>
      <c r="H1423" s="16">
        <v>44302</v>
      </c>
      <c r="I1423">
        <v>15</v>
      </c>
      <c r="J1423" s="17">
        <v>31599</v>
      </c>
      <c r="K1423" s="17">
        <v>473985</v>
      </c>
      <c r="L1423" s="17">
        <v>248886</v>
      </c>
      <c r="M1423" s="17">
        <v>1800276</v>
      </c>
    </row>
    <row r="1424" spans="1:13" x14ac:dyDescent="0.25">
      <c r="A1424" t="s">
        <v>80</v>
      </c>
      <c r="B1424" t="s">
        <v>81</v>
      </c>
      <c r="C1424" t="s">
        <v>91</v>
      </c>
      <c r="D1424">
        <v>830104627</v>
      </c>
      <c r="E1424" t="s">
        <v>765</v>
      </c>
      <c r="F1424" t="s">
        <v>767</v>
      </c>
      <c r="H1424" s="16">
        <v>44302</v>
      </c>
      <c r="I1424">
        <v>50</v>
      </c>
      <c r="J1424" s="17">
        <v>15350</v>
      </c>
      <c r="K1424" s="17">
        <v>767500</v>
      </c>
      <c r="L1424" s="17">
        <v>248886</v>
      </c>
      <c r="M1424" s="17">
        <v>1800276</v>
      </c>
    </row>
    <row r="1425" spans="1:13" x14ac:dyDescent="0.25">
      <c r="A1425" t="s">
        <v>80</v>
      </c>
      <c r="B1425" t="s">
        <v>81</v>
      </c>
      <c r="C1425" t="s">
        <v>111</v>
      </c>
      <c r="D1425">
        <v>830128856</v>
      </c>
      <c r="E1425" t="s">
        <v>145</v>
      </c>
      <c r="F1425" t="s">
        <v>768</v>
      </c>
      <c r="H1425" s="16">
        <v>44301</v>
      </c>
      <c r="I1425">
        <v>6</v>
      </c>
      <c r="J1425" s="17">
        <v>15330</v>
      </c>
      <c r="K1425" s="17">
        <v>91980</v>
      </c>
      <c r="L1425" s="17">
        <v>58827</v>
      </c>
      <c r="M1425" s="17">
        <v>207121</v>
      </c>
    </row>
    <row r="1426" spans="1:13" x14ac:dyDescent="0.25">
      <c r="A1426" t="s">
        <v>80</v>
      </c>
      <c r="B1426" t="s">
        <v>81</v>
      </c>
      <c r="C1426" t="s">
        <v>88</v>
      </c>
      <c r="D1426">
        <v>830128856</v>
      </c>
      <c r="E1426" t="s">
        <v>145</v>
      </c>
      <c r="F1426" t="s">
        <v>768</v>
      </c>
      <c r="H1426" s="16">
        <v>44301</v>
      </c>
      <c r="I1426">
        <v>3</v>
      </c>
      <c r="J1426" s="17">
        <v>28147</v>
      </c>
      <c r="K1426" s="17">
        <v>84441</v>
      </c>
      <c r="L1426" s="17">
        <v>58827</v>
      </c>
      <c r="M1426" s="17">
        <v>207121</v>
      </c>
    </row>
    <row r="1427" spans="1:13" x14ac:dyDescent="0.25">
      <c r="A1427" t="s">
        <v>80</v>
      </c>
      <c r="B1427" t="s">
        <v>81</v>
      </c>
      <c r="C1427" t="s">
        <v>91</v>
      </c>
      <c r="D1427">
        <v>830128856</v>
      </c>
      <c r="E1427" t="s">
        <v>145</v>
      </c>
      <c r="F1427" t="s">
        <v>768</v>
      </c>
      <c r="H1427" s="16">
        <v>44301</v>
      </c>
      <c r="I1427">
        <v>2</v>
      </c>
      <c r="J1427" s="17">
        <v>15350</v>
      </c>
      <c r="K1427" s="17">
        <v>30700</v>
      </c>
      <c r="L1427" s="17">
        <v>58827</v>
      </c>
      <c r="M1427" s="17">
        <v>207121</v>
      </c>
    </row>
    <row r="1428" spans="1:13" x14ac:dyDescent="0.25">
      <c r="A1428" t="s">
        <v>80</v>
      </c>
      <c r="B1428" t="s">
        <v>81</v>
      </c>
      <c r="C1428" t="s">
        <v>111</v>
      </c>
      <c r="D1428">
        <v>830507718</v>
      </c>
      <c r="E1428" t="s">
        <v>147</v>
      </c>
      <c r="F1428" t="s">
        <v>769</v>
      </c>
      <c r="H1428" s="16">
        <v>44301</v>
      </c>
      <c r="I1428">
        <v>100</v>
      </c>
      <c r="J1428" s="17">
        <v>15330</v>
      </c>
      <c r="K1428" s="17">
        <v>1533000</v>
      </c>
      <c r="L1428" s="17">
        <v>62279</v>
      </c>
      <c r="M1428" s="17">
        <v>4273391</v>
      </c>
    </row>
    <row r="1429" spans="1:13" x14ac:dyDescent="0.25">
      <c r="A1429" t="s">
        <v>80</v>
      </c>
      <c r="B1429" t="s">
        <v>81</v>
      </c>
      <c r="C1429" t="s">
        <v>87</v>
      </c>
      <c r="D1429">
        <v>830507718</v>
      </c>
      <c r="E1429" t="s">
        <v>147</v>
      </c>
      <c r="F1429" t="s">
        <v>769</v>
      </c>
      <c r="H1429" s="16">
        <v>44301</v>
      </c>
      <c r="I1429">
        <v>9</v>
      </c>
      <c r="J1429" s="17">
        <v>31599</v>
      </c>
      <c r="K1429" s="17">
        <v>284391</v>
      </c>
      <c r="L1429" s="17">
        <v>62279</v>
      </c>
      <c r="M1429" s="17">
        <v>4273391</v>
      </c>
    </row>
    <row r="1430" spans="1:13" x14ac:dyDescent="0.25">
      <c r="A1430" t="s">
        <v>80</v>
      </c>
      <c r="B1430" t="s">
        <v>81</v>
      </c>
      <c r="C1430" t="s">
        <v>91</v>
      </c>
      <c r="D1430">
        <v>830507718</v>
      </c>
      <c r="E1430" t="s">
        <v>147</v>
      </c>
      <c r="F1430" t="s">
        <v>769</v>
      </c>
      <c r="H1430" s="16">
        <v>44301</v>
      </c>
      <c r="I1430">
        <v>160</v>
      </c>
      <c r="J1430" s="17">
        <v>15350</v>
      </c>
      <c r="K1430" s="17">
        <v>2456000</v>
      </c>
      <c r="L1430" s="17">
        <v>62279</v>
      </c>
      <c r="M1430" s="17">
        <v>4273391</v>
      </c>
    </row>
    <row r="1431" spans="1:13" x14ac:dyDescent="0.25">
      <c r="A1431" t="s">
        <v>80</v>
      </c>
      <c r="B1431" t="s">
        <v>81</v>
      </c>
      <c r="C1431" t="s">
        <v>88</v>
      </c>
      <c r="D1431">
        <v>832003167</v>
      </c>
      <c r="E1431" t="s">
        <v>151</v>
      </c>
      <c r="F1431" t="s">
        <v>770</v>
      </c>
      <c r="H1431" s="16">
        <v>44315</v>
      </c>
      <c r="I1431">
        <v>8</v>
      </c>
      <c r="J1431" s="17">
        <v>28147</v>
      </c>
      <c r="K1431" s="17">
        <v>225176</v>
      </c>
      <c r="L1431" s="17">
        <v>75096</v>
      </c>
      <c r="M1431" s="17">
        <v>1290552</v>
      </c>
    </row>
    <row r="1432" spans="1:13" x14ac:dyDescent="0.25">
      <c r="A1432" t="s">
        <v>80</v>
      </c>
      <c r="B1432" t="s">
        <v>81</v>
      </c>
      <c r="C1432" t="s">
        <v>87</v>
      </c>
      <c r="D1432">
        <v>832003167</v>
      </c>
      <c r="E1432" t="s">
        <v>151</v>
      </c>
      <c r="F1432" t="s">
        <v>770</v>
      </c>
      <c r="H1432" s="16">
        <v>44315</v>
      </c>
      <c r="I1432">
        <v>24</v>
      </c>
      <c r="J1432" s="17">
        <v>31599</v>
      </c>
      <c r="K1432" s="17">
        <v>758376</v>
      </c>
      <c r="L1432" s="17">
        <v>75096</v>
      </c>
      <c r="M1432" s="17">
        <v>1290552</v>
      </c>
    </row>
    <row r="1433" spans="1:13" x14ac:dyDescent="0.25">
      <c r="A1433" t="s">
        <v>80</v>
      </c>
      <c r="B1433" t="s">
        <v>81</v>
      </c>
      <c r="C1433" t="s">
        <v>91</v>
      </c>
      <c r="D1433">
        <v>832003167</v>
      </c>
      <c r="E1433" t="s">
        <v>151</v>
      </c>
      <c r="F1433" t="s">
        <v>770</v>
      </c>
      <c r="H1433" s="16">
        <v>44315</v>
      </c>
      <c r="I1433">
        <v>20</v>
      </c>
      <c r="J1433" s="17">
        <v>15350</v>
      </c>
      <c r="K1433" s="17">
        <v>307000</v>
      </c>
      <c r="L1433" s="17">
        <v>75096</v>
      </c>
      <c r="M1433" s="17">
        <v>1290552</v>
      </c>
    </row>
    <row r="1434" spans="1:13" x14ac:dyDescent="0.25">
      <c r="A1434" t="s">
        <v>80</v>
      </c>
      <c r="B1434" t="s">
        <v>81</v>
      </c>
      <c r="C1434" t="s">
        <v>88</v>
      </c>
      <c r="D1434">
        <v>832010436</v>
      </c>
      <c r="E1434" t="s">
        <v>153</v>
      </c>
      <c r="F1434" t="s">
        <v>771</v>
      </c>
      <c r="H1434" s="16">
        <v>44313</v>
      </c>
      <c r="I1434">
        <v>3</v>
      </c>
      <c r="J1434" s="17">
        <v>28147</v>
      </c>
      <c r="K1434" s="17">
        <v>84441</v>
      </c>
      <c r="L1434" s="17">
        <v>43497</v>
      </c>
      <c r="M1434" s="17">
        <v>237941</v>
      </c>
    </row>
    <row r="1435" spans="1:13" x14ac:dyDescent="0.25">
      <c r="A1435" t="s">
        <v>80</v>
      </c>
      <c r="B1435" t="s">
        <v>81</v>
      </c>
      <c r="C1435" t="s">
        <v>91</v>
      </c>
      <c r="D1435">
        <v>832010436</v>
      </c>
      <c r="E1435" t="s">
        <v>153</v>
      </c>
      <c r="F1435" t="s">
        <v>771</v>
      </c>
      <c r="H1435" s="16">
        <v>44313</v>
      </c>
      <c r="I1435">
        <v>10</v>
      </c>
      <c r="J1435" s="17">
        <v>15350</v>
      </c>
      <c r="K1435" s="17">
        <v>153500</v>
      </c>
      <c r="L1435" s="17">
        <v>43497</v>
      </c>
      <c r="M1435" s="17">
        <v>237941</v>
      </c>
    </row>
    <row r="1436" spans="1:13" x14ac:dyDescent="0.25">
      <c r="A1436" t="s">
        <v>80</v>
      </c>
      <c r="B1436" t="s">
        <v>81</v>
      </c>
      <c r="C1436" t="s">
        <v>88</v>
      </c>
      <c r="D1436">
        <v>860002541</v>
      </c>
      <c r="E1436" t="s">
        <v>159</v>
      </c>
      <c r="F1436" t="s">
        <v>772</v>
      </c>
      <c r="H1436" s="16">
        <v>44292</v>
      </c>
      <c r="I1436">
        <v>2</v>
      </c>
      <c r="J1436" s="17">
        <v>28147</v>
      </c>
      <c r="K1436" s="17">
        <v>56294</v>
      </c>
      <c r="L1436" s="17">
        <v>178002</v>
      </c>
      <c r="M1436" s="17">
        <v>3114075</v>
      </c>
    </row>
    <row r="1437" spans="1:13" x14ac:dyDescent="0.25">
      <c r="A1437" t="s">
        <v>80</v>
      </c>
      <c r="B1437" t="s">
        <v>81</v>
      </c>
      <c r="C1437" t="s">
        <v>109</v>
      </c>
      <c r="D1437">
        <v>860002541</v>
      </c>
      <c r="E1437" t="s">
        <v>159</v>
      </c>
      <c r="F1437" t="s">
        <v>772</v>
      </c>
      <c r="H1437" s="16">
        <v>44292</v>
      </c>
      <c r="I1437">
        <v>3</v>
      </c>
      <c r="J1437" s="17">
        <v>28755</v>
      </c>
      <c r="K1437" s="17">
        <v>86265</v>
      </c>
      <c r="L1437" s="17">
        <v>178002</v>
      </c>
      <c r="M1437" s="17">
        <v>3114075</v>
      </c>
    </row>
    <row r="1438" spans="1:13" x14ac:dyDescent="0.25">
      <c r="A1438" t="s">
        <v>80</v>
      </c>
      <c r="B1438" t="s">
        <v>81</v>
      </c>
      <c r="C1438" t="s">
        <v>91</v>
      </c>
      <c r="D1438">
        <v>860002541</v>
      </c>
      <c r="E1438" t="s">
        <v>159</v>
      </c>
      <c r="F1438" t="s">
        <v>772</v>
      </c>
      <c r="H1438" s="16">
        <v>44292</v>
      </c>
      <c r="I1438">
        <v>25</v>
      </c>
      <c r="J1438" s="17">
        <v>15350</v>
      </c>
      <c r="K1438" s="17">
        <v>383750</v>
      </c>
      <c r="L1438" s="17">
        <v>178002</v>
      </c>
      <c r="M1438" s="17">
        <v>3114075</v>
      </c>
    </row>
    <row r="1439" spans="1:13" x14ac:dyDescent="0.25">
      <c r="A1439" t="s">
        <v>80</v>
      </c>
      <c r="B1439" t="s">
        <v>81</v>
      </c>
      <c r="C1439" t="s">
        <v>119</v>
      </c>
      <c r="D1439">
        <v>860002541</v>
      </c>
      <c r="E1439" t="s">
        <v>159</v>
      </c>
      <c r="F1439" t="s">
        <v>773</v>
      </c>
      <c r="H1439" s="16">
        <v>44301</v>
      </c>
      <c r="I1439">
        <v>13</v>
      </c>
      <c r="J1439" s="17">
        <v>9960</v>
      </c>
      <c r="K1439" s="17">
        <v>129480</v>
      </c>
      <c r="L1439" s="17">
        <v>178002</v>
      </c>
      <c r="M1439" s="17">
        <v>3114075</v>
      </c>
    </row>
    <row r="1440" spans="1:13" x14ac:dyDescent="0.25">
      <c r="A1440" t="s">
        <v>80</v>
      </c>
      <c r="B1440" t="s">
        <v>81</v>
      </c>
      <c r="C1440" t="s">
        <v>111</v>
      </c>
      <c r="D1440">
        <v>860002541</v>
      </c>
      <c r="E1440" t="s">
        <v>159</v>
      </c>
      <c r="F1440" t="s">
        <v>773</v>
      </c>
      <c r="H1440" s="16">
        <v>44301</v>
      </c>
      <c r="I1440">
        <v>50</v>
      </c>
      <c r="J1440" s="17">
        <v>15330</v>
      </c>
      <c r="K1440" s="17">
        <v>766500</v>
      </c>
      <c r="L1440" s="17">
        <v>178002</v>
      </c>
      <c r="M1440" s="17">
        <v>3114075</v>
      </c>
    </row>
    <row r="1441" spans="1:13" x14ac:dyDescent="0.25">
      <c r="A1441" t="s">
        <v>80</v>
      </c>
      <c r="B1441" t="s">
        <v>81</v>
      </c>
      <c r="C1441" t="s">
        <v>87</v>
      </c>
      <c r="D1441">
        <v>860002541</v>
      </c>
      <c r="E1441" t="s">
        <v>159</v>
      </c>
      <c r="F1441" t="s">
        <v>773</v>
      </c>
      <c r="H1441" s="16">
        <v>44301</v>
      </c>
      <c r="I1441">
        <v>20</v>
      </c>
      <c r="J1441" s="17">
        <v>31599</v>
      </c>
      <c r="K1441" s="17">
        <v>631980</v>
      </c>
      <c r="L1441" s="17">
        <v>178002</v>
      </c>
      <c r="M1441" s="17">
        <v>3114075</v>
      </c>
    </row>
    <row r="1442" spans="1:13" x14ac:dyDescent="0.25">
      <c r="A1442" t="s">
        <v>80</v>
      </c>
      <c r="B1442" t="s">
        <v>81</v>
      </c>
      <c r="C1442" t="s">
        <v>109</v>
      </c>
      <c r="D1442">
        <v>860002541</v>
      </c>
      <c r="E1442" t="s">
        <v>159</v>
      </c>
      <c r="F1442" t="s">
        <v>773</v>
      </c>
      <c r="H1442" s="16">
        <v>44301</v>
      </c>
      <c r="I1442">
        <v>10</v>
      </c>
      <c r="J1442" s="17">
        <v>28755</v>
      </c>
      <c r="K1442" s="17">
        <v>287550</v>
      </c>
      <c r="L1442" s="17">
        <v>178002</v>
      </c>
      <c r="M1442" s="17">
        <v>3114075</v>
      </c>
    </row>
    <row r="1443" spans="1:13" x14ac:dyDescent="0.25">
      <c r="A1443" t="s">
        <v>80</v>
      </c>
      <c r="B1443" t="s">
        <v>81</v>
      </c>
      <c r="C1443" t="s">
        <v>85</v>
      </c>
      <c r="D1443">
        <v>860002541</v>
      </c>
      <c r="E1443" t="s">
        <v>159</v>
      </c>
      <c r="F1443" t="s">
        <v>774</v>
      </c>
      <c r="H1443" s="16">
        <v>44308</v>
      </c>
      <c r="I1443">
        <v>1</v>
      </c>
      <c r="J1443" s="17">
        <v>4756</v>
      </c>
      <c r="K1443" s="17">
        <v>4756</v>
      </c>
      <c r="L1443" s="17">
        <v>178002</v>
      </c>
      <c r="M1443" s="17">
        <v>3114075</v>
      </c>
    </row>
    <row r="1444" spans="1:13" x14ac:dyDescent="0.25">
      <c r="A1444" t="s">
        <v>80</v>
      </c>
      <c r="B1444" t="s">
        <v>81</v>
      </c>
      <c r="C1444" t="s">
        <v>91</v>
      </c>
      <c r="D1444">
        <v>860002541</v>
      </c>
      <c r="E1444" t="s">
        <v>159</v>
      </c>
      <c r="F1444" t="s">
        <v>774</v>
      </c>
      <c r="H1444" s="16">
        <v>44308</v>
      </c>
      <c r="I1444">
        <v>50</v>
      </c>
      <c r="J1444" s="17">
        <v>15350</v>
      </c>
      <c r="K1444" s="17">
        <v>767500</v>
      </c>
      <c r="L1444" s="17">
        <v>178002</v>
      </c>
      <c r="M1444" s="17">
        <v>3114075</v>
      </c>
    </row>
    <row r="1445" spans="1:13" x14ac:dyDescent="0.25">
      <c r="A1445" t="s">
        <v>80</v>
      </c>
      <c r="B1445" t="s">
        <v>81</v>
      </c>
      <c r="C1445" t="s">
        <v>94</v>
      </c>
      <c r="D1445">
        <v>860005114</v>
      </c>
      <c r="E1445" t="s">
        <v>162</v>
      </c>
      <c r="F1445" t="s">
        <v>775</v>
      </c>
      <c r="H1445" s="16">
        <v>44299</v>
      </c>
      <c r="I1445">
        <v>3</v>
      </c>
      <c r="J1445" s="17">
        <v>34368</v>
      </c>
      <c r="K1445" s="17">
        <v>103104</v>
      </c>
      <c r="L1445" s="17">
        <v>112145</v>
      </c>
      <c r="M1445" s="17">
        <v>629125</v>
      </c>
    </row>
    <row r="1446" spans="1:13" x14ac:dyDescent="0.25">
      <c r="A1446" t="s">
        <v>80</v>
      </c>
      <c r="B1446" t="s">
        <v>81</v>
      </c>
      <c r="C1446" t="s">
        <v>97</v>
      </c>
      <c r="D1446">
        <v>860005114</v>
      </c>
      <c r="E1446" t="s">
        <v>162</v>
      </c>
      <c r="F1446" t="s">
        <v>775</v>
      </c>
      <c r="H1446" s="16">
        <v>44299</v>
      </c>
      <c r="I1446">
        <v>20</v>
      </c>
      <c r="J1446" s="17">
        <v>12667</v>
      </c>
      <c r="K1446" s="17">
        <v>253340</v>
      </c>
      <c r="L1446" s="17">
        <v>112145</v>
      </c>
      <c r="M1446" s="17">
        <v>629125</v>
      </c>
    </row>
    <row r="1447" spans="1:13" x14ac:dyDescent="0.25">
      <c r="A1447" t="s">
        <v>80</v>
      </c>
      <c r="B1447" t="s">
        <v>81</v>
      </c>
      <c r="C1447" t="s">
        <v>87</v>
      </c>
      <c r="D1447">
        <v>860005114</v>
      </c>
      <c r="E1447" t="s">
        <v>162</v>
      </c>
      <c r="F1447" t="s">
        <v>775</v>
      </c>
      <c r="H1447" s="16">
        <v>44299</v>
      </c>
      <c r="I1447">
        <v>2</v>
      </c>
      <c r="J1447" s="17">
        <v>31599</v>
      </c>
      <c r="K1447" s="17">
        <v>63198</v>
      </c>
      <c r="L1447" s="17">
        <v>112145</v>
      </c>
      <c r="M1447" s="17">
        <v>629125</v>
      </c>
    </row>
    <row r="1448" spans="1:13" x14ac:dyDescent="0.25">
      <c r="A1448" t="s">
        <v>80</v>
      </c>
      <c r="B1448" t="s">
        <v>81</v>
      </c>
      <c r="C1448" t="s">
        <v>109</v>
      </c>
      <c r="D1448">
        <v>860005114</v>
      </c>
      <c r="E1448" t="s">
        <v>162</v>
      </c>
      <c r="F1448" t="s">
        <v>775</v>
      </c>
      <c r="H1448" s="16">
        <v>44299</v>
      </c>
      <c r="I1448">
        <v>1</v>
      </c>
      <c r="J1448" s="17">
        <v>28755</v>
      </c>
      <c r="K1448" s="17">
        <v>28755</v>
      </c>
      <c r="L1448" s="17">
        <v>112145</v>
      </c>
      <c r="M1448" s="17">
        <v>629125</v>
      </c>
    </row>
    <row r="1449" spans="1:13" x14ac:dyDescent="0.25">
      <c r="A1449" t="s">
        <v>80</v>
      </c>
      <c r="B1449" t="s">
        <v>81</v>
      </c>
      <c r="C1449" t="s">
        <v>85</v>
      </c>
      <c r="D1449">
        <v>860005114</v>
      </c>
      <c r="E1449" t="s">
        <v>162</v>
      </c>
      <c r="F1449" t="s">
        <v>776</v>
      </c>
      <c r="H1449" s="16">
        <v>44307</v>
      </c>
      <c r="I1449">
        <v>38</v>
      </c>
      <c r="J1449" s="17">
        <v>4756</v>
      </c>
      <c r="K1449" s="17">
        <v>180728</v>
      </c>
      <c r="L1449" s="17">
        <v>112145</v>
      </c>
      <c r="M1449" s="17">
        <v>629125</v>
      </c>
    </row>
    <row r="1450" spans="1:13" x14ac:dyDescent="0.25">
      <c r="A1450" t="s">
        <v>80</v>
      </c>
      <c r="B1450" t="s">
        <v>81</v>
      </c>
      <c r="C1450" t="s">
        <v>111</v>
      </c>
      <c r="D1450">
        <v>860006626</v>
      </c>
      <c r="E1450" t="s">
        <v>777</v>
      </c>
      <c r="F1450" t="s">
        <v>778</v>
      </c>
      <c r="H1450" s="16">
        <v>44301</v>
      </c>
      <c r="I1450">
        <v>5</v>
      </c>
      <c r="J1450" s="17">
        <v>15330</v>
      </c>
      <c r="K1450" s="17">
        <v>76650</v>
      </c>
      <c r="L1450" s="17">
        <v>15330</v>
      </c>
      <c r="M1450" s="17">
        <v>76650</v>
      </c>
    </row>
    <row r="1451" spans="1:13" x14ac:dyDescent="0.25">
      <c r="A1451" t="s">
        <v>80</v>
      </c>
      <c r="B1451" t="s">
        <v>81</v>
      </c>
      <c r="C1451" t="s">
        <v>101</v>
      </c>
      <c r="D1451">
        <v>860006656</v>
      </c>
      <c r="E1451" t="s">
        <v>164</v>
      </c>
      <c r="F1451" t="s">
        <v>779</v>
      </c>
      <c r="H1451" s="16">
        <v>44294</v>
      </c>
      <c r="I1451">
        <v>2</v>
      </c>
      <c r="J1451" s="17">
        <v>26530</v>
      </c>
      <c r="K1451" s="17">
        <v>53060</v>
      </c>
      <c r="L1451" s="17">
        <v>296855</v>
      </c>
      <c r="M1451" s="17">
        <v>9818564</v>
      </c>
    </row>
    <row r="1452" spans="1:13" x14ac:dyDescent="0.25">
      <c r="A1452" t="s">
        <v>80</v>
      </c>
      <c r="B1452" t="s">
        <v>81</v>
      </c>
      <c r="C1452" t="s">
        <v>91</v>
      </c>
      <c r="D1452">
        <v>860006656</v>
      </c>
      <c r="E1452" t="s">
        <v>164</v>
      </c>
      <c r="F1452" t="s">
        <v>779</v>
      </c>
      <c r="H1452" s="16">
        <v>44294</v>
      </c>
      <c r="I1452">
        <v>160</v>
      </c>
      <c r="J1452" s="17">
        <v>15350</v>
      </c>
      <c r="K1452" s="17">
        <v>2456000</v>
      </c>
      <c r="L1452" s="17">
        <v>296855</v>
      </c>
      <c r="M1452" s="17">
        <v>9818564</v>
      </c>
    </row>
    <row r="1453" spans="1:13" x14ac:dyDescent="0.25">
      <c r="A1453" t="s">
        <v>80</v>
      </c>
      <c r="B1453" t="s">
        <v>81</v>
      </c>
      <c r="C1453" t="s">
        <v>86</v>
      </c>
      <c r="D1453">
        <v>860006656</v>
      </c>
      <c r="E1453" t="s">
        <v>164</v>
      </c>
      <c r="F1453" t="s">
        <v>780</v>
      </c>
      <c r="H1453" s="16">
        <v>44299</v>
      </c>
      <c r="I1453">
        <v>6</v>
      </c>
      <c r="J1453" s="17">
        <v>40985</v>
      </c>
      <c r="K1453" s="17">
        <v>245910</v>
      </c>
      <c r="L1453" s="17">
        <v>296855</v>
      </c>
      <c r="M1453" s="17">
        <v>9818564</v>
      </c>
    </row>
    <row r="1454" spans="1:13" x14ac:dyDescent="0.25">
      <c r="A1454" t="s">
        <v>80</v>
      </c>
      <c r="B1454" t="s">
        <v>81</v>
      </c>
      <c r="C1454" t="s">
        <v>87</v>
      </c>
      <c r="D1454">
        <v>860006656</v>
      </c>
      <c r="E1454" t="s">
        <v>164</v>
      </c>
      <c r="F1454" t="s">
        <v>780</v>
      </c>
      <c r="H1454" s="16">
        <v>44299</v>
      </c>
      <c r="I1454">
        <v>60</v>
      </c>
      <c r="J1454" s="17">
        <v>31599</v>
      </c>
      <c r="K1454" s="17">
        <v>1895940</v>
      </c>
      <c r="L1454" s="17">
        <v>296855</v>
      </c>
      <c r="M1454" s="17">
        <v>9818564</v>
      </c>
    </row>
    <row r="1455" spans="1:13" x14ac:dyDescent="0.25">
      <c r="A1455" t="s">
        <v>80</v>
      </c>
      <c r="B1455" t="s">
        <v>81</v>
      </c>
      <c r="C1455" t="s">
        <v>109</v>
      </c>
      <c r="D1455">
        <v>860006656</v>
      </c>
      <c r="E1455" t="s">
        <v>164</v>
      </c>
      <c r="F1455" t="s">
        <v>780</v>
      </c>
      <c r="H1455" s="16">
        <v>44299</v>
      </c>
      <c r="I1455">
        <v>4</v>
      </c>
      <c r="J1455" s="17">
        <v>28755</v>
      </c>
      <c r="K1455" s="17">
        <v>115020</v>
      </c>
      <c r="L1455" s="17">
        <v>296855</v>
      </c>
      <c r="M1455" s="17">
        <v>9818564</v>
      </c>
    </row>
    <row r="1456" spans="1:13" x14ac:dyDescent="0.25">
      <c r="A1456" t="s">
        <v>80</v>
      </c>
      <c r="B1456" t="s">
        <v>81</v>
      </c>
      <c r="C1456" t="s">
        <v>85</v>
      </c>
      <c r="D1456">
        <v>860006656</v>
      </c>
      <c r="E1456" t="s">
        <v>164</v>
      </c>
      <c r="F1456" t="s">
        <v>781</v>
      </c>
      <c r="H1456" s="16">
        <v>44305</v>
      </c>
      <c r="I1456">
        <v>3</v>
      </c>
      <c r="J1456" s="17">
        <v>4756</v>
      </c>
      <c r="K1456" s="17">
        <v>14268</v>
      </c>
      <c r="L1456" s="17">
        <v>296855</v>
      </c>
      <c r="M1456" s="17">
        <v>9818564</v>
      </c>
    </row>
    <row r="1457" spans="1:13" x14ac:dyDescent="0.25">
      <c r="A1457" t="s">
        <v>80</v>
      </c>
      <c r="B1457" t="s">
        <v>81</v>
      </c>
      <c r="C1457" t="s">
        <v>87</v>
      </c>
      <c r="D1457">
        <v>860006656</v>
      </c>
      <c r="E1457" t="s">
        <v>164</v>
      </c>
      <c r="F1457" t="s">
        <v>781</v>
      </c>
      <c r="H1457" s="16">
        <v>44305</v>
      </c>
      <c r="I1457">
        <v>90</v>
      </c>
      <c r="J1457" s="17">
        <v>31599</v>
      </c>
      <c r="K1457" s="17">
        <v>2843910</v>
      </c>
      <c r="L1457" s="17">
        <v>296855</v>
      </c>
      <c r="M1457" s="17">
        <v>9818564</v>
      </c>
    </row>
    <row r="1458" spans="1:13" x14ac:dyDescent="0.25">
      <c r="A1458" t="s">
        <v>80</v>
      </c>
      <c r="B1458" t="s">
        <v>81</v>
      </c>
      <c r="C1458" t="s">
        <v>101</v>
      </c>
      <c r="D1458">
        <v>860006656</v>
      </c>
      <c r="E1458" t="s">
        <v>164</v>
      </c>
      <c r="F1458" t="s">
        <v>781</v>
      </c>
      <c r="H1458" s="16">
        <v>44305</v>
      </c>
      <c r="I1458">
        <v>2</v>
      </c>
      <c r="J1458" s="17">
        <v>26530</v>
      </c>
      <c r="K1458" s="17">
        <v>53060</v>
      </c>
      <c r="L1458" s="17">
        <v>296855</v>
      </c>
      <c r="M1458" s="17">
        <v>9818564</v>
      </c>
    </row>
    <row r="1459" spans="1:13" x14ac:dyDescent="0.25">
      <c r="A1459" t="s">
        <v>80</v>
      </c>
      <c r="B1459" t="s">
        <v>81</v>
      </c>
      <c r="C1459" t="s">
        <v>109</v>
      </c>
      <c r="D1459">
        <v>860006656</v>
      </c>
      <c r="E1459" t="s">
        <v>164</v>
      </c>
      <c r="F1459" t="s">
        <v>782</v>
      </c>
      <c r="H1459" s="16">
        <v>44308</v>
      </c>
      <c r="I1459">
        <v>20</v>
      </c>
      <c r="J1459" s="17">
        <v>28755</v>
      </c>
      <c r="K1459" s="17">
        <v>575100</v>
      </c>
      <c r="L1459" s="17">
        <v>296855</v>
      </c>
      <c r="M1459" s="17">
        <v>9818564</v>
      </c>
    </row>
    <row r="1460" spans="1:13" x14ac:dyDescent="0.25">
      <c r="A1460" t="s">
        <v>80</v>
      </c>
      <c r="B1460" t="s">
        <v>81</v>
      </c>
      <c r="C1460" t="s">
        <v>91</v>
      </c>
      <c r="D1460">
        <v>860006656</v>
      </c>
      <c r="E1460" t="s">
        <v>164</v>
      </c>
      <c r="F1460" t="s">
        <v>782</v>
      </c>
      <c r="H1460" s="16">
        <v>44308</v>
      </c>
      <c r="I1460">
        <v>80</v>
      </c>
      <c r="J1460" s="17">
        <v>15350</v>
      </c>
      <c r="K1460" s="17">
        <v>1228000</v>
      </c>
      <c r="L1460" s="17">
        <v>296855</v>
      </c>
      <c r="M1460" s="17">
        <v>9818564</v>
      </c>
    </row>
    <row r="1461" spans="1:13" x14ac:dyDescent="0.25">
      <c r="A1461" t="s">
        <v>80</v>
      </c>
      <c r="B1461" t="s">
        <v>81</v>
      </c>
      <c r="C1461" t="s">
        <v>127</v>
      </c>
      <c r="D1461">
        <v>860006656</v>
      </c>
      <c r="E1461" t="s">
        <v>164</v>
      </c>
      <c r="F1461" t="s">
        <v>782</v>
      </c>
      <c r="H1461" s="16">
        <v>44308</v>
      </c>
      <c r="I1461">
        <v>1</v>
      </c>
      <c r="J1461" s="17">
        <v>31296</v>
      </c>
      <c r="K1461" s="17">
        <v>31296</v>
      </c>
      <c r="L1461" s="17">
        <v>296855</v>
      </c>
      <c r="M1461" s="17">
        <v>9818564</v>
      </c>
    </row>
    <row r="1462" spans="1:13" x14ac:dyDescent="0.25">
      <c r="A1462" t="s">
        <v>80</v>
      </c>
      <c r="B1462" t="s">
        <v>81</v>
      </c>
      <c r="C1462" t="s">
        <v>91</v>
      </c>
      <c r="D1462">
        <v>860006656</v>
      </c>
      <c r="E1462" t="s">
        <v>164</v>
      </c>
      <c r="F1462" t="s">
        <v>783</v>
      </c>
      <c r="H1462" s="16">
        <v>44315</v>
      </c>
      <c r="I1462">
        <v>20</v>
      </c>
      <c r="J1462" s="17">
        <v>15350</v>
      </c>
      <c r="K1462" s="17">
        <v>307000</v>
      </c>
      <c r="L1462" s="17">
        <v>296855</v>
      </c>
      <c r="M1462" s="17">
        <v>9818564</v>
      </c>
    </row>
    <row r="1463" spans="1:13" x14ac:dyDescent="0.25">
      <c r="A1463" t="s">
        <v>80</v>
      </c>
      <c r="B1463" t="s">
        <v>81</v>
      </c>
      <c r="C1463" t="s">
        <v>91</v>
      </c>
      <c r="D1463">
        <v>860007336</v>
      </c>
      <c r="E1463" t="s">
        <v>172</v>
      </c>
      <c r="F1463" t="s">
        <v>784</v>
      </c>
      <c r="H1463" s="16">
        <v>44294</v>
      </c>
      <c r="I1463">
        <v>240</v>
      </c>
      <c r="J1463" s="17">
        <v>15350</v>
      </c>
      <c r="K1463" s="17">
        <v>3684000</v>
      </c>
      <c r="L1463" s="17">
        <v>701924</v>
      </c>
      <c r="M1463" s="17">
        <v>122363025</v>
      </c>
    </row>
    <row r="1464" spans="1:13" x14ac:dyDescent="0.25">
      <c r="A1464" t="s">
        <v>80</v>
      </c>
      <c r="B1464" t="s">
        <v>81</v>
      </c>
      <c r="C1464" t="s">
        <v>82</v>
      </c>
      <c r="D1464">
        <v>860007336</v>
      </c>
      <c r="E1464" t="s">
        <v>172</v>
      </c>
      <c r="F1464" t="s">
        <v>785</v>
      </c>
      <c r="H1464" s="16">
        <v>44301</v>
      </c>
      <c r="I1464">
        <v>485</v>
      </c>
      <c r="J1464" s="17">
        <v>15657</v>
      </c>
      <c r="K1464" s="17">
        <v>7593645</v>
      </c>
      <c r="L1464" s="17">
        <v>701924</v>
      </c>
      <c r="M1464" s="17">
        <v>122363025</v>
      </c>
    </row>
    <row r="1465" spans="1:13" x14ac:dyDescent="0.25">
      <c r="A1465" t="s">
        <v>80</v>
      </c>
      <c r="B1465" t="s">
        <v>81</v>
      </c>
      <c r="C1465" t="s">
        <v>97</v>
      </c>
      <c r="D1465">
        <v>860007336</v>
      </c>
      <c r="E1465" t="s">
        <v>172</v>
      </c>
      <c r="F1465" t="s">
        <v>785</v>
      </c>
      <c r="H1465" s="16">
        <v>44301</v>
      </c>
      <c r="I1465">
        <v>429</v>
      </c>
      <c r="J1465" s="17">
        <v>11310</v>
      </c>
      <c r="K1465" s="17">
        <v>4851990</v>
      </c>
      <c r="L1465" s="17">
        <v>701924</v>
      </c>
      <c r="M1465" s="17">
        <v>122363025</v>
      </c>
    </row>
    <row r="1466" spans="1:13" x14ac:dyDescent="0.25">
      <c r="A1466" t="s">
        <v>80</v>
      </c>
      <c r="B1466" t="s">
        <v>81</v>
      </c>
      <c r="C1466" t="s">
        <v>85</v>
      </c>
      <c r="D1466">
        <v>860007336</v>
      </c>
      <c r="E1466" t="s">
        <v>172</v>
      </c>
      <c r="F1466" t="s">
        <v>785</v>
      </c>
      <c r="H1466" s="16">
        <v>44301</v>
      </c>
      <c r="I1466">
        <v>313</v>
      </c>
      <c r="J1466" s="17">
        <v>4247</v>
      </c>
      <c r="K1466" s="17">
        <v>1329311</v>
      </c>
      <c r="L1466" s="17">
        <v>701924</v>
      </c>
      <c r="M1466" s="17">
        <v>122363025</v>
      </c>
    </row>
    <row r="1467" spans="1:13" x14ac:dyDescent="0.25">
      <c r="A1467" t="s">
        <v>80</v>
      </c>
      <c r="B1467" t="s">
        <v>81</v>
      </c>
      <c r="C1467" t="s">
        <v>119</v>
      </c>
      <c r="D1467">
        <v>860007336</v>
      </c>
      <c r="E1467" t="s">
        <v>172</v>
      </c>
      <c r="F1467" t="s">
        <v>785</v>
      </c>
      <c r="H1467" s="16">
        <v>44301</v>
      </c>
      <c r="I1467">
        <v>1728</v>
      </c>
      <c r="J1467" s="17">
        <v>8893</v>
      </c>
      <c r="K1467" s="17">
        <v>15367104</v>
      </c>
      <c r="L1467" s="17">
        <v>701924</v>
      </c>
      <c r="M1467" s="17">
        <v>122363025</v>
      </c>
    </row>
    <row r="1468" spans="1:13" x14ac:dyDescent="0.25">
      <c r="A1468" t="s">
        <v>80</v>
      </c>
      <c r="B1468" t="s">
        <v>81</v>
      </c>
      <c r="C1468" t="s">
        <v>119</v>
      </c>
      <c r="D1468">
        <v>860007336</v>
      </c>
      <c r="E1468" t="s">
        <v>172</v>
      </c>
      <c r="F1468" t="s">
        <v>786</v>
      </c>
      <c r="H1468" s="16">
        <v>44301</v>
      </c>
      <c r="I1468">
        <v>1444</v>
      </c>
      <c r="J1468" s="17">
        <v>8893</v>
      </c>
      <c r="K1468" s="17">
        <v>12841492</v>
      </c>
      <c r="L1468" s="17">
        <v>701924</v>
      </c>
      <c r="M1468" s="17">
        <v>122363025</v>
      </c>
    </row>
    <row r="1469" spans="1:13" x14ac:dyDescent="0.25">
      <c r="A1469" t="s">
        <v>80</v>
      </c>
      <c r="B1469" t="s">
        <v>81</v>
      </c>
      <c r="C1469" t="s">
        <v>119</v>
      </c>
      <c r="D1469">
        <v>860007336</v>
      </c>
      <c r="E1469" t="s">
        <v>172</v>
      </c>
      <c r="F1469" t="s">
        <v>786</v>
      </c>
      <c r="H1469" s="16">
        <v>44301</v>
      </c>
      <c r="I1469">
        <v>2326</v>
      </c>
      <c r="J1469" s="17">
        <v>8893</v>
      </c>
      <c r="K1469" s="17">
        <v>20685118</v>
      </c>
      <c r="L1469" s="17">
        <v>701924</v>
      </c>
      <c r="M1469" s="17">
        <v>122363025</v>
      </c>
    </row>
    <row r="1470" spans="1:13" x14ac:dyDescent="0.25">
      <c r="A1470" t="s">
        <v>80</v>
      </c>
      <c r="B1470" t="s">
        <v>81</v>
      </c>
      <c r="C1470" t="s">
        <v>111</v>
      </c>
      <c r="D1470">
        <v>860007336</v>
      </c>
      <c r="E1470" t="s">
        <v>172</v>
      </c>
      <c r="F1470" t="s">
        <v>787</v>
      </c>
      <c r="H1470" s="16">
        <v>44301</v>
      </c>
      <c r="I1470">
        <v>1106</v>
      </c>
      <c r="J1470" s="17">
        <v>13688</v>
      </c>
      <c r="K1470" s="17">
        <v>15138928</v>
      </c>
      <c r="L1470" s="17">
        <v>701924</v>
      </c>
      <c r="M1470" s="17">
        <v>122363025</v>
      </c>
    </row>
    <row r="1471" spans="1:13" x14ac:dyDescent="0.25">
      <c r="A1471" t="s">
        <v>80</v>
      </c>
      <c r="B1471" t="s">
        <v>81</v>
      </c>
      <c r="C1471" t="s">
        <v>111</v>
      </c>
      <c r="D1471">
        <v>860007336</v>
      </c>
      <c r="E1471" t="s">
        <v>172</v>
      </c>
      <c r="F1471" t="s">
        <v>788</v>
      </c>
      <c r="H1471" s="16">
        <v>44301</v>
      </c>
      <c r="I1471">
        <v>640</v>
      </c>
      <c r="J1471" s="17">
        <v>15330</v>
      </c>
      <c r="K1471" s="17">
        <v>9811200</v>
      </c>
      <c r="L1471" s="17">
        <v>701924</v>
      </c>
      <c r="M1471" s="17">
        <v>122363025</v>
      </c>
    </row>
    <row r="1472" spans="1:13" x14ac:dyDescent="0.25">
      <c r="A1472" t="s">
        <v>80</v>
      </c>
      <c r="B1472" t="s">
        <v>81</v>
      </c>
      <c r="C1472" t="s">
        <v>174</v>
      </c>
      <c r="D1472">
        <v>860007336</v>
      </c>
      <c r="E1472" t="s">
        <v>172</v>
      </c>
      <c r="F1472" t="s">
        <v>785</v>
      </c>
      <c r="H1472" s="16">
        <v>44301</v>
      </c>
      <c r="I1472">
        <v>25</v>
      </c>
      <c r="J1472" s="17">
        <v>181249</v>
      </c>
      <c r="K1472" s="17">
        <v>4531225</v>
      </c>
      <c r="L1472" s="17">
        <v>701924</v>
      </c>
      <c r="M1472" s="17">
        <v>122363025</v>
      </c>
    </row>
    <row r="1473" spans="1:13" x14ac:dyDescent="0.25">
      <c r="A1473" t="s">
        <v>80</v>
      </c>
      <c r="B1473" t="s">
        <v>81</v>
      </c>
      <c r="C1473" t="s">
        <v>175</v>
      </c>
      <c r="D1473">
        <v>860007336</v>
      </c>
      <c r="E1473" t="s">
        <v>172</v>
      </c>
      <c r="F1473" t="s">
        <v>785</v>
      </c>
      <c r="H1473" s="16">
        <v>44301</v>
      </c>
      <c r="I1473">
        <v>56</v>
      </c>
      <c r="J1473" s="17">
        <v>349448</v>
      </c>
      <c r="K1473" s="17">
        <v>19569088</v>
      </c>
      <c r="L1473" s="17">
        <v>701924</v>
      </c>
      <c r="M1473" s="17">
        <v>122363025</v>
      </c>
    </row>
    <row r="1474" spans="1:13" x14ac:dyDescent="0.25">
      <c r="A1474" t="s">
        <v>80</v>
      </c>
      <c r="B1474" t="s">
        <v>81</v>
      </c>
      <c r="C1474" t="s">
        <v>109</v>
      </c>
      <c r="D1474">
        <v>860007336</v>
      </c>
      <c r="E1474" t="s">
        <v>172</v>
      </c>
      <c r="F1474" t="s">
        <v>785</v>
      </c>
      <c r="H1474" s="16">
        <v>44301</v>
      </c>
      <c r="I1474">
        <v>10</v>
      </c>
      <c r="J1474" s="17">
        <v>25674</v>
      </c>
      <c r="K1474" s="17">
        <v>256740</v>
      </c>
      <c r="L1474" s="17">
        <v>701924</v>
      </c>
      <c r="M1474" s="17">
        <v>122363025</v>
      </c>
    </row>
    <row r="1475" spans="1:13" x14ac:dyDescent="0.25">
      <c r="A1475" t="s">
        <v>80</v>
      </c>
      <c r="B1475" t="s">
        <v>81</v>
      </c>
      <c r="C1475" t="s">
        <v>127</v>
      </c>
      <c r="D1475">
        <v>860007336</v>
      </c>
      <c r="E1475" t="s">
        <v>172</v>
      </c>
      <c r="F1475" t="s">
        <v>785</v>
      </c>
      <c r="H1475" s="16">
        <v>44301</v>
      </c>
      <c r="I1475">
        <v>152</v>
      </c>
      <c r="J1475" s="17">
        <v>27942</v>
      </c>
      <c r="K1475" s="17">
        <v>4247184</v>
      </c>
      <c r="L1475" s="17">
        <v>701924</v>
      </c>
      <c r="M1475" s="17">
        <v>122363025</v>
      </c>
    </row>
    <row r="1476" spans="1:13" x14ac:dyDescent="0.25">
      <c r="A1476" t="s">
        <v>80</v>
      </c>
      <c r="B1476" t="s">
        <v>81</v>
      </c>
      <c r="C1476" t="s">
        <v>91</v>
      </c>
      <c r="D1476">
        <v>860007336</v>
      </c>
      <c r="E1476" t="s">
        <v>172</v>
      </c>
      <c r="F1476" t="s">
        <v>789</v>
      </c>
      <c r="H1476" s="16">
        <v>44313</v>
      </c>
      <c r="I1476">
        <v>160</v>
      </c>
      <c r="J1476" s="17">
        <v>15350</v>
      </c>
      <c r="K1476" s="17">
        <v>2456000</v>
      </c>
      <c r="L1476" s="17">
        <v>701924</v>
      </c>
      <c r="M1476" s="17">
        <v>122363025</v>
      </c>
    </row>
    <row r="1477" spans="1:13" x14ac:dyDescent="0.25">
      <c r="A1477" t="s">
        <v>80</v>
      </c>
      <c r="B1477" t="s">
        <v>81</v>
      </c>
      <c r="C1477" t="s">
        <v>91</v>
      </c>
      <c r="D1477">
        <v>860009555</v>
      </c>
      <c r="E1477" t="s">
        <v>588</v>
      </c>
      <c r="F1477" t="s">
        <v>790</v>
      </c>
      <c r="H1477" s="16">
        <v>44305</v>
      </c>
      <c r="I1477">
        <v>6</v>
      </c>
      <c r="J1477" s="17">
        <v>15350</v>
      </c>
      <c r="K1477" s="17">
        <v>92100</v>
      </c>
      <c r="L1477" s="17">
        <v>15350</v>
      </c>
      <c r="M1477" s="17">
        <v>92100</v>
      </c>
    </row>
    <row r="1478" spans="1:13" x14ac:dyDescent="0.25">
      <c r="A1478" t="s">
        <v>80</v>
      </c>
      <c r="B1478" t="s">
        <v>81</v>
      </c>
      <c r="C1478" t="s">
        <v>86</v>
      </c>
      <c r="D1478">
        <v>860010783</v>
      </c>
      <c r="E1478" t="s">
        <v>180</v>
      </c>
      <c r="F1478" t="s">
        <v>791</v>
      </c>
      <c r="H1478" s="16">
        <v>44299</v>
      </c>
      <c r="I1478">
        <v>10</v>
      </c>
      <c r="J1478" s="17">
        <v>40985</v>
      </c>
      <c r="K1478" s="17">
        <v>409850</v>
      </c>
      <c r="L1478" s="17">
        <v>97894</v>
      </c>
      <c r="M1478" s="17">
        <v>2136558</v>
      </c>
    </row>
    <row r="1479" spans="1:13" x14ac:dyDescent="0.25">
      <c r="A1479" t="s">
        <v>80</v>
      </c>
      <c r="B1479" t="s">
        <v>81</v>
      </c>
      <c r="C1479" t="s">
        <v>119</v>
      </c>
      <c r="D1479">
        <v>860010783</v>
      </c>
      <c r="E1479" t="s">
        <v>180</v>
      </c>
      <c r="F1479" t="s">
        <v>791</v>
      </c>
      <c r="H1479" s="16">
        <v>44299</v>
      </c>
      <c r="I1479">
        <v>12</v>
      </c>
      <c r="J1479" s="17">
        <v>9960</v>
      </c>
      <c r="K1479" s="17">
        <v>119520</v>
      </c>
      <c r="L1479" s="17">
        <v>97894</v>
      </c>
      <c r="M1479" s="17">
        <v>2136558</v>
      </c>
    </row>
    <row r="1480" spans="1:13" x14ac:dyDescent="0.25">
      <c r="A1480" t="s">
        <v>80</v>
      </c>
      <c r="B1480" t="s">
        <v>81</v>
      </c>
      <c r="C1480" t="s">
        <v>87</v>
      </c>
      <c r="D1480">
        <v>860010783</v>
      </c>
      <c r="E1480" t="s">
        <v>180</v>
      </c>
      <c r="F1480" t="s">
        <v>791</v>
      </c>
      <c r="H1480" s="16">
        <v>44299</v>
      </c>
      <c r="I1480">
        <v>12</v>
      </c>
      <c r="J1480" s="17">
        <v>31599</v>
      </c>
      <c r="K1480" s="17">
        <v>379188</v>
      </c>
      <c r="L1480" s="17">
        <v>97894</v>
      </c>
      <c r="M1480" s="17">
        <v>2136558</v>
      </c>
    </row>
    <row r="1481" spans="1:13" x14ac:dyDescent="0.25">
      <c r="A1481" t="s">
        <v>80</v>
      </c>
      <c r="B1481" t="s">
        <v>81</v>
      </c>
      <c r="C1481" t="s">
        <v>91</v>
      </c>
      <c r="D1481">
        <v>860010783</v>
      </c>
      <c r="E1481" t="s">
        <v>180</v>
      </c>
      <c r="F1481" t="s">
        <v>791</v>
      </c>
      <c r="H1481" s="16">
        <v>44299</v>
      </c>
      <c r="I1481">
        <v>80</v>
      </c>
      <c r="J1481" s="17">
        <v>15350</v>
      </c>
      <c r="K1481" s="17">
        <v>1228000</v>
      </c>
      <c r="L1481" s="17">
        <v>97894</v>
      </c>
      <c r="M1481" s="17">
        <v>2136558</v>
      </c>
    </row>
    <row r="1482" spans="1:13" x14ac:dyDescent="0.25">
      <c r="A1482" t="s">
        <v>80</v>
      </c>
      <c r="B1482" t="s">
        <v>81</v>
      </c>
      <c r="C1482" t="s">
        <v>82</v>
      </c>
      <c r="D1482">
        <v>860013874</v>
      </c>
      <c r="E1482" t="s">
        <v>185</v>
      </c>
      <c r="F1482" t="s">
        <v>792</v>
      </c>
      <c r="H1482" s="16">
        <v>44292</v>
      </c>
      <c r="I1482">
        <v>7</v>
      </c>
      <c r="J1482" s="17">
        <v>17536</v>
      </c>
      <c r="K1482" s="17">
        <v>122752</v>
      </c>
      <c r="L1482" s="17">
        <v>71188</v>
      </c>
      <c r="M1482" s="17">
        <v>393996</v>
      </c>
    </row>
    <row r="1483" spans="1:13" x14ac:dyDescent="0.25">
      <c r="A1483" t="s">
        <v>80</v>
      </c>
      <c r="B1483" t="s">
        <v>81</v>
      </c>
      <c r="C1483" t="s">
        <v>97</v>
      </c>
      <c r="D1483">
        <v>860013874</v>
      </c>
      <c r="E1483" t="s">
        <v>185</v>
      </c>
      <c r="F1483" t="s">
        <v>792</v>
      </c>
      <c r="H1483" s="16">
        <v>44292</v>
      </c>
      <c r="I1483">
        <v>2</v>
      </c>
      <c r="J1483" s="17">
        <v>12667</v>
      </c>
      <c r="K1483" s="17">
        <v>25334</v>
      </c>
      <c r="L1483" s="17">
        <v>71188</v>
      </c>
      <c r="M1483" s="17">
        <v>393996</v>
      </c>
    </row>
    <row r="1484" spans="1:13" x14ac:dyDescent="0.25">
      <c r="A1484" t="s">
        <v>80</v>
      </c>
      <c r="B1484" t="s">
        <v>81</v>
      </c>
      <c r="C1484" t="s">
        <v>86</v>
      </c>
      <c r="D1484">
        <v>860013874</v>
      </c>
      <c r="E1484" t="s">
        <v>185</v>
      </c>
      <c r="F1484" t="s">
        <v>792</v>
      </c>
      <c r="H1484" s="16">
        <v>44292</v>
      </c>
      <c r="I1484">
        <v>6</v>
      </c>
      <c r="J1484" s="17">
        <v>40985</v>
      </c>
      <c r="K1484" s="17">
        <v>245910</v>
      </c>
      <c r="L1484" s="17">
        <v>71188</v>
      </c>
      <c r="M1484" s="17">
        <v>393996</v>
      </c>
    </row>
    <row r="1485" spans="1:13" x14ac:dyDescent="0.25">
      <c r="A1485" t="s">
        <v>80</v>
      </c>
      <c r="B1485" t="s">
        <v>81</v>
      </c>
      <c r="C1485" t="s">
        <v>82</v>
      </c>
      <c r="D1485">
        <v>860015536</v>
      </c>
      <c r="E1485" t="s">
        <v>189</v>
      </c>
      <c r="F1485" t="s">
        <v>793</v>
      </c>
      <c r="H1485" s="16">
        <v>44298</v>
      </c>
      <c r="I1485">
        <v>11</v>
      </c>
      <c r="J1485" s="17">
        <v>17536</v>
      </c>
      <c r="K1485" s="17">
        <v>192896</v>
      </c>
      <c r="L1485" s="17">
        <v>229343</v>
      </c>
      <c r="M1485" s="17">
        <v>15432009</v>
      </c>
    </row>
    <row r="1486" spans="1:13" x14ac:dyDescent="0.25">
      <c r="A1486" t="s">
        <v>80</v>
      </c>
      <c r="B1486" t="s">
        <v>81</v>
      </c>
      <c r="C1486" t="s">
        <v>85</v>
      </c>
      <c r="D1486">
        <v>860015536</v>
      </c>
      <c r="E1486" t="s">
        <v>189</v>
      </c>
      <c r="F1486" t="s">
        <v>793</v>
      </c>
      <c r="H1486" s="16">
        <v>44298</v>
      </c>
      <c r="I1486">
        <v>2</v>
      </c>
      <c r="J1486" s="17">
        <v>4756</v>
      </c>
      <c r="K1486" s="17">
        <v>9512</v>
      </c>
      <c r="L1486" s="17">
        <v>229343</v>
      </c>
      <c r="M1486" s="17">
        <v>15432009</v>
      </c>
    </row>
    <row r="1487" spans="1:13" x14ac:dyDescent="0.25">
      <c r="A1487" t="s">
        <v>80</v>
      </c>
      <c r="B1487" t="s">
        <v>81</v>
      </c>
      <c r="C1487" t="s">
        <v>119</v>
      </c>
      <c r="D1487">
        <v>860015536</v>
      </c>
      <c r="E1487" t="s">
        <v>189</v>
      </c>
      <c r="F1487" t="s">
        <v>793</v>
      </c>
      <c r="H1487" s="16">
        <v>44298</v>
      </c>
      <c r="I1487">
        <v>39</v>
      </c>
      <c r="J1487" s="17">
        <v>9960</v>
      </c>
      <c r="K1487" s="17">
        <v>388440</v>
      </c>
      <c r="L1487" s="17">
        <v>229343</v>
      </c>
      <c r="M1487" s="17">
        <v>15432009</v>
      </c>
    </row>
    <row r="1488" spans="1:13" x14ac:dyDescent="0.25">
      <c r="A1488" t="s">
        <v>80</v>
      </c>
      <c r="B1488" t="s">
        <v>81</v>
      </c>
      <c r="C1488" t="s">
        <v>87</v>
      </c>
      <c r="D1488">
        <v>860015536</v>
      </c>
      <c r="E1488" t="s">
        <v>189</v>
      </c>
      <c r="F1488" t="s">
        <v>793</v>
      </c>
      <c r="H1488" s="16">
        <v>44298</v>
      </c>
      <c r="I1488">
        <v>23</v>
      </c>
      <c r="J1488" s="17">
        <v>31599</v>
      </c>
      <c r="K1488" s="17">
        <v>726777</v>
      </c>
      <c r="L1488" s="17">
        <v>229343</v>
      </c>
      <c r="M1488" s="17">
        <v>15432009</v>
      </c>
    </row>
    <row r="1489" spans="1:13" x14ac:dyDescent="0.25">
      <c r="A1489" t="s">
        <v>80</v>
      </c>
      <c r="B1489" t="s">
        <v>81</v>
      </c>
      <c r="C1489" t="s">
        <v>109</v>
      </c>
      <c r="D1489">
        <v>860015536</v>
      </c>
      <c r="E1489" t="s">
        <v>189</v>
      </c>
      <c r="F1489" t="s">
        <v>793</v>
      </c>
      <c r="H1489" s="16">
        <v>44298</v>
      </c>
      <c r="I1489">
        <v>6</v>
      </c>
      <c r="J1489" s="17">
        <v>28755</v>
      </c>
      <c r="K1489" s="17">
        <v>172530</v>
      </c>
      <c r="L1489" s="17">
        <v>229343</v>
      </c>
      <c r="M1489" s="17">
        <v>15432009</v>
      </c>
    </row>
    <row r="1490" spans="1:13" x14ac:dyDescent="0.25">
      <c r="A1490" t="s">
        <v>80</v>
      </c>
      <c r="B1490" t="s">
        <v>81</v>
      </c>
      <c r="C1490" t="s">
        <v>91</v>
      </c>
      <c r="D1490">
        <v>860015536</v>
      </c>
      <c r="E1490" t="s">
        <v>189</v>
      </c>
      <c r="F1490" t="s">
        <v>793</v>
      </c>
      <c r="H1490" s="16">
        <v>44298</v>
      </c>
      <c r="I1490">
        <v>100</v>
      </c>
      <c r="J1490" s="17">
        <v>15350</v>
      </c>
      <c r="K1490" s="17">
        <v>1535000</v>
      </c>
      <c r="L1490" s="17">
        <v>229343</v>
      </c>
      <c r="M1490" s="17">
        <v>15432009</v>
      </c>
    </row>
    <row r="1491" spans="1:13" x14ac:dyDescent="0.25">
      <c r="A1491" t="s">
        <v>80</v>
      </c>
      <c r="B1491" t="s">
        <v>81</v>
      </c>
      <c r="C1491" t="s">
        <v>82</v>
      </c>
      <c r="D1491">
        <v>860015536</v>
      </c>
      <c r="E1491" t="s">
        <v>189</v>
      </c>
      <c r="F1491" t="s">
        <v>794</v>
      </c>
      <c r="H1491" s="16">
        <v>44302</v>
      </c>
      <c r="I1491">
        <v>10</v>
      </c>
      <c r="J1491" s="17">
        <v>17536</v>
      </c>
      <c r="K1491" s="17">
        <v>175360</v>
      </c>
      <c r="L1491" s="17">
        <v>229343</v>
      </c>
      <c r="M1491" s="17">
        <v>15432009</v>
      </c>
    </row>
    <row r="1492" spans="1:13" x14ac:dyDescent="0.25">
      <c r="A1492" t="s">
        <v>80</v>
      </c>
      <c r="B1492" t="s">
        <v>81</v>
      </c>
      <c r="C1492" t="s">
        <v>88</v>
      </c>
      <c r="D1492">
        <v>860015536</v>
      </c>
      <c r="E1492" t="s">
        <v>189</v>
      </c>
      <c r="F1492" t="s">
        <v>794</v>
      </c>
      <c r="H1492" s="16">
        <v>44302</v>
      </c>
      <c r="I1492">
        <v>12</v>
      </c>
      <c r="J1492" s="17">
        <v>28147</v>
      </c>
      <c r="K1492" s="17">
        <v>337764</v>
      </c>
      <c r="L1492" s="17">
        <v>229343</v>
      </c>
      <c r="M1492" s="17">
        <v>15432009</v>
      </c>
    </row>
    <row r="1493" spans="1:13" x14ac:dyDescent="0.25">
      <c r="A1493" t="s">
        <v>80</v>
      </c>
      <c r="B1493" t="s">
        <v>81</v>
      </c>
      <c r="C1493" t="s">
        <v>87</v>
      </c>
      <c r="D1493">
        <v>860015536</v>
      </c>
      <c r="E1493" t="s">
        <v>189</v>
      </c>
      <c r="F1493" t="s">
        <v>794</v>
      </c>
      <c r="H1493" s="16">
        <v>44302</v>
      </c>
      <c r="I1493">
        <v>20</v>
      </c>
      <c r="J1493" s="17">
        <v>31599</v>
      </c>
      <c r="K1493" s="17">
        <v>631980</v>
      </c>
      <c r="L1493" s="17">
        <v>229343</v>
      </c>
      <c r="M1493" s="17">
        <v>15432009</v>
      </c>
    </row>
    <row r="1494" spans="1:13" x14ac:dyDescent="0.25">
      <c r="A1494" t="s">
        <v>80</v>
      </c>
      <c r="B1494" t="s">
        <v>81</v>
      </c>
      <c r="C1494" t="s">
        <v>109</v>
      </c>
      <c r="D1494">
        <v>860015536</v>
      </c>
      <c r="E1494" t="s">
        <v>189</v>
      </c>
      <c r="F1494" t="s">
        <v>794</v>
      </c>
      <c r="H1494" s="16">
        <v>44302</v>
      </c>
      <c r="I1494">
        <v>50</v>
      </c>
      <c r="J1494" s="17">
        <v>28755</v>
      </c>
      <c r="K1494" s="17">
        <v>1437750</v>
      </c>
      <c r="L1494" s="17">
        <v>229343</v>
      </c>
      <c r="M1494" s="17">
        <v>15432009</v>
      </c>
    </row>
    <row r="1495" spans="1:13" x14ac:dyDescent="0.25">
      <c r="A1495" t="s">
        <v>80</v>
      </c>
      <c r="B1495" t="s">
        <v>81</v>
      </c>
      <c r="C1495" t="s">
        <v>91</v>
      </c>
      <c r="D1495">
        <v>860015536</v>
      </c>
      <c r="E1495" t="s">
        <v>189</v>
      </c>
      <c r="F1495" t="s">
        <v>794</v>
      </c>
      <c r="H1495" s="16">
        <v>44302</v>
      </c>
      <c r="I1495">
        <v>640</v>
      </c>
      <c r="J1495" s="17">
        <v>15350</v>
      </c>
      <c r="K1495" s="17">
        <v>9824000</v>
      </c>
      <c r="L1495" s="17">
        <v>229343</v>
      </c>
      <c r="M1495" s="17">
        <v>15432009</v>
      </c>
    </row>
    <row r="1496" spans="1:13" x14ac:dyDescent="0.25">
      <c r="A1496" t="s">
        <v>80</v>
      </c>
      <c r="B1496" t="s">
        <v>81</v>
      </c>
      <c r="C1496" t="s">
        <v>109</v>
      </c>
      <c r="D1496">
        <v>860015888</v>
      </c>
      <c r="E1496" t="s">
        <v>192</v>
      </c>
      <c r="F1496" t="s">
        <v>795</v>
      </c>
      <c r="H1496" s="16">
        <v>44308</v>
      </c>
      <c r="I1496">
        <v>2</v>
      </c>
      <c r="J1496" s="17">
        <v>28755</v>
      </c>
      <c r="K1496" s="17">
        <v>57510</v>
      </c>
      <c r="L1496" s="17">
        <v>28755</v>
      </c>
      <c r="M1496" s="17">
        <v>57510</v>
      </c>
    </row>
    <row r="1497" spans="1:13" x14ac:dyDescent="0.25">
      <c r="A1497" t="s">
        <v>80</v>
      </c>
      <c r="B1497" t="s">
        <v>81</v>
      </c>
      <c r="C1497" t="s">
        <v>88</v>
      </c>
      <c r="D1497">
        <v>860024766</v>
      </c>
      <c r="E1497" t="s">
        <v>796</v>
      </c>
      <c r="F1497" t="s">
        <v>797</v>
      </c>
      <c r="H1497" s="16">
        <v>44313</v>
      </c>
      <c r="I1497">
        <v>1</v>
      </c>
      <c r="J1497" s="17">
        <v>28147</v>
      </c>
      <c r="K1497" s="17">
        <v>28147</v>
      </c>
      <c r="L1497" s="17">
        <v>43497</v>
      </c>
      <c r="M1497" s="17">
        <v>74197</v>
      </c>
    </row>
    <row r="1498" spans="1:13" x14ac:dyDescent="0.25">
      <c r="A1498" t="s">
        <v>80</v>
      </c>
      <c r="B1498" t="s">
        <v>81</v>
      </c>
      <c r="C1498" t="s">
        <v>91</v>
      </c>
      <c r="D1498">
        <v>860024766</v>
      </c>
      <c r="E1498" t="s">
        <v>796</v>
      </c>
      <c r="F1498" t="s">
        <v>797</v>
      </c>
      <c r="H1498" s="16">
        <v>44313</v>
      </c>
      <c r="I1498">
        <v>3</v>
      </c>
      <c r="J1498" s="17">
        <v>15350</v>
      </c>
      <c r="K1498" s="17">
        <v>46050</v>
      </c>
      <c r="L1498" s="17">
        <v>43497</v>
      </c>
      <c r="M1498" s="17">
        <v>74197</v>
      </c>
    </row>
    <row r="1499" spans="1:13" x14ac:dyDescent="0.25">
      <c r="A1499" t="s">
        <v>80</v>
      </c>
      <c r="B1499" t="s">
        <v>81</v>
      </c>
      <c r="C1499" t="s">
        <v>88</v>
      </c>
      <c r="D1499">
        <v>860035992</v>
      </c>
      <c r="E1499" t="s">
        <v>197</v>
      </c>
      <c r="F1499" t="s">
        <v>798</v>
      </c>
      <c r="H1499" s="16">
        <v>44299</v>
      </c>
      <c r="I1499">
        <v>2</v>
      </c>
      <c r="J1499" s="17">
        <v>28147</v>
      </c>
      <c r="K1499" s="17">
        <v>56294</v>
      </c>
      <c r="L1499" s="17">
        <v>59746</v>
      </c>
      <c r="M1499" s="17">
        <v>593477</v>
      </c>
    </row>
    <row r="1500" spans="1:13" x14ac:dyDescent="0.25">
      <c r="A1500" t="s">
        <v>80</v>
      </c>
      <c r="B1500" t="s">
        <v>81</v>
      </c>
      <c r="C1500" t="s">
        <v>87</v>
      </c>
      <c r="D1500">
        <v>860035992</v>
      </c>
      <c r="E1500" t="s">
        <v>197</v>
      </c>
      <c r="F1500" t="s">
        <v>798</v>
      </c>
      <c r="H1500" s="16">
        <v>44299</v>
      </c>
      <c r="I1500">
        <v>17</v>
      </c>
      <c r="J1500" s="17">
        <v>31599</v>
      </c>
      <c r="K1500" s="17">
        <v>537183</v>
      </c>
      <c r="L1500" s="17">
        <v>59746</v>
      </c>
      <c r="M1500" s="17">
        <v>593477</v>
      </c>
    </row>
    <row r="1501" spans="1:13" x14ac:dyDescent="0.25">
      <c r="A1501" t="s">
        <v>80</v>
      </c>
      <c r="B1501" t="s">
        <v>81</v>
      </c>
      <c r="C1501" t="s">
        <v>86</v>
      </c>
      <c r="D1501">
        <v>860037950</v>
      </c>
      <c r="E1501" t="s">
        <v>200</v>
      </c>
      <c r="F1501" t="s">
        <v>799</v>
      </c>
      <c r="H1501" s="16">
        <v>44293</v>
      </c>
      <c r="I1501">
        <v>10</v>
      </c>
      <c r="J1501" s="17">
        <v>40985</v>
      </c>
      <c r="K1501" s="17">
        <v>409850</v>
      </c>
      <c r="L1501" s="17">
        <v>360855</v>
      </c>
      <c r="M1501" s="17">
        <v>5202997</v>
      </c>
    </row>
    <row r="1502" spans="1:13" x14ac:dyDescent="0.25">
      <c r="A1502" t="s">
        <v>80</v>
      </c>
      <c r="B1502" t="s">
        <v>81</v>
      </c>
      <c r="C1502" t="s">
        <v>101</v>
      </c>
      <c r="D1502">
        <v>860037950</v>
      </c>
      <c r="E1502" t="s">
        <v>200</v>
      </c>
      <c r="F1502" t="s">
        <v>799</v>
      </c>
      <c r="H1502" s="16">
        <v>44293</v>
      </c>
      <c r="I1502">
        <v>2</v>
      </c>
      <c r="J1502" s="17">
        <v>26530</v>
      </c>
      <c r="K1502" s="17">
        <v>53060</v>
      </c>
      <c r="L1502" s="17">
        <v>360855</v>
      </c>
      <c r="M1502" s="17">
        <v>5202997</v>
      </c>
    </row>
    <row r="1503" spans="1:13" x14ac:dyDescent="0.25">
      <c r="A1503" t="s">
        <v>80</v>
      </c>
      <c r="B1503" t="s">
        <v>81</v>
      </c>
      <c r="C1503" t="s">
        <v>109</v>
      </c>
      <c r="D1503">
        <v>860037950</v>
      </c>
      <c r="E1503" t="s">
        <v>200</v>
      </c>
      <c r="F1503" t="s">
        <v>799</v>
      </c>
      <c r="H1503" s="16">
        <v>44293</v>
      </c>
      <c r="I1503">
        <v>10</v>
      </c>
      <c r="J1503" s="17">
        <v>28755</v>
      </c>
      <c r="K1503" s="17">
        <v>287550</v>
      </c>
      <c r="L1503" s="17">
        <v>360855</v>
      </c>
      <c r="M1503" s="17">
        <v>5202997</v>
      </c>
    </row>
    <row r="1504" spans="1:13" x14ac:dyDescent="0.25">
      <c r="A1504" t="s">
        <v>80</v>
      </c>
      <c r="B1504" t="s">
        <v>81</v>
      </c>
      <c r="C1504" t="s">
        <v>94</v>
      </c>
      <c r="D1504">
        <v>860037950</v>
      </c>
      <c r="E1504" t="s">
        <v>200</v>
      </c>
      <c r="F1504" t="s">
        <v>800</v>
      </c>
      <c r="H1504" s="16">
        <v>44302</v>
      </c>
      <c r="I1504">
        <v>3</v>
      </c>
      <c r="J1504" s="17">
        <v>34368</v>
      </c>
      <c r="K1504" s="17">
        <v>103104</v>
      </c>
      <c r="L1504" s="17">
        <v>360855</v>
      </c>
      <c r="M1504" s="17">
        <v>5202997</v>
      </c>
    </row>
    <row r="1505" spans="1:13" x14ac:dyDescent="0.25">
      <c r="A1505" t="s">
        <v>80</v>
      </c>
      <c r="B1505" t="s">
        <v>81</v>
      </c>
      <c r="C1505" t="s">
        <v>86</v>
      </c>
      <c r="D1505">
        <v>860037950</v>
      </c>
      <c r="E1505" t="s">
        <v>200</v>
      </c>
      <c r="F1505" t="s">
        <v>800</v>
      </c>
      <c r="H1505" s="16">
        <v>44302</v>
      </c>
      <c r="I1505">
        <v>10</v>
      </c>
      <c r="J1505" s="17">
        <v>40985</v>
      </c>
      <c r="K1505" s="17">
        <v>409850</v>
      </c>
      <c r="L1505" s="17">
        <v>360855</v>
      </c>
      <c r="M1505" s="17">
        <v>5202997</v>
      </c>
    </row>
    <row r="1506" spans="1:13" x14ac:dyDescent="0.25">
      <c r="A1506" t="s">
        <v>80</v>
      </c>
      <c r="B1506" t="s">
        <v>81</v>
      </c>
      <c r="C1506" t="s">
        <v>88</v>
      </c>
      <c r="D1506">
        <v>860037950</v>
      </c>
      <c r="E1506" t="s">
        <v>200</v>
      </c>
      <c r="F1506" t="s">
        <v>800</v>
      </c>
      <c r="H1506" s="16">
        <v>44302</v>
      </c>
      <c r="I1506">
        <v>10</v>
      </c>
      <c r="J1506" s="17">
        <v>28147</v>
      </c>
      <c r="K1506" s="17">
        <v>281470</v>
      </c>
      <c r="L1506" s="17">
        <v>360855</v>
      </c>
      <c r="M1506" s="17">
        <v>5202997</v>
      </c>
    </row>
    <row r="1507" spans="1:13" x14ac:dyDescent="0.25">
      <c r="A1507" t="s">
        <v>80</v>
      </c>
      <c r="B1507" t="s">
        <v>81</v>
      </c>
      <c r="C1507" t="s">
        <v>87</v>
      </c>
      <c r="D1507">
        <v>860037950</v>
      </c>
      <c r="E1507" t="s">
        <v>200</v>
      </c>
      <c r="F1507" t="s">
        <v>800</v>
      </c>
      <c r="H1507" s="16">
        <v>44302</v>
      </c>
      <c r="I1507">
        <v>66</v>
      </c>
      <c r="J1507" s="17">
        <v>31599</v>
      </c>
      <c r="K1507" s="17">
        <v>2085534</v>
      </c>
      <c r="L1507" s="17">
        <v>360855</v>
      </c>
      <c r="M1507" s="17">
        <v>5202997</v>
      </c>
    </row>
    <row r="1508" spans="1:13" x14ac:dyDescent="0.25">
      <c r="A1508" t="s">
        <v>80</v>
      </c>
      <c r="B1508" t="s">
        <v>81</v>
      </c>
      <c r="C1508" t="s">
        <v>109</v>
      </c>
      <c r="D1508">
        <v>860037950</v>
      </c>
      <c r="E1508" t="s">
        <v>200</v>
      </c>
      <c r="F1508" t="s">
        <v>800</v>
      </c>
      <c r="H1508" s="16">
        <v>44302</v>
      </c>
      <c r="I1508">
        <v>4</v>
      </c>
      <c r="J1508" s="17">
        <v>28755</v>
      </c>
      <c r="K1508" s="17">
        <v>115020</v>
      </c>
      <c r="L1508" s="17">
        <v>360855</v>
      </c>
      <c r="M1508" s="17">
        <v>5202997</v>
      </c>
    </row>
    <row r="1509" spans="1:13" x14ac:dyDescent="0.25">
      <c r="A1509" t="s">
        <v>80</v>
      </c>
      <c r="B1509" t="s">
        <v>81</v>
      </c>
      <c r="C1509" t="s">
        <v>86</v>
      </c>
      <c r="D1509">
        <v>860037950</v>
      </c>
      <c r="E1509" t="s">
        <v>200</v>
      </c>
      <c r="F1509" t="s">
        <v>801</v>
      </c>
      <c r="H1509" s="16">
        <v>44313</v>
      </c>
      <c r="I1509">
        <v>6</v>
      </c>
      <c r="J1509" s="17">
        <v>40985</v>
      </c>
      <c r="K1509" s="17">
        <v>245910</v>
      </c>
      <c r="L1509" s="17">
        <v>360855</v>
      </c>
      <c r="M1509" s="17">
        <v>5202997</v>
      </c>
    </row>
    <row r="1510" spans="1:13" x14ac:dyDescent="0.25">
      <c r="A1510" t="s">
        <v>80</v>
      </c>
      <c r="B1510" t="s">
        <v>81</v>
      </c>
      <c r="C1510" t="s">
        <v>88</v>
      </c>
      <c r="D1510">
        <v>860037950</v>
      </c>
      <c r="E1510" t="s">
        <v>200</v>
      </c>
      <c r="F1510" t="s">
        <v>801</v>
      </c>
      <c r="H1510" s="16">
        <v>44313</v>
      </c>
      <c r="I1510">
        <v>6</v>
      </c>
      <c r="J1510" s="17">
        <v>28147</v>
      </c>
      <c r="K1510" s="17">
        <v>168882</v>
      </c>
      <c r="L1510" s="17">
        <v>360855</v>
      </c>
      <c r="M1510" s="17">
        <v>5202997</v>
      </c>
    </row>
    <row r="1511" spans="1:13" x14ac:dyDescent="0.25">
      <c r="A1511" t="s">
        <v>80</v>
      </c>
      <c r="B1511" t="s">
        <v>81</v>
      </c>
      <c r="C1511" t="s">
        <v>87</v>
      </c>
      <c r="D1511">
        <v>860037950</v>
      </c>
      <c r="E1511" t="s">
        <v>200</v>
      </c>
      <c r="F1511" t="s">
        <v>801</v>
      </c>
      <c r="H1511" s="16">
        <v>44313</v>
      </c>
      <c r="I1511">
        <v>33</v>
      </c>
      <c r="J1511" s="17">
        <v>31599</v>
      </c>
      <c r="K1511" s="17">
        <v>1042767</v>
      </c>
      <c r="L1511" s="17">
        <v>360855</v>
      </c>
      <c r="M1511" s="17">
        <v>5202997</v>
      </c>
    </row>
    <row r="1512" spans="1:13" x14ac:dyDescent="0.25">
      <c r="A1512" t="s">
        <v>80</v>
      </c>
      <c r="B1512" t="s">
        <v>81</v>
      </c>
      <c r="C1512" t="s">
        <v>88</v>
      </c>
      <c r="D1512">
        <v>860070301</v>
      </c>
      <c r="E1512" t="s">
        <v>204</v>
      </c>
      <c r="F1512" t="s">
        <v>802</v>
      </c>
      <c r="H1512" s="16">
        <v>44299</v>
      </c>
      <c r="I1512">
        <v>1</v>
      </c>
      <c r="J1512" s="17">
        <v>28147</v>
      </c>
      <c r="K1512" s="17">
        <v>28147</v>
      </c>
      <c r="L1512" s="17">
        <v>28147</v>
      </c>
      <c r="M1512" s="17">
        <v>28147</v>
      </c>
    </row>
    <row r="1513" spans="1:13" x14ac:dyDescent="0.25">
      <c r="A1513" t="s">
        <v>80</v>
      </c>
      <c r="B1513" t="s">
        <v>81</v>
      </c>
      <c r="C1513" t="s">
        <v>111</v>
      </c>
      <c r="D1513">
        <v>860090566</v>
      </c>
      <c r="E1513" t="s">
        <v>206</v>
      </c>
      <c r="F1513" t="s">
        <v>803</v>
      </c>
      <c r="H1513" s="16">
        <v>44299</v>
      </c>
      <c r="I1513">
        <v>64</v>
      </c>
      <c r="J1513" s="17">
        <v>15330</v>
      </c>
      <c r="K1513" s="17">
        <v>981120</v>
      </c>
      <c r="L1513" s="17">
        <v>71624</v>
      </c>
      <c r="M1513" s="17">
        <v>2895116</v>
      </c>
    </row>
    <row r="1514" spans="1:13" x14ac:dyDescent="0.25">
      <c r="A1514" t="s">
        <v>80</v>
      </c>
      <c r="B1514" t="s">
        <v>81</v>
      </c>
      <c r="C1514" t="s">
        <v>88</v>
      </c>
      <c r="D1514">
        <v>860090566</v>
      </c>
      <c r="E1514" t="s">
        <v>206</v>
      </c>
      <c r="F1514" t="s">
        <v>803</v>
      </c>
      <c r="H1514" s="16">
        <v>44299</v>
      </c>
      <c r="I1514">
        <v>18</v>
      </c>
      <c r="J1514" s="17">
        <v>28147</v>
      </c>
      <c r="K1514" s="17">
        <v>506646</v>
      </c>
      <c r="L1514" s="17">
        <v>71624</v>
      </c>
      <c r="M1514" s="17">
        <v>2895116</v>
      </c>
    </row>
    <row r="1515" spans="1:13" x14ac:dyDescent="0.25">
      <c r="A1515" t="s">
        <v>80</v>
      </c>
      <c r="B1515" t="s">
        <v>81</v>
      </c>
      <c r="C1515" t="s">
        <v>88</v>
      </c>
      <c r="D1515">
        <v>860090566</v>
      </c>
      <c r="E1515" t="s">
        <v>206</v>
      </c>
      <c r="F1515" t="s">
        <v>804</v>
      </c>
      <c r="H1515" s="16">
        <v>44313</v>
      </c>
      <c r="I1515">
        <v>50</v>
      </c>
      <c r="J1515" s="17">
        <v>28147</v>
      </c>
      <c r="K1515" s="17">
        <v>1407350</v>
      </c>
      <c r="L1515" s="17">
        <v>71624</v>
      </c>
      <c r="M1515" s="17">
        <v>2895116</v>
      </c>
    </row>
    <row r="1516" spans="1:13" x14ac:dyDescent="0.25">
      <c r="A1516" t="s">
        <v>80</v>
      </c>
      <c r="B1516" t="s">
        <v>81</v>
      </c>
      <c r="C1516" t="s">
        <v>88</v>
      </c>
      <c r="D1516">
        <v>860514752</v>
      </c>
      <c r="E1516" t="s">
        <v>426</v>
      </c>
      <c r="F1516" t="s">
        <v>805</v>
      </c>
      <c r="H1516" s="16">
        <v>44309</v>
      </c>
      <c r="I1516">
        <v>5</v>
      </c>
      <c r="J1516" s="17">
        <v>28147</v>
      </c>
      <c r="K1516" s="17">
        <v>140735</v>
      </c>
      <c r="L1516" s="17">
        <v>28147</v>
      </c>
      <c r="M1516" s="17">
        <v>140735</v>
      </c>
    </row>
    <row r="1517" spans="1:13" x14ac:dyDescent="0.25">
      <c r="A1517" t="s">
        <v>80</v>
      </c>
      <c r="B1517" t="s">
        <v>81</v>
      </c>
      <c r="C1517" t="s">
        <v>94</v>
      </c>
      <c r="D1517">
        <v>890102006</v>
      </c>
      <c r="E1517" t="s">
        <v>609</v>
      </c>
      <c r="F1517" t="s">
        <v>806</v>
      </c>
      <c r="H1517" s="16">
        <v>44299</v>
      </c>
      <c r="I1517">
        <v>96</v>
      </c>
      <c r="J1517" s="17">
        <v>30686</v>
      </c>
      <c r="K1517" s="17">
        <v>2945856</v>
      </c>
      <c r="L1517" s="17">
        <v>139102</v>
      </c>
      <c r="M1517" s="17">
        <v>42781740</v>
      </c>
    </row>
    <row r="1518" spans="1:13" x14ac:dyDescent="0.25">
      <c r="A1518" t="s">
        <v>80</v>
      </c>
      <c r="B1518" t="s">
        <v>81</v>
      </c>
      <c r="C1518" t="s">
        <v>85</v>
      </c>
      <c r="D1518">
        <v>890102006</v>
      </c>
      <c r="E1518" t="s">
        <v>609</v>
      </c>
      <c r="F1518" t="s">
        <v>806</v>
      </c>
      <c r="H1518" s="16">
        <v>44299</v>
      </c>
      <c r="I1518">
        <v>2304</v>
      </c>
      <c r="J1518" s="17">
        <v>4247</v>
      </c>
      <c r="K1518" s="17">
        <v>9785088</v>
      </c>
      <c r="L1518" s="17">
        <v>139102</v>
      </c>
      <c r="M1518" s="17">
        <v>42781740</v>
      </c>
    </row>
    <row r="1519" spans="1:13" x14ac:dyDescent="0.25">
      <c r="A1519" t="s">
        <v>80</v>
      </c>
      <c r="B1519" t="s">
        <v>81</v>
      </c>
      <c r="C1519" t="s">
        <v>86</v>
      </c>
      <c r="D1519">
        <v>890102006</v>
      </c>
      <c r="E1519" t="s">
        <v>609</v>
      </c>
      <c r="F1519" t="s">
        <v>806</v>
      </c>
      <c r="H1519" s="16">
        <v>44299</v>
      </c>
      <c r="I1519">
        <v>200</v>
      </c>
      <c r="J1519" s="17">
        <v>36594</v>
      </c>
      <c r="K1519" s="17">
        <v>7318800</v>
      </c>
      <c r="L1519" s="17">
        <v>139102</v>
      </c>
      <c r="M1519" s="17">
        <v>42781740</v>
      </c>
    </row>
    <row r="1520" spans="1:13" x14ac:dyDescent="0.25">
      <c r="A1520" t="s">
        <v>80</v>
      </c>
      <c r="B1520" t="s">
        <v>81</v>
      </c>
      <c r="C1520" t="s">
        <v>111</v>
      </c>
      <c r="D1520">
        <v>890102006</v>
      </c>
      <c r="E1520" t="s">
        <v>609</v>
      </c>
      <c r="F1520" t="s">
        <v>806</v>
      </c>
      <c r="H1520" s="16">
        <v>44299</v>
      </c>
      <c r="I1520">
        <v>1000</v>
      </c>
      <c r="J1520" s="17">
        <v>13688</v>
      </c>
      <c r="K1520" s="17">
        <v>13688000</v>
      </c>
      <c r="L1520" s="17">
        <v>139102</v>
      </c>
      <c r="M1520" s="17">
        <v>42781740</v>
      </c>
    </row>
    <row r="1521" spans="1:13" x14ac:dyDescent="0.25">
      <c r="A1521" t="s">
        <v>80</v>
      </c>
      <c r="B1521" t="s">
        <v>81</v>
      </c>
      <c r="C1521" t="s">
        <v>87</v>
      </c>
      <c r="D1521">
        <v>890102006</v>
      </c>
      <c r="E1521" t="s">
        <v>609</v>
      </c>
      <c r="F1521" t="s">
        <v>806</v>
      </c>
      <c r="H1521" s="16">
        <v>44299</v>
      </c>
      <c r="I1521">
        <v>124</v>
      </c>
      <c r="J1521" s="17">
        <v>28213</v>
      </c>
      <c r="K1521" s="17">
        <v>3498412</v>
      </c>
      <c r="L1521" s="17">
        <v>139102</v>
      </c>
      <c r="M1521" s="17">
        <v>42781740</v>
      </c>
    </row>
    <row r="1522" spans="1:13" x14ac:dyDescent="0.25">
      <c r="A1522" t="s">
        <v>80</v>
      </c>
      <c r="B1522" t="s">
        <v>81</v>
      </c>
      <c r="C1522" t="s">
        <v>109</v>
      </c>
      <c r="D1522">
        <v>890102006</v>
      </c>
      <c r="E1522" t="s">
        <v>609</v>
      </c>
      <c r="F1522" t="s">
        <v>806</v>
      </c>
      <c r="H1522" s="16">
        <v>44299</v>
      </c>
      <c r="I1522">
        <v>216</v>
      </c>
      <c r="J1522" s="17">
        <v>25674</v>
      </c>
      <c r="K1522" s="17">
        <v>5545584</v>
      </c>
      <c r="L1522" s="17">
        <v>139102</v>
      </c>
      <c r="M1522" s="17">
        <v>42781740</v>
      </c>
    </row>
    <row r="1523" spans="1:13" x14ac:dyDescent="0.25">
      <c r="A1523" t="s">
        <v>80</v>
      </c>
      <c r="B1523" t="s">
        <v>81</v>
      </c>
      <c r="C1523" t="s">
        <v>94</v>
      </c>
      <c r="D1523">
        <v>890201235</v>
      </c>
      <c r="E1523" t="s">
        <v>807</v>
      </c>
      <c r="F1523" t="s">
        <v>808</v>
      </c>
      <c r="H1523" s="16">
        <v>44302</v>
      </c>
      <c r="I1523">
        <v>96</v>
      </c>
      <c r="J1523" s="17">
        <v>30686</v>
      </c>
      <c r="K1523" s="17">
        <v>2945856</v>
      </c>
      <c r="L1523" s="17">
        <v>786423</v>
      </c>
      <c r="M1523" s="17">
        <v>332137368</v>
      </c>
    </row>
    <row r="1524" spans="1:13" x14ac:dyDescent="0.25">
      <c r="A1524" t="s">
        <v>80</v>
      </c>
      <c r="B1524" t="s">
        <v>81</v>
      </c>
      <c r="C1524" t="s">
        <v>82</v>
      </c>
      <c r="D1524">
        <v>890201235</v>
      </c>
      <c r="E1524" t="s">
        <v>807</v>
      </c>
      <c r="F1524" t="s">
        <v>808</v>
      </c>
      <c r="H1524" s="16">
        <v>44302</v>
      </c>
      <c r="I1524">
        <v>100</v>
      </c>
      <c r="J1524" s="17">
        <v>15657</v>
      </c>
      <c r="K1524" s="17">
        <v>1565700</v>
      </c>
      <c r="L1524" s="17">
        <v>786423</v>
      </c>
      <c r="M1524" s="17">
        <v>332137368</v>
      </c>
    </row>
    <row r="1525" spans="1:13" x14ac:dyDescent="0.25">
      <c r="A1525" t="s">
        <v>80</v>
      </c>
      <c r="B1525" t="s">
        <v>81</v>
      </c>
      <c r="C1525" t="s">
        <v>85</v>
      </c>
      <c r="D1525">
        <v>890201235</v>
      </c>
      <c r="E1525" t="s">
        <v>807</v>
      </c>
      <c r="F1525" t="s">
        <v>808</v>
      </c>
      <c r="H1525" s="16">
        <v>44302</v>
      </c>
      <c r="I1525">
        <v>17280</v>
      </c>
      <c r="J1525" s="17">
        <v>4247</v>
      </c>
      <c r="K1525" s="17">
        <v>73388160</v>
      </c>
      <c r="L1525" s="17">
        <v>786423</v>
      </c>
      <c r="M1525" s="17">
        <v>332137368</v>
      </c>
    </row>
    <row r="1526" spans="1:13" x14ac:dyDescent="0.25">
      <c r="A1526" t="s">
        <v>80</v>
      </c>
      <c r="B1526" t="s">
        <v>81</v>
      </c>
      <c r="C1526" t="s">
        <v>86</v>
      </c>
      <c r="D1526">
        <v>890201235</v>
      </c>
      <c r="E1526" t="s">
        <v>807</v>
      </c>
      <c r="F1526" t="s">
        <v>808</v>
      </c>
      <c r="H1526" s="16">
        <v>44302</v>
      </c>
      <c r="I1526">
        <v>200</v>
      </c>
      <c r="J1526" s="17">
        <v>36594</v>
      </c>
      <c r="K1526" s="17">
        <v>7318800</v>
      </c>
      <c r="L1526" s="17">
        <v>786423</v>
      </c>
      <c r="M1526" s="17">
        <v>332137368</v>
      </c>
    </row>
    <row r="1527" spans="1:13" x14ac:dyDescent="0.25">
      <c r="A1527" t="s">
        <v>80</v>
      </c>
      <c r="B1527" t="s">
        <v>81</v>
      </c>
      <c r="C1527" t="s">
        <v>88</v>
      </c>
      <c r="D1527">
        <v>890201235</v>
      </c>
      <c r="E1527" t="s">
        <v>807</v>
      </c>
      <c r="F1527" t="s">
        <v>808</v>
      </c>
      <c r="H1527" s="16">
        <v>44302</v>
      </c>
      <c r="I1527">
        <v>400</v>
      </c>
      <c r="J1527" s="17">
        <v>25131</v>
      </c>
      <c r="K1527" s="17">
        <v>10052400</v>
      </c>
      <c r="L1527" s="17">
        <v>786423</v>
      </c>
      <c r="M1527" s="17">
        <v>332137368</v>
      </c>
    </row>
    <row r="1528" spans="1:13" x14ac:dyDescent="0.25">
      <c r="A1528" t="s">
        <v>80</v>
      </c>
      <c r="B1528" t="s">
        <v>81</v>
      </c>
      <c r="C1528" t="s">
        <v>87</v>
      </c>
      <c r="D1528">
        <v>890201235</v>
      </c>
      <c r="E1528" t="s">
        <v>807</v>
      </c>
      <c r="F1528" t="s">
        <v>808</v>
      </c>
      <c r="H1528" s="16">
        <v>44302</v>
      </c>
      <c r="I1528">
        <v>1152</v>
      </c>
      <c r="J1528" s="17">
        <v>28213</v>
      </c>
      <c r="K1528" s="17">
        <v>32501376</v>
      </c>
      <c r="L1528" s="17">
        <v>786423</v>
      </c>
      <c r="M1528" s="17">
        <v>332137368</v>
      </c>
    </row>
    <row r="1529" spans="1:13" x14ac:dyDescent="0.25">
      <c r="A1529" t="s">
        <v>80</v>
      </c>
      <c r="B1529" t="s">
        <v>81</v>
      </c>
      <c r="C1529" t="s">
        <v>101</v>
      </c>
      <c r="D1529">
        <v>890201235</v>
      </c>
      <c r="E1529" t="s">
        <v>807</v>
      </c>
      <c r="F1529" t="s">
        <v>808</v>
      </c>
      <c r="H1529" s="16">
        <v>44302</v>
      </c>
      <c r="I1529">
        <v>5600</v>
      </c>
      <c r="J1529" s="17">
        <v>23687</v>
      </c>
      <c r="K1529" s="17">
        <v>132647200</v>
      </c>
      <c r="L1529" s="17">
        <v>786423</v>
      </c>
      <c r="M1529" s="17">
        <v>332137368</v>
      </c>
    </row>
    <row r="1530" spans="1:13" x14ac:dyDescent="0.25">
      <c r="A1530" t="s">
        <v>80</v>
      </c>
      <c r="B1530" t="s">
        <v>81</v>
      </c>
      <c r="C1530" t="s">
        <v>174</v>
      </c>
      <c r="D1530">
        <v>890201235</v>
      </c>
      <c r="E1530" t="s">
        <v>807</v>
      </c>
      <c r="F1530" t="s">
        <v>808</v>
      </c>
      <c r="H1530" s="16">
        <v>44302</v>
      </c>
      <c r="I1530">
        <v>48</v>
      </c>
      <c r="J1530" s="17">
        <v>181249</v>
      </c>
      <c r="K1530" s="17">
        <v>8699952</v>
      </c>
      <c r="L1530" s="17">
        <v>786423</v>
      </c>
      <c r="M1530" s="17">
        <v>332137368</v>
      </c>
    </row>
    <row r="1531" spans="1:13" x14ac:dyDescent="0.25">
      <c r="A1531" t="s">
        <v>80</v>
      </c>
      <c r="B1531" t="s">
        <v>81</v>
      </c>
      <c r="C1531" t="s">
        <v>175</v>
      </c>
      <c r="D1531">
        <v>890201235</v>
      </c>
      <c r="E1531" t="s">
        <v>807</v>
      </c>
      <c r="F1531" t="s">
        <v>808</v>
      </c>
      <c r="H1531" s="16">
        <v>44302</v>
      </c>
      <c r="I1531">
        <v>72</v>
      </c>
      <c r="J1531" s="17">
        <v>349448</v>
      </c>
      <c r="K1531" s="17">
        <v>25160256</v>
      </c>
      <c r="L1531" s="17">
        <v>786423</v>
      </c>
      <c r="M1531" s="17">
        <v>332137368</v>
      </c>
    </row>
    <row r="1532" spans="1:13" x14ac:dyDescent="0.25">
      <c r="A1532" t="s">
        <v>80</v>
      </c>
      <c r="B1532" t="s">
        <v>81</v>
      </c>
      <c r="C1532" t="s">
        <v>109</v>
      </c>
      <c r="D1532">
        <v>890201235</v>
      </c>
      <c r="E1532" t="s">
        <v>807</v>
      </c>
      <c r="F1532" t="s">
        <v>808</v>
      </c>
      <c r="H1532" s="16">
        <v>44302</v>
      </c>
      <c r="I1532">
        <v>432</v>
      </c>
      <c r="J1532" s="17">
        <v>25674</v>
      </c>
      <c r="K1532" s="17">
        <v>11091168</v>
      </c>
      <c r="L1532" s="17">
        <v>786423</v>
      </c>
      <c r="M1532" s="17">
        <v>332137368</v>
      </c>
    </row>
    <row r="1533" spans="1:13" x14ac:dyDescent="0.25">
      <c r="A1533" t="s">
        <v>80</v>
      </c>
      <c r="B1533" t="s">
        <v>81</v>
      </c>
      <c r="C1533" t="s">
        <v>91</v>
      </c>
      <c r="D1533">
        <v>890201235</v>
      </c>
      <c r="E1533" t="s">
        <v>807</v>
      </c>
      <c r="F1533" t="s">
        <v>808</v>
      </c>
      <c r="H1533" s="16">
        <v>44302</v>
      </c>
      <c r="I1533">
        <v>800</v>
      </c>
      <c r="J1533" s="17">
        <v>13705</v>
      </c>
      <c r="K1533" s="17">
        <v>10964000</v>
      </c>
      <c r="L1533" s="17">
        <v>786423</v>
      </c>
      <c r="M1533" s="17">
        <v>332137368</v>
      </c>
    </row>
    <row r="1534" spans="1:13" x14ac:dyDescent="0.25">
      <c r="A1534" t="s">
        <v>80</v>
      </c>
      <c r="B1534" t="s">
        <v>81</v>
      </c>
      <c r="C1534" t="s">
        <v>127</v>
      </c>
      <c r="D1534">
        <v>890201235</v>
      </c>
      <c r="E1534" t="s">
        <v>807</v>
      </c>
      <c r="F1534" t="s">
        <v>808</v>
      </c>
      <c r="H1534" s="16">
        <v>44302</v>
      </c>
      <c r="I1534">
        <v>150</v>
      </c>
      <c r="J1534" s="17">
        <v>27942</v>
      </c>
      <c r="K1534" s="17">
        <v>4191300</v>
      </c>
      <c r="L1534" s="17">
        <v>786423</v>
      </c>
      <c r="M1534" s="17">
        <v>332137368</v>
      </c>
    </row>
    <row r="1535" spans="1:13" x14ac:dyDescent="0.25">
      <c r="A1535" t="s">
        <v>80</v>
      </c>
      <c r="B1535" t="s">
        <v>81</v>
      </c>
      <c r="C1535" t="s">
        <v>149</v>
      </c>
      <c r="D1535">
        <v>890201235</v>
      </c>
      <c r="E1535" t="s">
        <v>807</v>
      </c>
      <c r="F1535" t="s">
        <v>808</v>
      </c>
      <c r="H1535" s="16">
        <v>44302</v>
      </c>
      <c r="I1535">
        <v>480</v>
      </c>
      <c r="J1535" s="17">
        <v>24190</v>
      </c>
      <c r="K1535" s="17">
        <v>11611200</v>
      </c>
      <c r="L1535" s="17">
        <v>786423</v>
      </c>
      <c r="M1535" s="17">
        <v>332137368</v>
      </c>
    </row>
    <row r="1536" spans="1:13" x14ac:dyDescent="0.25">
      <c r="A1536" t="s">
        <v>80</v>
      </c>
      <c r="B1536" t="s">
        <v>81</v>
      </c>
      <c r="C1536" t="s">
        <v>91</v>
      </c>
      <c r="D1536">
        <v>8904006931</v>
      </c>
      <c r="E1536" t="s">
        <v>613</v>
      </c>
      <c r="F1536" t="s">
        <v>809</v>
      </c>
      <c r="H1536" s="16">
        <v>44301</v>
      </c>
      <c r="I1536">
        <v>20</v>
      </c>
      <c r="J1536" s="17">
        <v>15350</v>
      </c>
      <c r="K1536" s="17">
        <v>307000</v>
      </c>
      <c r="L1536" s="17">
        <v>15350</v>
      </c>
      <c r="M1536" s="17">
        <v>307000</v>
      </c>
    </row>
    <row r="1537" spans="1:13" x14ac:dyDescent="0.25">
      <c r="A1537" t="s">
        <v>80</v>
      </c>
      <c r="B1537" t="s">
        <v>81</v>
      </c>
      <c r="C1537" t="s">
        <v>94</v>
      </c>
      <c r="D1537">
        <v>890480126</v>
      </c>
      <c r="E1537" t="s">
        <v>810</v>
      </c>
      <c r="F1537" t="s">
        <v>811</v>
      </c>
      <c r="H1537" s="16">
        <v>44305</v>
      </c>
      <c r="I1537">
        <v>10</v>
      </c>
      <c r="J1537" s="17">
        <v>30686</v>
      </c>
      <c r="K1537" s="17">
        <v>306860</v>
      </c>
      <c r="L1537" s="17">
        <v>808824</v>
      </c>
      <c r="M1537" s="17">
        <v>205832852</v>
      </c>
    </row>
    <row r="1538" spans="1:13" x14ac:dyDescent="0.25">
      <c r="A1538" t="s">
        <v>80</v>
      </c>
      <c r="B1538" t="s">
        <v>81</v>
      </c>
      <c r="C1538" t="s">
        <v>82</v>
      </c>
      <c r="D1538">
        <v>890480126</v>
      </c>
      <c r="E1538" t="s">
        <v>810</v>
      </c>
      <c r="F1538" t="s">
        <v>811</v>
      </c>
      <c r="H1538" s="16">
        <v>44305</v>
      </c>
      <c r="I1538">
        <v>24</v>
      </c>
      <c r="J1538" s="17">
        <v>15657</v>
      </c>
      <c r="K1538" s="17">
        <v>375768</v>
      </c>
      <c r="L1538" s="17">
        <v>808824</v>
      </c>
      <c r="M1538" s="17">
        <v>205832852</v>
      </c>
    </row>
    <row r="1539" spans="1:13" x14ac:dyDescent="0.25">
      <c r="A1539" t="s">
        <v>80</v>
      </c>
      <c r="B1539" t="s">
        <v>81</v>
      </c>
      <c r="C1539" t="s">
        <v>97</v>
      </c>
      <c r="D1539">
        <v>890480126</v>
      </c>
      <c r="E1539" t="s">
        <v>810</v>
      </c>
      <c r="F1539" t="s">
        <v>811</v>
      </c>
      <c r="H1539" s="16">
        <v>44305</v>
      </c>
      <c r="I1539">
        <v>36</v>
      </c>
      <c r="J1539" s="17">
        <v>11310</v>
      </c>
      <c r="K1539" s="17">
        <v>407160</v>
      </c>
      <c r="L1539" s="17">
        <v>808824</v>
      </c>
      <c r="M1539" s="17">
        <v>205832852</v>
      </c>
    </row>
    <row r="1540" spans="1:13" x14ac:dyDescent="0.25">
      <c r="A1540" t="s">
        <v>80</v>
      </c>
      <c r="B1540" t="s">
        <v>81</v>
      </c>
      <c r="C1540" t="s">
        <v>85</v>
      </c>
      <c r="D1540">
        <v>890480126</v>
      </c>
      <c r="E1540" t="s">
        <v>810</v>
      </c>
      <c r="F1540" t="s">
        <v>811</v>
      </c>
      <c r="H1540" s="16">
        <v>44305</v>
      </c>
      <c r="I1540">
        <v>17280</v>
      </c>
      <c r="J1540" s="17">
        <v>4247</v>
      </c>
      <c r="K1540" s="17">
        <v>73388160</v>
      </c>
      <c r="L1540" s="17">
        <v>808824</v>
      </c>
      <c r="M1540" s="17">
        <v>205832852</v>
      </c>
    </row>
    <row r="1541" spans="1:13" x14ac:dyDescent="0.25">
      <c r="A1541" t="s">
        <v>80</v>
      </c>
      <c r="B1541" t="s">
        <v>81</v>
      </c>
      <c r="C1541" t="s">
        <v>86</v>
      </c>
      <c r="D1541">
        <v>890480126</v>
      </c>
      <c r="E1541" t="s">
        <v>810</v>
      </c>
      <c r="F1541" t="s">
        <v>811</v>
      </c>
      <c r="H1541" s="16">
        <v>44305</v>
      </c>
      <c r="I1541">
        <v>100</v>
      </c>
      <c r="J1541" s="17">
        <v>36594</v>
      </c>
      <c r="K1541" s="17">
        <v>3659400</v>
      </c>
      <c r="L1541" s="17">
        <v>808824</v>
      </c>
      <c r="M1541" s="17">
        <v>205832852</v>
      </c>
    </row>
    <row r="1542" spans="1:13" x14ac:dyDescent="0.25">
      <c r="A1542" t="s">
        <v>80</v>
      </c>
      <c r="B1542" t="s">
        <v>81</v>
      </c>
      <c r="C1542" t="s">
        <v>98</v>
      </c>
      <c r="D1542">
        <v>890480126</v>
      </c>
      <c r="E1542" t="s">
        <v>810</v>
      </c>
      <c r="F1542" t="s">
        <v>811</v>
      </c>
      <c r="H1542" s="16">
        <v>44305</v>
      </c>
      <c r="I1542">
        <v>12</v>
      </c>
      <c r="J1542" s="17">
        <v>72444</v>
      </c>
      <c r="K1542" s="17">
        <v>869328</v>
      </c>
      <c r="L1542" s="17">
        <v>808824</v>
      </c>
      <c r="M1542" s="17">
        <v>205832852</v>
      </c>
    </row>
    <row r="1543" spans="1:13" x14ac:dyDescent="0.25">
      <c r="A1543" t="s">
        <v>80</v>
      </c>
      <c r="B1543" t="s">
        <v>81</v>
      </c>
      <c r="C1543" t="s">
        <v>119</v>
      </c>
      <c r="D1543">
        <v>890480126</v>
      </c>
      <c r="E1543" t="s">
        <v>810</v>
      </c>
      <c r="F1543" t="s">
        <v>811</v>
      </c>
      <c r="H1543" s="16">
        <v>44305</v>
      </c>
      <c r="I1543">
        <v>100</v>
      </c>
      <c r="J1543" s="17">
        <v>8893</v>
      </c>
      <c r="K1543" s="17">
        <v>889300</v>
      </c>
      <c r="L1543" s="17">
        <v>808824</v>
      </c>
      <c r="M1543" s="17">
        <v>205832852</v>
      </c>
    </row>
    <row r="1544" spans="1:13" x14ac:dyDescent="0.25">
      <c r="A1544" t="s">
        <v>80</v>
      </c>
      <c r="B1544" t="s">
        <v>81</v>
      </c>
      <c r="C1544" t="s">
        <v>88</v>
      </c>
      <c r="D1544">
        <v>890480126</v>
      </c>
      <c r="E1544" t="s">
        <v>810</v>
      </c>
      <c r="F1544" t="s">
        <v>811</v>
      </c>
      <c r="H1544" s="16">
        <v>44305</v>
      </c>
      <c r="I1544">
        <v>1000</v>
      </c>
      <c r="J1544" s="17">
        <v>25131</v>
      </c>
      <c r="K1544" s="17">
        <v>25131000</v>
      </c>
      <c r="L1544" s="17">
        <v>808824</v>
      </c>
      <c r="M1544" s="17">
        <v>205832852</v>
      </c>
    </row>
    <row r="1545" spans="1:13" x14ac:dyDescent="0.25">
      <c r="A1545" t="s">
        <v>80</v>
      </c>
      <c r="B1545" t="s">
        <v>81</v>
      </c>
      <c r="C1545" t="s">
        <v>87</v>
      </c>
      <c r="D1545">
        <v>890480126</v>
      </c>
      <c r="E1545" t="s">
        <v>810</v>
      </c>
      <c r="F1545" t="s">
        <v>811</v>
      </c>
      <c r="H1545" s="16">
        <v>44305</v>
      </c>
      <c r="I1545">
        <v>150</v>
      </c>
      <c r="J1545" s="17">
        <v>28213</v>
      </c>
      <c r="K1545" s="17">
        <v>4231950</v>
      </c>
      <c r="L1545" s="17">
        <v>808824</v>
      </c>
      <c r="M1545" s="17">
        <v>205832852</v>
      </c>
    </row>
    <row r="1546" spans="1:13" x14ac:dyDescent="0.25">
      <c r="A1546" t="s">
        <v>80</v>
      </c>
      <c r="B1546" t="s">
        <v>81</v>
      </c>
      <c r="C1546" t="s">
        <v>322</v>
      </c>
      <c r="D1546">
        <v>890480126</v>
      </c>
      <c r="E1546" t="s">
        <v>810</v>
      </c>
      <c r="F1546" t="s">
        <v>811</v>
      </c>
      <c r="H1546" s="16">
        <v>44305</v>
      </c>
      <c r="I1546">
        <v>50</v>
      </c>
      <c r="J1546" s="17">
        <v>135193</v>
      </c>
      <c r="K1546" s="17">
        <v>6759650</v>
      </c>
      <c r="L1546" s="17">
        <v>808824</v>
      </c>
      <c r="M1546" s="17">
        <v>205832852</v>
      </c>
    </row>
    <row r="1547" spans="1:13" x14ac:dyDescent="0.25">
      <c r="A1547" t="s">
        <v>80</v>
      </c>
      <c r="B1547" t="s">
        <v>81</v>
      </c>
      <c r="C1547" t="s">
        <v>101</v>
      </c>
      <c r="D1547">
        <v>890480126</v>
      </c>
      <c r="E1547" t="s">
        <v>810</v>
      </c>
      <c r="F1547" t="s">
        <v>811</v>
      </c>
      <c r="H1547" s="16">
        <v>44305</v>
      </c>
      <c r="I1547">
        <v>2000</v>
      </c>
      <c r="J1547" s="17">
        <v>23687</v>
      </c>
      <c r="K1547" s="17">
        <v>47374000</v>
      </c>
      <c r="L1547" s="17">
        <v>808824</v>
      </c>
      <c r="M1547" s="17">
        <v>205832852</v>
      </c>
    </row>
    <row r="1548" spans="1:13" x14ac:dyDescent="0.25">
      <c r="A1548" t="s">
        <v>80</v>
      </c>
      <c r="B1548" t="s">
        <v>81</v>
      </c>
      <c r="C1548" t="s">
        <v>175</v>
      </c>
      <c r="D1548">
        <v>890480126</v>
      </c>
      <c r="E1548" t="s">
        <v>810</v>
      </c>
      <c r="F1548" t="s">
        <v>811</v>
      </c>
      <c r="H1548" s="16">
        <v>44305</v>
      </c>
      <c r="I1548">
        <v>80</v>
      </c>
      <c r="J1548" s="17">
        <v>349448</v>
      </c>
      <c r="K1548" s="17">
        <v>27955840</v>
      </c>
      <c r="L1548" s="17">
        <v>808824</v>
      </c>
      <c r="M1548" s="17">
        <v>205832852</v>
      </c>
    </row>
    <row r="1549" spans="1:13" x14ac:dyDescent="0.25">
      <c r="A1549" t="s">
        <v>80</v>
      </c>
      <c r="B1549" t="s">
        <v>81</v>
      </c>
      <c r="C1549" t="s">
        <v>109</v>
      </c>
      <c r="D1549">
        <v>890480126</v>
      </c>
      <c r="E1549" t="s">
        <v>810</v>
      </c>
      <c r="F1549" t="s">
        <v>811</v>
      </c>
      <c r="H1549" s="16">
        <v>44305</v>
      </c>
      <c r="I1549">
        <v>216</v>
      </c>
      <c r="J1549" s="17">
        <v>25674</v>
      </c>
      <c r="K1549" s="17">
        <v>5545584</v>
      </c>
      <c r="L1549" s="17">
        <v>808824</v>
      </c>
      <c r="M1549" s="17">
        <v>205832852</v>
      </c>
    </row>
    <row r="1550" spans="1:13" x14ac:dyDescent="0.25">
      <c r="A1550" t="s">
        <v>80</v>
      </c>
      <c r="B1550" t="s">
        <v>81</v>
      </c>
      <c r="C1550" t="s">
        <v>91</v>
      </c>
      <c r="D1550">
        <v>890480126</v>
      </c>
      <c r="E1550" t="s">
        <v>810</v>
      </c>
      <c r="F1550" t="s">
        <v>811</v>
      </c>
      <c r="H1550" s="16">
        <v>44305</v>
      </c>
      <c r="I1550">
        <v>640</v>
      </c>
      <c r="J1550" s="17">
        <v>13705</v>
      </c>
      <c r="K1550" s="17">
        <v>8771200</v>
      </c>
      <c r="L1550" s="17">
        <v>808824</v>
      </c>
      <c r="M1550" s="17">
        <v>205832852</v>
      </c>
    </row>
    <row r="1551" spans="1:13" x14ac:dyDescent="0.25">
      <c r="A1551" t="s">
        <v>80</v>
      </c>
      <c r="B1551" t="s">
        <v>81</v>
      </c>
      <c r="C1551" t="s">
        <v>127</v>
      </c>
      <c r="D1551">
        <v>890480126</v>
      </c>
      <c r="E1551" t="s">
        <v>810</v>
      </c>
      <c r="F1551" t="s">
        <v>811</v>
      </c>
      <c r="H1551" s="16">
        <v>44305</v>
      </c>
      <c r="I1551">
        <v>6</v>
      </c>
      <c r="J1551" s="17">
        <v>27942</v>
      </c>
      <c r="K1551" s="17">
        <v>167652</v>
      </c>
      <c r="L1551" s="17">
        <v>808824</v>
      </c>
      <c r="M1551" s="17">
        <v>205832852</v>
      </c>
    </row>
    <row r="1552" spans="1:13" x14ac:dyDescent="0.25">
      <c r="A1552" t="s">
        <v>80</v>
      </c>
      <c r="B1552" t="s">
        <v>81</v>
      </c>
      <c r="C1552" t="s">
        <v>94</v>
      </c>
      <c r="D1552">
        <v>890500890</v>
      </c>
      <c r="E1552" t="s">
        <v>435</v>
      </c>
      <c r="F1552" t="s">
        <v>812</v>
      </c>
      <c r="H1552" s="16">
        <v>44308</v>
      </c>
      <c r="I1552">
        <v>24</v>
      </c>
      <c r="J1552" s="17">
        <v>30686</v>
      </c>
      <c r="K1552" s="17">
        <v>736464</v>
      </c>
      <c r="L1552" s="17">
        <v>228499</v>
      </c>
      <c r="M1552" s="17">
        <v>21340064</v>
      </c>
    </row>
    <row r="1553" spans="1:13" x14ac:dyDescent="0.25">
      <c r="A1553" t="s">
        <v>80</v>
      </c>
      <c r="B1553" t="s">
        <v>81</v>
      </c>
      <c r="C1553" t="s">
        <v>98</v>
      </c>
      <c r="D1553">
        <v>890500890</v>
      </c>
      <c r="E1553" t="s">
        <v>435</v>
      </c>
      <c r="F1553" t="s">
        <v>812</v>
      </c>
      <c r="H1553" s="16">
        <v>44308</v>
      </c>
      <c r="I1553">
        <v>100</v>
      </c>
      <c r="J1553" s="17">
        <v>72444</v>
      </c>
      <c r="K1553" s="17">
        <v>7244400</v>
      </c>
      <c r="L1553" s="17">
        <v>228499</v>
      </c>
      <c r="M1553" s="17">
        <v>21340064</v>
      </c>
    </row>
    <row r="1554" spans="1:13" x14ac:dyDescent="0.25">
      <c r="A1554" t="s">
        <v>80</v>
      </c>
      <c r="B1554" t="s">
        <v>81</v>
      </c>
      <c r="C1554" t="s">
        <v>108</v>
      </c>
      <c r="D1554">
        <v>890500890</v>
      </c>
      <c r="E1554" t="s">
        <v>435</v>
      </c>
      <c r="F1554" t="s">
        <v>812</v>
      </c>
      <c r="H1554" s="16">
        <v>44308</v>
      </c>
      <c r="I1554">
        <v>124</v>
      </c>
      <c r="J1554" s="17">
        <v>55832</v>
      </c>
      <c r="K1554" s="17">
        <v>6923168</v>
      </c>
      <c r="L1554" s="17">
        <v>228499</v>
      </c>
      <c r="M1554" s="17">
        <v>21340064</v>
      </c>
    </row>
    <row r="1555" spans="1:13" x14ac:dyDescent="0.25">
      <c r="A1555" t="s">
        <v>80</v>
      </c>
      <c r="B1555" t="s">
        <v>81</v>
      </c>
      <c r="C1555" t="s">
        <v>108</v>
      </c>
      <c r="D1555">
        <v>890500890</v>
      </c>
      <c r="E1555" t="s">
        <v>435</v>
      </c>
      <c r="F1555" t="s">
        <v>812</v>
      </c>
      <c r="H1555" s="16">
        <v>44308</v>
      </c>
      <c r="I1555">
        <v>76</v>
      </c>
      <c r="J1555" s="17">
        <v>55832</v>
      </c>
      <c r="K1555" s="17">
        <v>4243232</v>
      </c>
      <c r="L1555" s="17">
        <v>228499</v>
      </c>
      <c r="M1555" s="17">
        <v>21340064</v>
      </c>
    </row>
    <row r="1556" spans="1:13" x14ac:dyDescent="0.25">
      <c r="A1556" t="s">
        <v>80</v>
      </c>
      <c r="B1556" t="s">
        <v>81</v>
      </c>
      <c r="C1556" t="s">
        <v>91</v>
      </c>
      <c r="D1556">
        <v>890500890</v>
      </c>
      <c r="E1556" t="s">
        <v>435</v>
      </c>
      <c r="F1556" t="s">
        <v>812</v>
      </c>
      <c r="H1556" s="16">
        <v>44308</v>
      </c>
      <c r="I1556">
        <v>160</v>
      </c>
      <c r="J1556" s="17">
        <v>13705</v>
      </c>
      <c r="K1556" s="17">
        <v>2192800</v>
      </c>
      <c r="L1556" s="17">
        <v>228499</v>
      </c>
      <c r="M1556" s="17">
        <v>21340064</v>
      </c>
    </row>
    <row r="1557" spans="1:13" x14ac:dyDescent="0.25">
      <c r="A1557" t="s">
        <v>80</v>
      </c>
      <c r="B1557" t="s">
        <v>81</v>
      </c>
      <c r="C1557" t="s">
        <v>88</v>
      </c>
      <c r="D1557">
        <v>890700666</v>
      </c>
      <c r="E1557" t="s">
        <v>214</v>
      </c>
      <c r="F1557" t="s">
        <v>813</v>
      </c>
      <c r="H1557" s="16">
        <v>44308</v>
      </c>
      <c r="I1557">
        <v>30</v>
      </c>
      <c r="J1557" s="17">
        <v>28147</v>
      </c>
      <c r="K1557" s="17">
        <v>844410</v>
      </c>
      <c r="L1557" s="17">
        <v>43497</v>
      </c>
      <c r="M1557" s="17">
        <v>997910</v>
      </c>
    </row>
    <row r="1558" spans="1:13" x14ac:dyDescent="0.25">
      <c r="A1558" t="s">
        <v>80</v>
      </c>
      <c r="B1558" t="s">
        <v>81</v>
      </c>
      <c r="C1558" t="s">
        <v>91</v>
      </c>
      <c r="D1558">
        <v>890700666</v>
      </c>
      <c r="E1558" t="s">
        <v>214</v>
      </c>
      <c r="F1558" t="s">
        <v>813</v>
      </c>
      <c r="H1558" s="16">
        <v>44308</v>
      </c>
      <c r="I1558">
        <v>10</v>
      </c>
      <c r="J1558" s="17">
        <v>15350</v>
      </c>
      <c r="K1558" s="17">
        <v>153500</v>
      </c>
      <c r="L1558" s="17">
        <v>43497</v>
      </c>
      <c r="M1558" s="17">
        <v>997910</v>
      </c>
    </row>
    <row r="1559" spans="1:13" x14ac:dyDescent="0.25">
      <c r="A1559" t="s">
        <v>80</v>
      </c>
      <c r="B1559" t="s">
        <v>81</v>
      </c>
      <c r="C1559" t="s">
        <v>88</v>
      </c>
      <c r="D1559">
        <v>890900286</v>
      </c>
      <c r="E1559" t="s">
        <v>444</v>
      </c>
      <c r="F1559" t="s">
        <v>814</v>
      </c>
      <c r="H1559" s="16">
        <v>44308</v>
      </c>
      <c r="I1559">
        <v>400</v>
      </c>
      <c r="J1559" s="17">
        <v>25131</v>
      </c>
      <c r="K1559" s="17">
        <v>10052400</v>
      </c>
      <c r="L1559" s="17">
        <v>554158</v>
      </c>
      <c r="M1559" s="17">
        <v>229128080</v>
      </c>
    </row>
    <row r="1560" spans="1:13" x14ac:dyDescent="0.25">
      <c r="A1560" t="s">
        <v>80</v>
      </c>
      <c r="B1560" t="s">
        <v>81</v>
      </c>
      <c r="C1560" t="s">
        <v>87</v>
      </c>
      <c r="D1560">
        <v>890900286</v>
      </c>
      <c r="E1560" t="s">
        <v>444</v>
      </c>
      <c r="F1560" t="s">
        <v>814</v>
      </c>
      <c r="H1560" s="16">
        <v>44308</v>
      </c>
      <c r="I1560">
        <v>2262</v>
      </c>
      <c r="J1560" s="17">
        <v>28213</v>
      </c>
      <c r="K1560" s="17">
        <v>63817806</v>
      </c>
      <c r="L1560" s="17">
        <v>554158</v>
      </c>
      <c r="M1560" s="17">
        <v>229128080</v>
      </c>
    </row>
    <row r="1561" spans="1:13" x14ac:dyDescent="0.25">
      <c r="A1561" t="s">
        <v>80</v>
      </c>
      <c r="B1561" t="s">
        <v>81</v>
      </c>
      <c r="C1561" t="s">
        <v>87</v>
      </c>
      <c r="D1561">
        <v>890900286</v>
      </c>
      <c r="E1561" t="s">
        <v>444</v>
      </c>
      <c r="F1561" t="s">
        <v>814</v>
      </c>
      <c r="H1561" s="16">
        <v>44308</v>
      </c>
      <c r="I1561">
        <v>42</v>
      </c>
      <c r="J1561" s="17">
        <v>28213</v>
      </c>
      <c r="K1561" s="17">
        <v>1184946</v>
      </c>
      <c r="L1561" s="17">
        <v>554158</v>
      </c>
      <c r="M1561" s="17">
        <v>229128080</v>
      </c>
    </row>
    <row r="1562" spans="1:13" x14ac:dyDescent="0.25">
      <c r="A1562" t="s">
        <v>80</v>
      </c>
      <c r="B1562" t="s">
        <v>81</v>
      </c>
      <c r="C1562" t="s">
        <v>108</v>
      </c>
      <c r="D1562">
        <v>890900286</v>
      </c>
      <c r="E1562" t="s">
        <v>444</v>
      </c>
      <c r="F1562" t="s">
        <v>814</v>
      </c>
      <c r="H1562" s="16">
        <v>44308</v>
      </c>
      <c r="I1562">
        <v>480</v>
      </c>
      <c r="J1562" s="17">
        <v>55832</v>
      </c>
      <c r="K1562" s="17">
        <v>26799360</v>
      </c>
      <c r="L1562" s="17">
        <v>554158</v>
      </c>
      <c r="M1562" s="17">
        <v>229128080</v>
      </c>
    </row>
    <row r="1563" spans="1:13" x14ac:dyDescent="0.25">
      <c r="A1563" t="s">
        <v>80</v>
      </c>
      <c r="B1563" t="s">
        <v>81</v>
      </c>
      <c r="C1563" t="s">
        <v>175</v>
      </c>
      <c r="D1563">
        <v>890900286</v>
      </c>
      <c r="E1563" t="s">
        <v>444</v>
      </c>
      <c r="F1563" t="s">
        <v>814</v>
      </c>
      <c r="H1563" s="16">
        <v>44308</v>
      </c>
      <c r="I1563">
        <v>288</v>
      </c>
      <c r="J1563" s="17">
        <v>349448</v>
      </c>
      <c r="K1563" s="17">
        <v>100641024</v>
      </c>
      <c r="L1563" s="17">
        <v>554158</v>
      </c>
      <c r="M1563" s="17">
        <v>229128080</v>
      </c>
    </row>
    <row r="1564" spans="1:13" x14ac:dyDescent="0.25">
      <c r="A1564" t="s">
        <v>80</v>
      </c>
      <c r="B1564" t="s">
        <v>81</v>
      </c>
      <c r="C1564" t="s">
        <v>109</v>
      </c>
      <c r="D1564">
        <v>890900286</v>
      </c>
      <c r="E1564" t="s">
        <v>444</v>
      </c>
      <c r="F1564" t="s">
        <v>814</v>
      </c>
      <c r="H1564" s="16">
        <v>44308</v>
      </c>
      <c r="I1564">
        <v>216</v>
      </c>
      <c r="J1564" s="17">
        <v>25674</v>
      </c>
      <c r="K1564" s="17">
        <v>5545584</v>
      </c>
      <c r="L1564" s="17">
        <v>554158</v>
      </c>
      <c r="M1564" s="17">
        <v>229128080</v>
      </c>
    </row>
    <row r="1565" spans="1:13" x14ac:dyDescent="0.25">
      <c r="A1565" t="s">
        <v>80</v>
      </c>
      <c r="B1565" t="s">
        <v>81</v>
      </c>
      <c r="C1565" t="s">
        <v>91</v>
      </c>
      <c r="D1565">
        <v>890900286</v>
      </c>
      <c r="E1565" t="s">
        <v>444</v>
      </c>
      <c r="F1565" t="s">
        <v>814</v>
      </c>
      <c r="H1565" s="16">
        <v>44308</v>
      </c>
      <c r="I1565">
        <v>560</v>
      </c>
      <c r="J1565" s="17">
        <v>13705</v>
      </c>
      <c r="K1565" s="17">
        <v>7674800</v>
      </c>
      <c r="L1565" s="17">
        <v>554158</v>
      </c>
      <c r="M1565" s="17">
        <v>229128080</v>
      </c>
    </row>
    <row r="1566" spans="1:13" x14ac:dyDescent="0.25">
      <c r="A1566" t="s">
        <v>80</v>
      </c>
      <c r="B1566" t="s">
        <v>81</v>
      </c>
      <c r="C1566" t="s">
        <v>127</v>
      </c>
      <c r="D1566">
        <v>890900286</v>
      </c>
      <c r="E1566" t="s">
        <v>444</v>
      </c>
      <c r="F1566" t="s">
        <v>814</v>
      </c>
      <c r="H1566" s="16">
        <v>44308</v>
      </c>
      <c r="I1566">
        <v>480</v>
      </c>
      <c r="J1566" s="17">
        <v>27942</v>
      </c>
      <c r="K1566" s="17">
        <v>13412160</v>
      </c>
      <c r="L1566" s="17">
        <v>554158</v>
      </c>
      <c r="M1566" s="17">
        <v>229128080</v>
      </c>
    </row>
    <row r="1567" spans="1:13" x14ac:dyDescent="0.25">
      <c r="A1567" t="s">
        <v>80</v>
      </c>
      <c r="B1567" t="s">
        <v>81</v>
      </c>
      <c r="C1567" t="s">
        <v>87</v>
      </c>
      <c r="D1567">
        <v>891180134</v>
      </c>
      <c r="E1567" t="s">
        <v>815</v>
      </c>
      <c r="F1567" t="s">
        <v>816</v>
      </c>
      <c r="H1567" s="16">
        <v>44301</v>
      </c>
      <c r="I1567">
        <v>6</v>
      </c>
      <c r="J1567" s="17">
        <v>31599</v>
      </c>
      <c r="K1567" s="17">
        <v>189594</v>
      </c>
      <c r="L1567" s="17">
        <v>31599</v>
      </c>
      <c r="M1567" s="17">
        <v>189594</v>
      </c>
    </row>
    <row r="1568" spans="1:13" x14ac:dyDescent="0.25">
      <c r="A1568" t="s">
        <v>80</v>
      </c>
      <c r="B1568" t="s">
        <v>81</v>
      </c>
      <c r="C1568" t="s">
        <v>111</v>
      </c>
      <c r="D1568">
        <v>891580002</v>
      </c>
      <c r="E1568" t="s">
        <v>817</v>
      </c>
      <c r="F1568" t="s">
        <v>818</v>
      </c>
      <c r="H1568" s="16">
        <v>44294</v>
      </c>
      <c r="I1568">
        <v>80</v>
      </c>
      <c r="J1568" s="17">
        <v>15330</v>
      </c>
      <c r="K1568" s="17">
        <v>1226400</v>
      </c>
      <c r="L1568" s="17">
        <v>30680</v>
      </c>
      <c r="M1568" s="17">
        <v>5831400</v>
      </c>
    </row>
    <row r="1569" spans="1:13" x14ac:dyDescent="0.25">
      <c r="A1569" t="s">
        <v>80</v>
      </c>
      <c r="B1569" t="s">
        <v>81</v>
      </c>
      <c r="C1569" t="s">
        <v>91</v>
      </c>
      <c r="D1569">
        <v>891580002</v>
      </c>
      <c r="E1569" t="s">
        <v>817</v>
      </c>
      <c r="F1569" t="s">
        <v>818</v>
      </c>
      <c r="H1569" s="16">
        <v>44294</v>
      </c>
      <c r="I1569">
        <v>300</v>
      </c>
      <c r="J1569" s="17">
        <v>15350</v>
      </c>
      <c r="K1569" s="17">
        <v>4605000</v>
      </c>
      <c r="L1569" s="17">
        <v>30680</v>
      </c>
      <c r="M1569" s="17">
        <v>5831400</v>
      </c>
    </row>
    <row r="1570" spans="1:13" x14ac:dyDescent="0.25">
      <c r="A1570" t="s">
        <v>80</v>
      </c>
      <c r="B1570" t="s">
        <v>81</v>
      </c>
      <c r="C1570" t="s">
        <v>85</v>
      </c>
      <c r="D1570">
        <v>891780185</v>
      </c>
      <c r="E1570" t="s">
        <v>819</v>
      </c>
      <c r="F1570" t="s">
        <v>820</v>
      </c>
      <c r="H1570" s="16">
        <v>44291</v>
      </c>
      <c r="I1570">
        <v>6</v>
      </c>
      <c r="J1570" s="17">
        <v>4756</v>
      </c>
      <c r="K1570" s="17">
        <v>28536</v>
      </c>
      <c r="L1570" s="17">
        <v>89238</v>
      </c>
      <c r="M1570" s="17">
        <v>2166321</v>
      </c>
    </row>
    <row r="1571" spans="1:13" x14ac:dyDescent="0.25">
      <c r="A1571" t="s">
        <v>80</v>
      </c>
      <c r="B1571" t="s">
        <v>81</v>
      </c>
      <c r="C1571" t="s">
        <v>86</v>
      </c>
      <c r="D1571">
        <v>891780185</v>
      </c>
      <c r="E1571" t="s">
        <v>819</v>
      </c>
      <c r="F1571" t="s">
        <v>820</v>
      </c>
      <c r="H1571" s="16">
        <v>44291</v>
      </c>
      <c r="I1571">
        <v>30</v>
      </c>
      <c r="J1571" s="17">
        <v>40985</v>
      </c>
      <c r="K1571" s="17">
        <v>1229550</v>
      </c>
      <c r="L1571" s="17">
        <v>89238</v>
      </c>
      <c r="M1571" s="17">
        <v>2166321</v>
      </c>
    </row>
    <row r="1572" spans="1:13" x14ac:dyDescent="0.25">
      <c r="A1572" t="s">
        <v>80</v>
      </c>
      <c r="B1572" t="s">
        <v>81</v>
      </c>
      <c r="C1572" t="s">
        <v>88</v>
      </c>
      <c r="D1572">
        <v>891780185</v>
      </c>
      <c r="E1572" t="s">
        <v>819</v>
      </c>
      <c r="F1572" t="s">
        <v>820</v>
      </c>
      <c r="H1572" s="16">
        <v>44291</v>
      </c>
      <c r="I1572">
        <v>5</v>
      </c>
      <c r="J1572" s="17">
        <v>28147</v>
      </c>
      <c r="K1572" s="17">
        <v>140735</v>
      </c>
      <c r="L1572" s="17">
        <v>89238</v>
      </c>
      <c r="M1572" s="17">
        <v>2166321</v>
      </c>
    </row>
    <row r="1573" spans="1:13" x14ac:dyDescent="0.25">
      <c r="A1573" t="s">
        <v>80</v>
      </c>
      <c r="B1573" t="s">
        <v>81</v>
      </c>
      <c r="C1573" t="s">
        <v>91</v>
      </c>
      <c r="D1573">
        <v>891780185</v>
      </c>
      <c r="E1573" t="s">
        <v>819</v>
      </c>
      <c r="F1573" t="s">
        <v>820</v>
      </c>
      <c r="H1573" s="16">
        <v>44291</v>
      </c>
      <c r="I1573">
        <v>50</v>
      </c>
      <c r="J1573" s="17">
        <v>15350</v>
      </c>
      <c r="K1573" s="17">
        <v>767500</v>
      </c>
      <c r="L1573" s="17">
        <v>89238</v>
      </c>
      <c r="M1573" s="17">
        <v>2166321</v>
      </c>
    </row>
    <row r="1574" spans="1:13" x14ac:dyDescent="0.25">
      <c r="A1574" t="s">
        <v>80</v>
      </c>
      <c r="B1574" t="s">
        <v>81</v>
      </c>
      <c r="C1574" t="s">
        <v>94</v>
      </c>
      <c r="D1574">
        <v>892000148</v>
      </c>
      <c r="E1574" t="s">
        <v>821</v>
      </c>
      <c r="F1574" t="s">
        <v>822</v>
      </c>
      <c r="H1574" s="16">
        <v>44299</v>
      </c>
      <c r="I1574">
        <v>5</v>
      </c>
      <c r="J1574" s="17">
        <v>30686</v>
      </c>
      <c r="K1574" s="17">
        <v>153430</v>
      </c>
      <c r="L1574" s="17">
        <v>134562</v>
      </c>
      <c r="M1574" s="17">
        <v>7998307</v>
      </c>
    </row>
    <row r="1575" spans="1:13" x14ac:dyDescent="0.25">
      <c r="A1575" t="s">
        <v>80</v>
      </c>
      <c r="B1575" t="s">
        <v>81</v>
      </c>
      <c r="C1575" t="s">
        <v>85</v>
      </c>
      <c r="D1575">
        <v>892000148</v>
      </c>
      <c r="E1575" t="s">
        <v>821</v>
      </c>
      <c r="F1575" t="s">
        <v>822</v>
      </c>
      <c r="H1575" s="16">
        <v>44299</v>
      </c>
      <c r="I1575">
        <v>1043</v>
      </c>
      <c r="J1575" s="17">
        <v>4247</v>
      </c>
      <c r="K1575" s="17">
        <v>4429621</v>
      </c>
      <c r="L1575" s="17">
        <v>134562</v>
      </c>
      <c r="M1575" s="17">
        <v>7998307</v>
      </c>
    </row>
    <row r="1576" spans="1:13" x14ac:dyDescent="0.25">
      <c r="A1576" t="s">
        <v>80</v>
      </c>
      <c r="B1576" t="s">
        <v>81</v>
      </c>
      <c r="C1576" t="s">
        <v>119</v>
      </c>
      <c r="D1576">
        <v>892000148</v>
      </c>
      <c r="E1576" t="s">
        <v>821</v>
      </c>
      <c r="F1576" t="s">
        <v>822</v>
      </c>
      <c r="H1576" s="16">
        <v>44299</v>
      </c>
      <c r="I1576">
        <v>20</v>
      </c>
      <c r="J1576" s="17">
        <v>8893</v>
      </c>
      <c r="K1576" s="17">
        <v>177860</v>
      </c>
      <c r="L1576" s="17">
        <v>134562</v>
      </c>
      <c r="M1576" s="17">
        <v>7998307</v>
      </c>
    </row>
    <row r="1577" spans="1:13" x14ac:dyDescent="0.25">
      <c r="A1577" t="s">
        <v>80</v>
      </c>
      <c r="B1577" t="s">
        <v>81</v>
      </c>
      <c r="C1577" t="s">
        <v>88</v>
      </c>
      <c r="D1577">
        <v>892000148</v>
      </c>
      <c r="E1577" t="s">
        <v>821</v>
      </c>
      <c r="F1577" t="s">
        <v>822</v>
      </c>
      <c r="H1577" s="16">
        <v>44299</v>
      </c>
      <c r="I1577">
        <v>50</v>
      </c>
      <c r="J1577" s="17">
        <v>25131</v>
      </c>
      <c r="K1577" s="17">
        <v>1256550</v>
      </c>
      <c r="L1577" s="17">
        <v>134562</v>
      </c>
      <c r="M1577" s="17">
        <v>7998307</v>
      </c>
    </row>
    <row r="1578" spans="1:13" x14ac:dyDescent="0.25">
      <c r="A1578" t="s">
        <v>80</v>
      </c>
      <c r="B1578" t="s">
        <v>81</v>
      </c>
      <c r="C1578" t="s">
        <v>87</v>
      </c>
      <c r="D1578">
        <v>892000148</v>
      </c>
      <c r="E1578" t="s">
        <v>821</v>
      </c>
      <c r="F1578" t="s">
        <v>822</v>
      </c>
      <c r="H1578" s="16">
        <v>44299</v>
      </c>
      <c r="I1578">
        <v>2</v>
      </c>
      <c r="J1578" s="17">
        <v>28213</v>
      </c>
      <c r="K1578" s="17">
        <v>56426</v>
      </c>
      <c r="L1578" s="17">
        <v>134562</v>
      </c>
      <c r="M1578" s="17">
        <v>7998307</v>
      </c>
    </row>
    <row r="1579" spans="1:13" x14ac:dyDescent="0.25">
      <c r="A1579" t="s">
        <v>80</v>
      </c>
      <c r="B1579" t="s">
        <v>81</v>
      </c>
      <c r="C1579" t="s">
        <v>101</v>
      </c>
      <c r="D1579">
        <v>892000148</v>
      </c>
      <c r="E1579" t="s">
        <v>821</v>
      </c>
      <c r="F1579" t="s">
        <v>822</v>
      </c>
      <c r="H1579" s="16">
        <v>44299</v>
      </c>
      <c r="I1579">
        <v>50</v>
      </c>
      <c r="J1579" s="17">
        <v>23687</v>
      </c>
      <c r="K1579" s="17">
        <v>1184350</v>
      </c>
      <c r="L1579" s="17">
        <v>134562</v>
      </c>
      <c r="M1579" s="17">
        <v>7998307</v>
      </c>
    </row>
    <row r="1580" spans="1:13" x14ac:dyDescent="0.25">
      <c r="A1580" t="s">
        <v>80</v>
      </c>
      <c r="B1580" t="s">
        <v>81</v>
      </c>
      <c r="C1580" t="s">
        <v>91</v>
      </c>
      <c r="D1580">
        <v>892000148</v>
      </c>
      <c r="E1580" t="s">
        <v>821</v>
      </c>
      <c r="F1580" t="s">
        <v>822</v>
      </c>
      <c r="H1580" s="16">
        <v>44299</v>
      </c>
      <c r="I1580">
        <v>54</v>
      </c>
      <c r="J1580" s="17">
        <v>13705</v>
      </c>
      <c r="K1580" s="17">
        <v>740070</v>
      </c>
      <c r="L1580" s="17">
        <v>134562</v>
      </c>
      <c r="M1580" s="17">
        <v>7998307</v>
      </c>
    </row>
    <row r="1581" spans="1:13" x14ac:dyDescent="0.25">
      <c r="A1581" t="s">
        <v>80</v>
      </c>
      <c r="B1581" t="s">
        <v>81</v>
      </c>
      <c r="C1581" t="s">
        <v>85</v>
      </c>
      <c r="D1581">
        <v>892000458</v>
      </c>
      <c r="E1581" t="s">
        <v>823</v>
      </c>
      <c r="F1581" t="s">
        <v>824</v>
      </c>
      <c r="H1581" s="16">
        <v>44294</v>
      </c>
      <c r="I1581">
        <v>1</v>
      </c>
      <c r="J1581" s="17">
        <v>4756</v>
      </c>
      <c r="K1581" s="17">
        <v>4756</v>
      </c>
      <c r="L1581" s="17">
        <v>48253</v>
      </c>
      <c r="M1581" s="17">
        <v>188988</v>
      </c>
    </row>
    <row r="1582" spans="1:13" x14ac:dyDescent="0.25">
      <c r="A1582" t="s">
        <v>80</v>
      </c>
      <c r="B1582" t="s">
        <v>81</v>
      </c>
      <c r="C1582" t="s">
        <v>88</v>
      </c>
      <c r="D1582">
        <v>892000458</v>
      </c>
      <c r="E1582" t="s">
        <v>823</v>
      </c>
      <c r="F1582" t="s">
        <v>824</v>
      </c>
      <c r="H1582" s="16">
        <v>44294</v>
      </c>
      <c r="I1582">
        <v>6</v>
      </c>
      <c r="J1582" s="17">
        <v>28147</v>
      </c>
      <c r="K1582" s="17">
        <v>168882</v>
      </c>
      <c r="L1582" s="17">
        <v>48253</v>
      </c>
      <c r="M1582" s="17">
        <v>188988</v>
      </c>
    </row>
    <row r="1583" spans="1:13" x14ac:dyDescent="0.25">
      <c r="A1583" t="s">
        <v>80</v>
      </c>
      <c r="B1583" t="s">
        <v>81</v>
      </c>
      <c r="C1583" t="s">
        <v>91</v>
      </c>
      <c r="D1583">
        <v>892000458</v>
      </c>
      <c r="E1583" t="s">
        <v>823</v>
      </c>
      <c r="F1583" t="s">
        <v>824</v>
      </c>
      <c r="H1583" s="16">
        <v>44294</v>
      </c>
      <c r="I1583">
        <v>1</v>
      </c>
      <c r="J1583" s="17">
        <v>15350</v>
      </c>
      <c r="K1583" s="17">
        <v>15350</v>
      </c>
      <c r="L1583" s="17">
        <v>48253</v>
      </c>
      <c r="M1583" s="17">
        <v>188988</v>
      </c>
    </row>
    <row r="1584" spans="1:13" x14ac:dyDescent="0.25">
      <c r="A1584" t="s">
        <v>80</v>
      </c>
      <c r="B1584" t="s">
        <v>81</v>
      </c>
      <c r="C1584" t="s">
        <v>94</v>
      </c>
      <c r="D1584">
        <v>892099216</v>
      </c>
      <c r="E1584" t="s">
        <v>825</v>
      </c>
      <c r="F1584" t="s">
        <v>826</v>
      </c>
      <c r="H1584" s="16">
        <v>44292</v>
      </c>
      <c r="I1584">
        <v>35</v>
      </c>
      <c r="J1584" s="17">
        <v>30686</v>
      </c>
      <c r="K1584" s="17">
        <v>1074010</v>
      </c>
      <c r="L1584" s="17">
        <v>230820</v>
      </c>
      <c r="M1584" s="17">
        <v>14052347</v>
      </c>
    </row>
    <row r="1585" spans="1:13" x14ac:dyDescent="0.25">
      <c r="A1585" t="s">
        <v>80</v>
      </c>
      <c r="B1585" t="s">
        <v>81</v>
      </c>
      <c r="C1585" t="s">
        <v>82</v>
      </c>
      <c r="D1585">
        <v>892099216</v>
      </c>
      <c r="E1585" t="s">
        <v>825</v>
      </c>
      <c r="F1585" t="s">
        <v>826</v>
      </c>
      <c r="H1585" s="16">
        <v>44292</v>
      </c>
      <c r="I1585">
        <v>10</v>
      </c>
      <c r="J1585" s="17">
        <v>15657</v>
      </c>
      <c r="K1585" s="17">
        <v>156570</v>
      </c>
      <c r="L1585" s="17">
        <v>230820</v>
      </c>
      <c r="M1585" s="17">
        <v>14052347</v>
      </c>
    </row>
    <row r="1586" spans="1:13" x14ac:dyDescent="0.25">
      <c r="A1586" t="s">
        <v>80</v>
      </c>
      <c r="B1586" t="s">
        <v>81</v>
      </c>
      <c r="C1586" t="s">
        <v>97</v>
      </c>
      <c r="D1586">
        <v>892099216</v>
      </c>
      <c r="E1586" t="s">
        <v>825</v>
      </c>
      <c r="F1586" t="s">
        <v>826</v>
      </c>
      <c r="H1586" s="16">
        <v>44292</v>
      </c>
      <c r="I1586">
        <v>30</v>
      </c>
      <c r="J1586" s="17">
        <v>11310</v>
      </c>
      <c r="K1586" s="17">
        <v>339300</v>
      </c>
      <c r="L1586" s="17">
        <v>230820</v>
      </c>
      <c r="M1586" s="17">
        <v>14052347</v>
      </c>
    </row>
    <row r="1587" spans="1:13" x14ac:dyDescent="0.25">
      <c r="A1587" t="s">
        <v>80</v>
      </c>
      <c r="B1587" t="s">
        <v>81</v>
      </c>
      <c r="C1587" t="s">
        <v>85</v>
      </c>
      <c r="D1587">
        <v>892099216</v>
      </c>
      <c r="E1587" t="s">
        <v>825</v>
      </c>
      <c r="F1587" t="s">
        <v>826</v>
      </c>
      <c r="H1587" s="16">
        <v>44292</v>
      </c>
      <c r="I1587">
        <v>322</v>
      </c>
      <c r="J1587" s="17">
        <v>4247</v>
      </c>
      <c r="K1587" s="17">
        <v>1367534</v>
      </c>
      <c r="L1587" s="17">
        <v>230820</v>
      </c>
      <c r="M1587" s="17">
        <v>14052347</v>
      </c>
    </row>
    <row r="1588" spans="1:13" x14ac:dyDescent="0.25">
      <c r="A1588" t="s">
        <v>80</v>
      </c>
      <c r="B1588" t="s">
        <v>81</v>
      </c>
      <c r="C1588" t="s">
        <v>119</v>
      </c>
      <c r="D1588">
        <v>892099216</v>
      </c>
      <c r="E1588" t="s">
        <v>825</v>
      </c>
      <c r="F1588" t="s">
        <v>826</v>
      </c>
      <c r="H1588" s="16">
        <v>44292</v>
      </c>
      <c r="I1588">
        <v>50</v>
      </c>
      <c r="J1588" s="17">
        <v>8893</v>
      </c>
      <c r="K1588" s="17">
        <v>444650</v>
      </c>
      <c r="L1588" s="17">
        <v>230820</v>
      </c>
      <c r="M1588" s="17">
        <v>14052347</v>
      </c>
    </row>
    <row r="1589" spans="1:13" x14ac:dyDescent="0.25">
      <c r="A1589" t="s">
        <v>80</v>
      </c>
      <c r="B1589" t="s">
        <v>81</v>
      </c>
      <c r="C1589" t="s">
        <v>111</v>
      </c>
      <c r="D1589">
        <v>892099216</v>
      </c>
      <c r="E1589" t="s">
        <v>825</v>
      </c>
      <c r="F1589" t="s">
        <v>826</v>
      </c>
      <c r="H1589" s="16">
        <v>44292</v>
      </c>
      <c r="I1589">
        <v>70</v>
      </c>
      <c r="J1589" s="17">
        <v>13688</v>
      </c>
      <c r="K1589" s="17">
        <v>958160</v>
      </c>
      <c r="L1589" s="17">
        <v>230820</v>
      </c>
      <c r="M1589" s="17">
        <v>14052347</v>
      </c>
    </row>
    <row r="1590" spans="1:13" x14ac:dyDescent="0.25">
      <c r="A1590" t="s">
        <v>80</v>
      </c>
      <c r="B1590" t="s">
        <v>81</v>
      </c>
      <c r="C1590" t="s">
        <v>88</v>
      </c>
      <c r="D1590">
        <v>892099216</v>
      </c>
      <c r="E1590" t="s">
        <v>825</v>
      </c>
      <c r="F1590" t="s">
        <v>826</v>
      </c>
      <c r="H1590" s="16">
        <v>44292</v>
      </c>
      <c r="I1590">
        <v>41</v>
      </c>
      <c r="J1590" s="17">
        <v>25131</v>
      </c>
      <c r="K1590" s="17">
        <v>1030371</v>
      </c>
      <c r="L1590" s="17">
        <v>230820</v>
      </c>
      <c r="M1590" s="17">
        <v>14052347</v>
      </c>
    </row>
    <row r="1591" spans="1:13" x14ac:dyDescent="0.25">
      <c r="A1591" t="s">
        <v>80</v>
      </c>
      <c r="B1591" t="s">
        <v>81</v>
      </c>
      <c r="C1591" t="s">
        <v>87</v>
      </c>
      <c r="D1591">
        <v>892099216</v>
      </c>
      <c r="E1591" t="s">
        <v>825</v>
      </c>
      <c r="F1591" t="s">
        <v>826</v>
      </c>
      <c r="H1591" s="16">
        <v>44292</v>
      </c>
      <c r="I1591">
        <v>70</v>
      </c>
      <c r="J1591" s="17">
        <v>28213</v>
      </c>
      <c r="K1591" s="17">
        <v>1974910</v>
      </c>
      <c r="L1591" s="17">
        <v>230820</v>
      </c>
      <c r="M1591" s="17">
        <v>14052347</v>
      </c>
    </row>
    <row r="1592" spans="1:13" x14ac:dyDescent="0.25">
      <c r="A1592" t="s">
        <v>80</v>
      </c>
      <c r="B1592" t="s">
        <v>81</v>
      </c>
      <c r="C1592" t="s">
        <v>109</v>
      </c>
      <c r="D1592">
        <v>892099216</v>
      </c>
      <c r="E1592" t="s">
        <v>825</v>
      </c>
      <c r="F1592" t="s">
        <v>826</v>
      </c>
      <c r="H1592" s="16">
        <v>44292</v>
      </c>
      <c r="I1592">
        <v>10</v>
      </c>
      <c r="J1592" s="17">
        <v>25674</v>
      </c>
      <c r="K1592" s="17">
        <v>256740</v>
      </c>
      <c r="L1592" s="17">
        <v>230820</v>
      </c>
      <c r="M1592" s="17">
        <v>14052347</v>
      </c>
    </row>
    <row r="1593" spans="1:13" x14ac:dyDescent="0.25">
      <c r="A1593" t="s">
        <v>80</v>
      </c>
      <c r="B1593" t="s">
        <v>81</v>
      </c>
      <c r="C1593" t="s">
        <v>91</v>
      </c>
      <c r="D1593">
        <v>892099216</v>
      </c>
      <c r="E1593" t="s">
        <v>825</v>
      </c>
      <c r="F1593" t="s">
        <v>826</v>
      </c>
      <c r="H1593" s="16">
        <v>44292</v>
      </c>
      <c r="I1593">
        <v>300</v>
      </c>
      <c r="J1593" s="17">
        <v>13705</v>
      </c>
      <c r="K1593" s="17">
        <v>4111500</v>
      </c>
      <c r="L1593" s="17">
        <v>230820</v>
      </c>
      <c r="M1593" s="17">
        <v>14052347</v>
      </c>
    </row>
    <row r="1594" spans="1:13" x14ac:dyDescent="0.25">
      <c r="A1594" t="s">
        <v>80</v>
      </c>
      <c r="B1594" t="s">
        <v>81</v>
      </c>
      <c r="C1594" t="s">
        <v>127</v>
      </c>
      <c r="D1594">
        <v>892099216</v>
      </c>
      <c r="E1594" t="s">
        <v>825</v>
      </c>
      <c r="F1594" t="s">
        <v>826</v>
      </c>
      <c r="H1594" s="16">
        <v>44292</v>
      </c>
      <c r="I1594">
        <v>1</v>
      </c>
      <c r="J1594" s="17">
        <v>27942</v>
      </c>
      <c r="K1594" s="17">
        <v>27942</v>
      </c>
      <c r="L1594" s="17">
        <v>230820</v>
      </c>
      <c r="M1594" s="17">
        <v>14052347</v>
      </c>
    </row>
    <row r="1595" spans="1:13" x14ac:dyDescent="0.25">
      <c r="A1595" t="s">
        <v>80</v>
      </c>
      <c r="B1595" t="s">
        <v>81</v>
      </c>
      <c r="C1595" t="s">
        <v>109</v>
      </c>
      <c r="D1595">
        <v>892099216</v>
      </c>
      <c r="E1595" t="s">
        <v>825</v>
      </c>
      <c r="F1595" t="s">
        <v>827</v>
      </c>
      <c r="H1595" s="16">
        <v>44299</v>
      </c>
      <c r="I1595">
        <v>90</v>
      </c>
      <c r="J1595" s="17">
        <v>25674</v>
      </c>
      <c r="K1595" s="17">
        <v>2310660</v>
      </c>
      <c r="L1595" s="17">
        <v>230820</v>
      </c>
      <c r="M1595" s="17">
        <v>14052347</v>
      </c>
    </row>
    <row r="1596" spans="1:13" x14ac:dyDescent="0.25">
      <c r="A1596" t="s">
        <v>80</v>
      </c>
      <c r="B1596" t="s">
        <v>81</v>
      </c>
      <c r="C1596" t="s">
        <v>111</v>
      </c>
      <c r="D1596">
        <v>892280021</v>
      </c>
      <c r="E1596" t="s">
        <v>629</v>
      </c>
      <c r="F1596" t="s">
        <v>828</v>
      </c>
      <c r="H1596" s="16">
        <v>44299</v>
      </c>
      <c r="I1596">
        <v>76</v>
      </c>
      <c r="J1596" s="17">
        <v>13688</v>
      </c>
      <c r="K1596" s="17">
        <v>1040288</v>
      </c>
      <c r="L1596" s="17">
        <v>65036</v>
      </c>
      <c r="M1596" s="17">
        <v>3222578</v>
      </c>
    </row>
    <row r="1597" spans="1:13" x14ac:dyDescent="0.25">
      <c r="A1597" t="s">
        <v>80</v>
      </c>
      <c r="B1597" t="s">
        <v>81</v>
      </c>
      <c r="C1597" t="s">
        <v>109</v>
      </c>
      <c r="D1597">
        <v>892280021</v>
      </c>
      <c r="E1597" t="s">
        <v>629</v>
      </c>
      <c r="F1597" t="s">
        <v>828</v>
      </c>
      <c r="H1597" s="16">
        <v>44299</v>
      </c>
      <c r="I1597">
        <v>9</v>
      </c>
      <c r="J1597" s="17">
        <v>25674</v>
      </c>
      <c r="K1597" s="17">
        <v>231066</v>
      </c>
      <c r="L1597" s="17">
        <v>65036</v>
      </c>
      <c r="M1597" s="17">
        <v>3222578</v>
      </c>
    </row>
    <row r="1598" spans="1:13" x14ac:dyDescent="0.25">
      <c r="A1598" t="s">
        <v>80</v>
      </c>
      <c r="B1598" t="s">
        <v>81</v>
      </c>
      <c r="C1598" t="s">
        <v>109</v>
      </c>
      <c r="D1598">
        <v>892280021</v>
      </c>
      <c r="E1598" t="s">
        <v>629</v>
      </c>
      <c r="F1598" t="s">
        <v>828</v>
      </c>
      <c r="H1598" s="16">
        <v>44299</v>
      </c>
      <c r="I1598">
        <v>76</v>
      </c>
      <c r="J1598" s="17">
        <v>25674</v>
      </c>
      <c r="K1598" s="17">
        <v>1951224</v>
      </c>
      <c r="L1598" s="17">
        <v>65036</v>
      </c>
      <c r="M1598" s="17">
        <v>3222578</v>
      </c>
    </row>
    <row r="1599" spans="1:13" x14ac:dyDescent="0.25">
      <c r="A1599" t="s">
        <v>80</v>
      </c>
      <c r="B1599" t="s">
        <v>81</v>
      </c>
      <c r="C1599" t="s">
        <v>87</v>
      </c>
      <c r="D1599">
        <v>892300678</v>
      </c>
      <c r="E1599" t="s">
        <v>216</v>
      </c>
      <c r="F1599" t="s">
        <v>829</v>
      </c>
      <c r="H1599" s="16">
        <v>44299</v>
      </c>
      <c r="I1599">
        <v>4</v>
      </c>
      <c r="J1599" s="17">
        <v>31599</v>
      </c>
      <c r="K1599" s="17">
        <v>126396</v>
      </c>
      <c r="L1599" s="17">
        <v>93865</v>
      </c>
      <c r="M1599" s="17">
        <v>680501</v>
      </c>
    </row>
    <row r="1600" spans="1:13" x14ac:dyDescent="0.25">
      <c r="A1600" t="s">
        <v>80</v>
      </c>
      <c r="B1600" t="s">
        <v>81</v>
      </c>
      <c r="C1600" t="s">
        <v>109</v>
      </c>
      <c r="D1600">
        <v>892300678</v>
      </c>
      <c r="E1600" t="s">
        <v>216</v>
      </c>
      <c r="F1600" t="s">
        <v>830</v>
      </c>
      <c r="H1600" s="16">
        <v>44299</v>
      </c>
      <c r="I1600">
        <v>6</v>
      </c>
      <c r="J1600" s="17">
        <v>28755</v>
      </c>
      <c r="K1600" s="17">
        <v>172530</v>
      </c>
      <c r="L1600" s="17">
        <v>93865</v>
      </c>
      <c r="M1600" s="17">
        <v>680501</v>
      </c>
    </row>
    <row r="1601" spans="1:13" x14ac:dyDescent="0.25">
      <c r="A1601" t="s">
        <v>80</v>
      </c>
      <c r="B1601" t="s">
        <v>81</v>
      </c>
      <c r="C1601" t="s">
        <v>85</v>
      </c>
      <c r="D1601">
        <v>892300678</v>
      </c>
      <c r="E1601" t="s">
        <v>216</v>
      </c>
      <c r="F1601" t="s">
        <v>831</v>
      </c>
      <c r="H1601" s="16">
        <v>44314</v>
      </c>
      <c r="I1601">
        <v>50</v>
      </c>
      <c r="J1601" s="17">
        <v>4756</v>
      </c>
      <c r="K1601" s="17">
        <v>237800</v>
      </c>
      <c r="L1601" s="17">
        <v>93865</v>
      </c>
      <c r="M1601" s="17">
        <v>680501</v>
      </c>
    </row>
    <row r="1602" spans="1:13" x14ac:dyDescent="0.25">
      <c r="A1602" t="s">
        <v>80</v>
      </c>
      <c r="B1602" t="s">
        <v>81</v>
      </c>
      <c r="C1602" t="s">
        <v>109</v>
      </c>
      <c r="D1602">
        <v>892300678</v>
      </c>
      <c r="E1602" t="s">
        <v>216</v>
      </c>
      <c r="F1602" t="s">
        <v>831</v>
      </c>
      <c r="H1602" s="16">
        <v>44314</v>
      </c>
      <c r="I1602">
        <v>5</v>
      </c>
      <c r="J1602" s="17">
        <v>28755</v>
      </c>
      <c r="K1602" s="17">
        <v>143775</v>
      </c>
      <c r="L1602" s="17">
        <v>93865</v>
      </c>
      <c r="M1602" s="17">
        <v>680501</v>
      </c>
    </row>
    <row r="1603" spans="1:13" x14ac:dyDescent="0.25">
      <c r="A1603" t="s">
        <v>80</v>
      </c>
      <c r="B1603" t="s">
        <v>81</v>
      </c>
      <c r="C1603" t="s">
        <v>82</v>
      </c>
      <c r="D1603">
        <v>892399999</v>
      </c>
      <c r="E1603" t="s">
        <v>832</v>
      </c>
      <c r="F1603" t="s">
        <v>833</v>
      </c>
      <c r="H1603" s="16">
        <v>44300</v>
      </c>
      <c r="I1603">
        <v>23</v>
      </c>
      <c r="J1603" s="17">
        <v>15657</v>
      </c>
      <c r="K1603" s="17">
        <v>360111</v>
      </c>
      <c r="L1603" s="17">
        <v>398279</v>
      </c>
      <c r="M1603" s="17">
        <v>52839579</v>
      </c>
    </row>
    <row r="1604" spans="1:13" x14ac:dyDescent="0.25">
      <c r="A1604" t="s">
        <v>80</v>
      </c>
      <c r="B1604" t="s">
        <v>81</v>
      </c>
      <c r="C1604" t="s">
        <v>97</v>
      </c>
      <c r="D1604">
        <v>892399999</v>
      </c>
      <c r="E1604" t="s">
        <v>832</v>
      </c>
      <c r="F1604" t="s">
        <v>833</v>
      </c>
      <c r="H1604" s="16">
        <v>44300</v>
      </c>
      <c r="I1604">
        <v>70</v>
      </c>
      <c r="J1604" s="17">
        <v>11310</v>
      </c>
      <c r="K1604" s="17">
        <v>791700</v>
      </c>
      <c r="L1604" s="17">
        <v>398279</v>
      </c>
      <c r="M1604" s="17">
        <v>52839579</v>
      </c>
    </row>
    <row r="1605" spans="1:13" x14ac:dyDescent="0.25">
      <c r="A1605" t="s">
        <v>80</v>
      </c>
      <c r="B1605" t="s">
        <v>81</v>
      </c>
      <c r="C1605" t="s">
        <v>85</v>
      </c>
      <c r="D1605">
        <v>892399999</v>
      </c>
      <c r="E1605" t="s">
        <v>832</v>
      </c>
      <c r="F1605" t="s">
        <v>833</v>
      </c>
      <c r="H1605" s="16">
        <v>44300</v>
      </c>
      <c r="I1605">
        <v>6096</v>
      </c>
      <c r="J1605" s="17">
        <v>4247</v>
      </c>
      <c r="K1605" s="17">
        <v>25889712</v>
      </c>
      <c r="L1605" s="17">
        <v>398279</v>
      </c>
      <c r="M1605" s="17">
        <v>52839579</v>
      </c>
    </row>
    <row r="1606" spans="1:13" x14ac:dyDescent="0.25">
      <c r="A1606" t="s">
        <v>80</v>
      </c>
      <c r="B1606" t="s">
        <v>81</v>
      </c>
      <c r="C1606" t="s">
        <v>86</v>
      </c>
      <c r="D1606">
        <v>892399999</v>
      </c>
      <c r="E1606" t="s">
        <v>832</v>
      </c>
      <c r="F1606" t="s">
        <v>833</v>
      </c>
      <c r="H1606" s="16">
        <v>44300</v>
      </c>
      <c r="I1606">
        <v>140</v>
      </c>
      <c r="J1606" s="17">
        <v>36594</v>
      </c>
      <c r="K1606" s="17">
        <v>5123160</v>
      </c>
      <c r="L1606" s="17">
        <v>398279</v>
      </c>
      <c r="M1606" s="17">
        <v>52839579</v>
      </c>
    </row>
    <row r="1607" spans="1:13" x14ac:dyDescent="0.25">
      <c r="A1607" t="s">
        <v>80</v>
      </c>
      <c r="B1607" t="s">
        <v>81</v>
      </c>
      <c r="C1607" t="s">
        <v>119</v>
      </c>
      <c r="D1607">
        <v>892399999</v>
      </c>
      <c r="E1607" t="s">
        <v>832</v>
      </c>
      <c r="F1607" t="s">
        <v>833</v>
      </c>
      <c r="H1607" s="16">
        <v>44300</v>
      </c>
      <c r="I1607">
        <v>120</v>
      </c>
      <c r="J1607" s="17">
        <v>8893</v>
      </c>
      <c r="K1607" s="17">
        <v>1067160</v>
      </c>
      <c r="L1607" s="17">
        <v>398279</v>
      </c>
      <c r="M1607" s="17">
        <v>52839579</v>
      </c>
    </row>
    <row r="1608" spans="1:13" x14ac:dyDescent="0.25">
      <c r="A1608" t="s">
        <v>80</v>
      </c>
      <c r="B1608" t="s">
        <v>81</v>
      </c>
      <c r="C1608" t="s">
        <v>88</v>
      </c>
      <c r="D1608">
        <v>892399999</v>
      </c>
      <c r="E1608" t="s">
        <v>832</v>
      </c>
      <c r="F1608" t="s">
        <v>833</v>
      </c>
      <c r="H1608" s="16">
        <v>44300</v>
      </c>
      <c r="I1608">
        <v>20</v>
      </c>
      <c r="J1608" s="17">
        <v>25131</v>
      </c>
      <c r="K1608" s="17">
        <v>502620</v>
      </c>
      <c r="L1608" s="17">
        <v>398279</v>
      </c>
      <c r="M1608" s="17">
        <v>52839579</v>
      </c>
    </row>
    <row r="1609" spans="1:13" x14ac:dyDescent="0.25">
      <c r="A1609" t="s">
        <v>80</v>
      </c>
      <c r="B1609" t="s">
        <v>81</v>
      </c>
      <c r="C1609" t="s">
        <v>101</v>
      </c>
      <c r="D1609">
        <v>892399999</v>
      </c>
      <c r="E1609" t="s">
        <v>832</v>
      </c>
      <c r="F1609" t="s">
        <v>833</v>
      </c>
      <c r="H1609" s="16">
        <v>44300</v>
      </c>
      <c r="I1609">
        <v>190</v>
      </c>
      <c r="J1609" s="17">
        <v>23687</v>
      </c>
      <c r="K1609" s="17">
        <v>4500530</v>
      </c>
      <c r="L1609" s="17">
        <v>398279</v>
      </c>
      <c r="M1609" s="17">
        <v>52839579</v>
      </c>
    </row>
    <row r="1610" spans="1:13" x14ac:dyDescent="0.25">
      <c r="A1610" t="s">
        <v>80</v>
      </c>
      <c r="B1610" t="s">
        <v>81</v>
      </c>
      <c r="C1610" t="s">
        <v>174</v>
      </c>
      <c r="D1610">
        <v>892399999</v>
      </c>
      <c r="E1610" t="s">
        <v>832</v>
      </c>
      <c r="F1610" t="s">
        <v>833</v>
      </c>
      <c r="H1610" s="16">
        <v>44300</v>
      </c>
      <c r="I1610">
        <v>2</v>
      </c>
      <c r="J1610" s="17">
        <v>181249</v>
      </c>
      <c r="K1610" s="17">
        <v>362498</v>
      </c>
      <c r="L1610" s="17">
        <v>398279</v>
      </c>
      <c r="M1610" s="17">
        <v>52839579</v>
      </c>
    </row>
    <row r="1611" spans="1:13" x14ac:dyDescent="0.25">
      <c r="A1611" t="s">
        <v>80</v>
      </c>
      <c r="B1611" t="s">
        <v>81</v>
      </c>
      <c r="C1611" t="s">
        <v>109</v>
      </c>
      <c r="D1611">
        <v>892399999</v>
      </c>
      <c r="E1611" t="s">
        <v>832</v>
      </c>
      <c r="F1611" t="s">
        <v>833</v>
      </c>
      <c r="H1611" s="16">
        <v>44300</v>
      </c>
      <c r="I1611">
        <v>72</v>
      </c>
      <c r="J1611" s="17">
        <v>25674</v>
      </c>
      <c r="K1611" s="17">
        <v>1848528</v>
      </c>
      <c r="L1611" s="17">
        <v>398279</v>
      </c>
      <c r="M1611" s="17">
        <v>52839579</v>
      </c>
    </row>
    <row r="1612" spans="1:13" x14ac:dyDescent="0.25">
      <c r="A1612" t="s">
        <v>80</v>
      </c>
      <c r="B1612" t="s">
        <v>81</v>
      </c>
      <c r="C1612" t="s">
        <v>91</v>
      </c>
      <c r="D1612">
        <v>892399999</v>
      </c>
      <c r="E1612" t="s">
        <v>832</v>
      </c>
      <c r="F1612" t="s">
        <v>833</v>
      </c>
      <c r="H1612" s="16">
        <v>44300</v>
      </c>
      <c r="I1612">
        <v>600</v>
      </c>
      <c r="J1612" s="17">
        <v>13705</v>
      </c>
      <c r="K1612" s="17">
        <v>8223000</v>
      </c>
      <c r="L1612" s="17">
        <v>398279</v>
      </c>
      <c r="M1612" s="17">
        <v>52839579</v>
      </c>
    </row>
    <row r="1613" spans="1:13" x14ac:dyDescent="0.25">
      <c r="A1613" t="s">
        <v>80</v>
      </c>
      <c r="B1613" t="s">
        <v>81</v>
      </c>
      <c r="C1613" t="s">
        <v>127</v>
      </c>
      <c r="D1613">
        <v>892399999</v>
      </c>
      <c r="E1613" t="s">
        <v>832</v>
      </c>
      <c r="F1613" t="s">
        <v>833</v>
      </c>
      <c r="H1613" s="16">
        <v>44300</v>
      </c>
      <c r="I1613">
        <v>80</v>
      </c>
      <c r="J1613" s="17">
        <v>27942</v>
      </c>
      <c r="K1613" s="17">
        <v>2235360</v>
      </c>
      <c r="L1613" s="17">
        <v>398279</v>
      </c>
      <c r="M1613" s="17">
        <v>52839579</v>
      </c>
    </row>
    <row r="1614" spans="1:13" x14ac:dyDescent="0.25">
      <c r="A1614" t="s">
        <v>80</v>
      </c>
      <c r="B1614" t="s">
        <v>81</v>
      </c>
      <c r="C1614" t="s">
        <v>149</v>
      </c>
      <c r="D1614">
        <v>892399999</v>
      </c>
      <c r="E1614" t="s">
        <v>832</v>
      </c>
      <c r="F1614" t="s">
        <v>833</v>
      </c>
      <c r="H1614" s="16">
        <v>44300</v>
      </c>
      <c r="I1614">
        <v>80</v>
      </c>
      <c r="J1614" s="17">
        <v>24190</v>
      </c>
      <c r="K1614" s="17">
        <v>1935200</v>
      </c>
      <c r="L1614" s="17">
        <v>398279</v>
      </c>
      <c r="M1614" s="17">
        <v>52839579</v>
      </c>
    </row>
    <row r="1615" spans="1:13" x14ac:dyDescent="0.25">
      <c r="A1615" t="s">
        <v>80</v>
      </c>
      <c r="B1615" t="s">
        <v>81</v>
      </c>
      <c r="C1615" t="s">
        <v>86</v>
      </c>
      <c r="D1615">
        <v>899999017</v>
      </c>
      <c r="E1615" t="s">
        <v>220</v>
      </c>
      <c r="F1615" t="s">
        <v>834</v>
      </c>
      <c r="H1615" s="16">
        <v>44299</v>
      </c>
      <c r="I1615">
        <v>4</v>
      </c>
      <c r="J1615" s="17">
        <v>40985</v>
      </c>
      <c r="K1615" s="17">
        <v>163940</v>
      </c>
      <c r="L1615" s="17">
        <v>144525</v>
      </c>
      <c r="M1615" s="17">
        <v>3336815</v>
      </c>
    </row>
    <row r="1616" spans="1:13" x14ac:dyDescent="0.25">
      <c r="A1616" t="s">
        <v>80</v>
      </c>
      <c r="B1616" t="s">
        <v>81</v>
      </c>
      <c r="C1616" t="s">
        <v>111</v>
      </c>
      <c r="D1616">
        <v>899999017</v>
      </c>
      <c r="E1616" t="s">
        <v>220</v>
      </c>
      <c r="F1616" t="s">
        <v>834</v>
      </c>
      <c r="H1616" s="16">
        <v>44299</v>
      </c>
      <c r="I1616">
        <v>100</v>
      </c>
      <c r="J1616" s="17">
        <v>15330</v>
      </c>
      <c r="K1616" s="17">
        <v>1533000</v>
      </c>
      <c r="L1616" s="17">
        <v>144525</v>
      </c>
      <c r="M1616" s="17">
        <v>3336815</v>
      </c>
    </row>
    <row r="1617" spans="1:13" x14ac:dyDescent="0.25">
      <c r="A1617" t="s">
        <v>80</v>
      </c>
      <c r="B1617" t="s">
        <v>81</v>
      </c>
      <c r="C1617" t="s">
        <v>109</v>
      </c>
      <c r="D1617">
        <v>899999017</v>
      </c>
      <c r="E1617" t="s">
        <v>220</v>
      </c>
      <c r="F1617" t="s">
        <v>834</v>
      </c>
      <c r="H1617" s="16">
        <v>44299</v>
      </c>
      <c r="I1617">
        <v>5</v>
      </c>
      <c r="J1617" s="17">
        <v>28755</v>
      </c>
      <c r="K1617" s="17">
        <v>143775</v>
      </c>
      <c r="L1617" s="17">
        <v>144525</v>
      </c>
      <c r="M1617" s="17">
        <v>3336815</v>
      </c>
    </row>
    <row r="1618" spans="1:13" x14ac:dyDescent="0.25">
      <c r="A1618" t="s">
        <v>80</v>
      </c>
      <c r="B1618" t="s">
        <v>81</v>
      </c>
      <c r="C1618" t="s">
        <v>91</v>
      </c>
      <c r="D1618">
        <v>899999017</v>
      </c>
      <c r="E1618" t="s">
        <v>220</v>
      </c>
      <c r="F1618" t="s">
        <v>834</v>
      </c>
      <c r="H1618" s="16">
        <v>44299</v>
      </c>
      <c r="I1618">
        <v>20</v>
      </c>
      <c r="J1618" s="17">
        <v>15350</v>
      </c>
      <c r="K1618" s="17">
        <v>307000</v>
      </c>
      <c r="L1618" s="17">
        <v>144525</v>
      </c>
      <c r="M1618" s="17">
        <v>3336815</v>
      </c>
    </row>
    <row r="1619" spans="1:13" x14ac:dyDescent="0.25">
      <c r="A1619" t="s">
        <v>80</v>
      </c>
      <c r="B1619" t="s">
        <v>81</v>
      </c>
      <c r="C1619" t="s">
        <v>109</v>
      </c>
      <c r="D1619">
        <v>899999017</v>
      </c>
      <c r="E1619" t="s">
        <v>220</v>
      </c>
      <c r="F1619" t="s">
        <v>835</v>
      </c>
      <c r="H1619" s="16">
        <v>44308</v>
      </c>
      <c r="I1619">
        <v>20</v>
      </c>
      <c r="J1619" s="17">
        <v>28755</v>
      </c>
      <c r="K1619" s="17">
        <v>575100</v>
      </c>
      <c r="L1619" s="17">
        <v>144525</v>
      </c>
      <c r="M1619" s="17">
        <v>3336815</v>
      </c>
    </row>
    <row r="1620" spans="1:13" x14ac:dyDescent="0.25">
      <c r="A1620" t="s">
        <v>80</v>
      </c>
      <c r="B1620" t="s">
        <v>81</v>
      </c>
      <c r="C1620" t="s">
        <v>91</v>
      </c>
      <c r="D1620">
        <v>899999017</v>
      </c>
      <c r="E1620" t="s">
        <v>220</v>
      </c>
      <c r="F1620" t="s">
        <v>835</v>
      </c>
      <c r="H1620" s="16">
        <v>44308</v>
      </c>
      <c r="I1620">
        <v>40</v>
      </c>
      <c r="J1620" s="17">
        <v>15350</v>
      </c>
      <c r="K1620" s="17">
        <v>614000</v>
      </c>
      <c r="L1620" s="17">
        <v>144525</v>
      </c>
      <c r="M1620" s="17">
        <v>3336815</v>
      </c>
    </row>
    <row r="1621" spans="1:13" x14ac:dyDescent="0.25">
      <c r="A1621" t="s">
        <v>80</v>
      </c>
      <c r="B1621" t="s">
        <v>81</v>
      </c>
      <c r="C1621" t="s">
        <v>85</v>
      </c>
      <c r="D1621">
        <v>899999032</v>
      </c>
      <c r="E1621" t="s">
        <v>641</v>
      </c>
      <c r="F1621" t="s">
        <v>836</v>
      </c>
      <c r="H1621" s="16">
        <v>44308</v>
      </c>
      <c r="I1621">
        <v>4</v>
      </c>
      <c r="J1621" s="17">
        <v>4756</v>
      </c>
      <c r="K1621" s="17">
        <v>19024</v>
      </c>
      <c r="L1621" s="17">
        <v>212495</v>
      </c>
      <c r="M1621" s="17">
        <v>7937637</v>
      </c>
    </row>
    <row r="1622" spans="1:13" x14ac:dyDescent="0.25">
      <c r="A1622" t="s">
        <v>80</v>
      </c>
      <c r="B1622" t="s">
        <v>81</v>
      </c>
      <c r="C1622" t="s">
        <v>86</v>
      </c>
      <c r="D1622">
        <v>899999032</v>
      </c>
      <c r="E1622" t="s">
        <v>641</v>
      </c>
      <c r="F1622" t="s">
        <v>836</v>
      </c>
      <c r="H1622" s="16">
        <v>44308</v>
      </c>
      <c r="I1622">
        <v>10</v>
      </c>
      <c r="J1622" s="17">
        <v>40985</v>
      </c>
      <c r="K1622" s="17">
        <v>409850</v>
      </c>
      <c r="L1622" s="17">
        <v>212495</v>
      </c>
      <c r="M1622" s="17">
        <v>7937637</v>
      </c>
    </row>
    <row r="1623" spans="1:13" x14ac:dyDescent="0.25">
      <c r="A1623" t="s">
        <v>80</v>
      </c>
      <c r="B1623" t="s">
        <v>81</v>
      </c>
      <c r="C1623" t="s">
        <v>119</v>
      </c>
      <c r="D1623">
        <v>899999032</v>
      </c>
      <c r="E1623" t="s">
        <v>641</v>
      </c>
      <c r="F1623" t="s">
        <v>837</v>
      </c>
      <c r="H1623" s="16">
        <v>44308</v>
      </c>
      <c r="I1623">
        <v>2</v>
      </c>
      <c r="J1623" s="17">
        <v>9960</v>
      </c>
      <c r="K1623" s="17">
        <v>19920</v>
      </c>
      <c r="L1623" s="17">
        <v>212495</v>
      </c>
      <c r="M1623" s="17">
        <v>7937637</v>
      </c>
    </row>
    <row r="1624" spans="1:13" x14ac:dyDescent="0.25">
      <c r="A1624" t="s">
        <v>80</v>
      </c>
      <c r="B1624" t="s">
        <v>81</v>
      </c>
      <c r="C1624" t="s">
        <v>88</v>
      </c>
      <c r="D1624">
        <v>899999032</v>
      </c>
      <c r="E1624" t="s">
        <v>641</v>
      </c>
      <c r="F1624" t="s">
        <v>836</v>
      </c>
      <c r="H1624" s="16">
        <v>44308</v>
      </c>
      <c r="I1624">
        <v>50</v>
      </c>
      <c r="J1624" s="17">
        <v>28147</v>
      </c>
      <c r="K1624" s="17">
        <v>1407350</v>
      </c>
      <c r="L1624" s="17">
        <v>212495</v>
      </c>
      <c r="M1624" s="17">
        <v>7937637</v>
      </c>
    </row>
    <row r="1625" spans="1:13" x14ac:dyDescent="0.25">
      <c r="A1625" t="s">
        <v>80</v>
      </c>
      <c r="B1625" t="s">
        <v>81</v>
      </c>
      <c r="C1625" t="s">
        <v>284</v>
      </c>
      <c r="D1625">
        <v>899999032</v>
      </c>
      <c r="E1625" t="s">
        <v>641</v>
      </c>
      <c r="F1625" t="s">
        <v>836</v>
      </c>
      <c r="H1625" s="16">
        <v>44308</v>
      </c>
      <c r="I1625">
        <v>9</v>
      </c>
      <c r="J1625" s="17">
        <v>69192</v>
      </c>
      <c r="K1625" s="17">
        <v>622728</v>
      </c>
      <c r="L1625" s="17">
        <v>212495</v>
      </c>
      <c r="M1625" s="17">
        <v>7937637</v>
      </c>
    </row>
    <row r="1626" spans="1:13" x14ac:dyDescent="0.25">
      <c r="A1626" t="s">
        <v>80</v>
      </c>
      <c r="B1626" t="s">
        <v>81</v>
      </c>
      <c r="C1626" t="s">
        <v>109</v>
      </c>
      <c r="D1626">
        <v>899999032</v>
      </c>
      <c r="E1626" t="s">
        <v>641</v>
      </c>
      <c r="F1626" t="s">
        <v>836</v>
      </c>
      <c r="H1626" s="16">
        <v>44308</v>
      </c>
      <c r="I1626">
        <v>3</v>
      </c>
      <c r="J1626" s="17">
        <v>28755</v>
      </c>
      <c r="K1626" s="17">
        <v>86265</v>
      </c>
      <c r="L1626" s="17">
        <v>212495</v>
      </c>
      <c r="M1626" s="17">
        <v>7937637</v>
      </c>
    </row>
    <row r="1627" spans="1:13" x14ac:dyDescent="0.25">
      <c r="A1627" t="s">
        <v>80</v>
      </c>
      <c r="B1627" t="s">
        <v>81</v>
      </c>
      <c r="C1627" t="s">
        <v>91</v>
      </c>
      <c r="D1627">
        <v>899999032</v>
      </c>
      <c r="E1627" t="s">
        <v>641</v>
      </c>
      <c r="F1627" t="s">
        <v>836</v>
      </c>
      <c r="H1627" s="16">
        <v>44308</v>
      </c>
      <c r="I1627">
        <v>80</v>
      </c>
      <c r="J1627" s="17">
        <v>15350</v>
      </c>
      <c r="K1627" s="17">
        <v>1228000</v>
      </c>
      <c r="L1627" s="17">
        <v>212495</v>
      </c>
      <c r="M1627" s="17">
        <v>7937637</v>
      </c>
    </row>
    <row r="1628" spans="1:13" x14ac:dyDescent="0.25">
      <c r="A1628" t="s">
        <v>80</v>
      </c>
      <c r="B1628" t="s">
        <v>81</v>
      </c>
      <c r="C1628" t="s">
        <v>91</v>
      </c>
      <c r="D1628">
        <v>899999032</v>
      </c>
      <c r="E1628" t="s">
        <v>641</v>
      </c>
      <c r="F1628" t="s">
        <v>837</v>
      </c>
      <c r="H1628" s="16">
        <v>44308</v>
      </c>
      <c r="I1628">
        <v>270</v>
      </c>
      <c r="J1628" s="17">
        <v>15350</v>
      </c>
      <c r="K1628" s="17">
        <v>4144500</v>
      </c>
      <c r="L1628" s="17">
        <v>212495</v>
      </c>
      <c r="M1628" s="17">
        <v>7937637</v>
      </c>
    </row>
    <row r="1629" spans="1:13" x14ac:dyDescent="0.25">
      <c r="A1629" t="s">
        <v>80</v>
      </c>
      <c r="B1629" t="s">
        <v>81</v>
      </c>
      <c r="C1629" t="s">
        <v>111</v>
      </c>
      <c r="D1629">
        <v>899999092</v>
      </c>
      <c r="E1629" t="s">
        <v>643</v>
      </c>
      <c r="F1629" t="s">
        <v>838</v>
      </c>
      <c r="H1629" s="16">
        <v>44299</v>
      </c>
      <c r="I1629">
        <v>1000</v>
      </c>
      <c r="J1629" s="17">
        <v>15330</v>
      </c>
      <c r="K1629" s="17">
        <v>15330000</v>
      </c>
      <c r="L1629" s="17">
        <v>44085</v>
      </c>
      <c r="M1629" s="17">
        <v>33963240</v>
      </c>
    </row>
    <row r="1630" spans="1:13" x14ac:dyDescent="0.25">
      <c r="A1630" t="s">
        <v>80</v>
      </c>
      <c r="B1630" t="s">
        <v>81</v>
      </c>
      <c r="C1630" t="s">
        <v>109</v>
      </c>
      <c r="D1630">
        <v>899999092</v>
      </c>
      <c r="E1630" t="s">
        <v>643</v>
      </c>
      <c r="F1630" t="s">
        <v>838</v>
      </c>
      <c r="H1630" s="16">
        <v>44299</v>
      </c>
      <c r="I1630">
        <v>648</v>
      </c>
      <c r="J1630" s="17">
        <v>28755</v>
      </c>
      <c r="K1630" s="17">
        <v>18633240</v>
      </c>
      <c r="L1630" s="17">
        <v>44085</v>
      </c>
      <c r="M1630" s="17">
        <v>33963240</v>
      </c>
    </row>
    <row r="1631" spans="1:13" x14ac:dyDescent="0.25">
      <c r="A1631" t="s">
        <v>80</v>
      </c>
      <c r="B1631" t="s">
        <v>81</v>
      </c>
      <c r="C1631" t="s">
        <v>86</v>
      </c>
      <c r="D1631">
        <v>899999123</v>
      </c>
      <c r="E1631" t="s">
        <v>223</v>
      </c>
      <c r="F1631" t="s">
        <v>839</v>
      </c>
      <c r="H1631" s="16">
        <v>44306</v>
      </c>
      <c r="I1631">
        <v>30</v>
      </c>
      <c r="J1631" s="17">
        <v>40985</v>
      </c>
      <c r="K1631" s="17">
        <v>1229550</v>
      </c>
      <c r="L1631" s="17">
        <v>194029</v>
      </c>
      <c r="M1631" s="17">
        <v>5094843</v>
      </c>
    </row>
    <row r="1632" spans="1:13" x14ac:dyDescent="0.25">
      <c r="A1632" t="s">
        <v>80</v>
      </c>
      <c r="B1632" t="s">
        <v>81</v>
      </c>
      <c r="C1632" t="s">
        <v>87</v>
      </c>
      <c r="D1632">
        <v>899999123</v>
      </c>
      <c r="E1632" t="s">
        <v>223</v>
      </c>
      <c r="F1632" t="s">
        <v>839</v>
      </c>
      <c r="H1632" s="16">
        <v>44306</v>
      </c>
      <c r="I1632">
        <v>12</v>
      </c>
      <c r="J1632" s="17">
        <v>31599</v>
      </c>
      <c r="K1632" s="17">
        <v>379188</v>
      </c>
      <c r="L1632" s="17">
        <v>194029</v>
      </c>
      <c r="M1632" s="17">
        <v>5094843</v>
      </c>
    </row>
    <row r="1633" spans="1:13" x14ac:dyDescent="0.25">
      <c r="A1633" t="s">
        <v>80</v>
      </c>
      <c r="B1633" t="s">
        <v>81</v>
      </c>
      <c r="C1633" t="s">
        <v>91</v>
      </c>
      <c r="D1633">
        <v>899999123</v>
      </c>
      <c r="E1633" t="s">
        <v>223</v>
      </c>
      <c r="F1633" t="s">
        <v>839</v>
      </c>
      <c r="H1633" s="16">
        <v>44306</v>
      </c>
      <c r="I1633">
        <v>80</v>
      </c>
      <c r="J1633" s="17">
        <v>15350</v>
      </c>
      <c r="K1633" s="17">
        <v>1228000</v>
      </c>
      <c r="L1633" s="17">
        <v>194029</v>
      </c>
      <c r="M1633" s="17">
        <v>5094843</v>
      </c>
    </row>
    <row r="1634" spans="1:13" x14ac:dyDescent="0.25">
      <c r="A1634" t="s">
        <v>80</v>
      </c>
      <c r="B1634" t="s">
        <v>81</v>
      </c>
      <c r="C1634" t="s">
        <v>85</v>
      </c>
      <c r="D1634">
        <v>899999123</v>
      </c>
      <c r="E1634" t="s">
        <v>223</v>
      </c>
      <c r="F1634" t="s">
        <v>840</v>
      </c>
      <c r="H1634" s="16">
        <v>44313</v>
      </c>
      <c r="I1634">
        <v>10</v>
      </c>
      <c r="J1634" s="17">
        <v>4756</v>
      </c>
      <c r="K1634" s="17">
        <v>47560</v>
      </c>
      <c r="L1634" s="17">
        <v>194029</v>
      </c>
      <c r="M1634" s="17">
        <v>5094843</v>
      </c>
    </row>
    <row r="1635" spans="1:13" x14ac:dyDescent="0.25">
      <c r="A1635" t="s">
        <v>80</v>
      </c>
      <c r="B1635" t="s">
        <v>81</v>
      </c>
      <c r="C1635" t="s">
        <v>86</v>
      </c>
      <c r="D1635">
        <v>899999123</v>
      </c>
      <c r="E1635" t="s">
        <v>223</v>
      </c>
      <c r="F1635" t="s">
        <v>840</v>
      </c>
      <c r="H1635" s="16">
        <v>44313</v>
      </c>
      <c r="I1635">
        <v>35</v>
      </c>
      <c r="J1635" s="17">
        <v>40985</v>
      </c>
      <c r="K1635" s="17">
        <v>1434475</v>
      </c>
      <c r="L1635" s="17">
        <v>194029</v>
      </c>
      <c r="M1635" s="17">
        <v>5094843</v>
      </c>
    </row>
    <row r="1636" spans="1:13" x14ac:dyDescent="0.25">
      <c r="A1636" t="s">
        <v>80</v>
      </c>
      <c r="B1636" t="s">
        <v>81</v>
      </c>
      <c r="C1636" t="s">
        <v>87</v>
      </c>
      <c r="D1636">
        <v>899999123</v>
      </c>
      <c r="E1636" t="s">
        <v>223</v>
      </c>
      <c r="F1636" t="s">
        <v>840</v>
      </c>
      <c r="H1636" s="16">
        <v>44313</v>
      </c>
      <c r="I1636">
        <v>10</v>
      </c>
      <c r="J1636" s="17">
        <v>31599</v>
      </c>
      <c r="K1636" s="17">
        <v>315990</v>
      </c>
      <c r="L1636" s="17">
        <v>194029</v>
      </c>
      <c r="M1636" s="17">
        <v>5094843</v>
      </c>
    </row>
    <row r="1637" spans="1:13" x14ac:dyDescent="0.25">
      <c r="A1637" t="s">
        <v>80</v>
      </c>
      <c r="B1637" t="s">
        <v>81</v>
      </c>
      <c r="C1637" t="s">
        <v>109</v>
      </c>
      <c r="D1637">
        <v>899999123</v>
      </c>
      <c r="E1637" t="s">
        <v>223</v>
      </c>
      <c r="F1637" t="s">
        <v>840</v>
      </c>
      <c r="H1637" s="16">
        <v>44313</v>
      </c>
      <c r="I1637">
        <v>16</v>
      </c>
      <c r="J1637" s="17">
        <v>28755</v>
      </c>
      <c r="K1637" s="17">
        <v>460080</v>
      </c>
      <c r="L1637" s="17">
        <v>194029</v>
      </c>
      <c r="M1637" s="17">
        <v>5094843</v>
      </c>
    </row>
    <row r="1638" spans="1:13" x14ac:dyDescent="0.25">
      <c r="A1638" t="s">
        <v>80</v>
      </c>
      <c r="B1638" t="s">
        <v>81</v>
      </c>
      <c r="C1638" t="s">
        <v>88</v>
      </c>
      <c r="D1638">
        <v>899999164</v>
      </c>
      <c r="E1638" t="s">
        <v>841</v>
      </c>
      <c r="F1638" t="s">
        <v>842</v>
      </c>
      <c r="H1638" s="16">
        <v>44301</v>
      </c>
      <c r="I1638">
        <v>2</v>
      </c>
      <c r="J1638" s="17">
        <v>28147</v>
      </c>
      <c r="K1638" s="17">
        <v>56294</v>
      </c>
      <c r="L1638" s="17">
        <v>28147</v>
      </c>
      <c r="M1638" s="17">
        <v>56294</v>
      </c>
    </row>
    <row r="1639" spans="1:13" x14ac:dyDescent="0.25">
      <c r="A1639" t="s">
        <v>80</v>
      </c>
      <c r="B1639" t="s">
        <v>81</v>
      </c>
      <c r="C1639" t="s">
        <v>94</v>
      </c>
      <c r="D1639">
        <v>900025914</v>
      </c>
      <c r="E1639" t="s">
        <v>843</v>
      </c>
      <c r="F1639" t="s">
        <v>844</v>
      </c>
      <c r="H1639" s="16">
        <v>44307</v>
      </c>
      <c r="I1639">
        <v>4</v>
      </c>
      <c r="J1639" s="17">
        <v>34368</v>
      </c>
      <c r="K1639" s="17">
        <v>137472</v>
      </c>
      <c r="L1639" s="17">
        <v>49718</v>
      </c>
      <c r="M1639" s="17">
        <v>1365472</v>
      </c>
    </row>
    <row r="1640" spans="1:13" x14ac:dyDescent="0.25">
      <c r="A1640" t="s">
        <v>80</v>
      </c>
      <c r="B1640" t="s">
        <v>81</v>
      </c>
      <c r="C1640" t="s">
        <v>91</v>
      </c>
      <c r="D1640">
        <v>900025914</v>
      </c>
      <c r="E1640" t="s">
        <v>843</v>
      </c>
      <c r="F1640" t="s">
        <v>844</v>
      </c>
      <c r="H1640" s="16">
        <v>44307</v>
      </c>
      <c r="I1640">
        <v>80</v>
      </c>
      <c r="J1640" s="17">
        <v>15350</v>
      </c>
      <c r="K1640" s="17">
        <v>1228000</v>
      </c>
      <c r="L1640" s="17">
        <v>49718</v>
      </c>
      <c r="M1640" s="17">
        <v>1365472</v>
      </c>
    </row>
    <row r="1641" spans="1:13" x14ac:dyDescent="0.25">
      <c r="A1641" t="s">
        <v>80</v>
      </c>
      <c r="B1641" t="s">
        <v>81</v>
      </c>
      <c r="C1641" t="s">
        <v>91</v>
      </c>
      <c r="D1641">
        <v>900090247</v>
      </c>
      <c r="E1641" t="s">
        <v>845</v>
      </c>
      <c r="F1641" t="s">
        <v>846</v>
      </c>
      <c r="H1641" s="16">
        <v>44308</v>
      </c>
      <c r="I1641">
        <v>10</v>
      </c>
      <c r="J1641" s="17">
        <v>15350</v>
      </c>
      <c r="K1641" s="17">
        <v>153500</v>
      </c>
      <c r="L1641" s="17">
        <v>15350</v>
      </c>
      <c r="M1641" s="17">
        <v>153500</v>
      </c>
    </row>
    <row r="1642" spans="1:13" x14ac:dyDescent="0.25">
      <c r="A1642" t="s">
        <v>80</v>
      </c>
      <c r="B1642" t="s">
        <v>81</v>
      </c>
      <c r="C1642" t="s">
        <v>88</v>
      </c>
      <c r="D1642">
        <v>900090619</v>
      </c>
      <c r="E1642" t="s">
        <v>847</v>
      </c>
      <c r="F1642" t="s">
        <v>848</v>
      </c>
      <c r="H1642" s="16">
        <v>44301</v>
      </c>
      <c r="I1642">
        <v>4</v>
      </c>
      <c r="J1642" s="17">
        <v>28147</v>
      </c>
      <c r="K1642" s="17">
        <v>112588</v>
      </c>
      <c r="L1642" s="17">
        <v>43497</v>
      </c>
      <c r="M1642" s="17">
        <v>158638</v>
      </c>
    </row>
    <row r="1643" spans="1:13" x14ac:dyDescent="0.25">
      <c r="A1643" t="s">
        <v>80</v>
      </c>
      <c r="B1643" t="s">
        <v>81</v>
      </c>
      <c r="C1643" t="s">
        <v>91</v>
      </c>
      <c r="D1643">
        <v>900090619</v>
      </c>
      <c r="E1643" t="s">
        <v>847</v>
      </c>
      <c r="F1643" t="s">
        <v>848</v>
      </c>
      <c r="H1643" s="16">
        <v>44301</v>
      </c>
      <c r="I1643">
        <v>3</v>
      </c>
      <c r="J1643" s="17">
        <v>15350</v>
      </c>
      <c r="K1643" s="17">
        <v>46050</v>
      </c>
      <c r="L1643" s="17">
        <v>43497</v>
      </c>
      <c r="M1643" s="17">
        <v>158638</v>
      </c>
    </row>
    <row r="1644" spans="1:13" x14ac:dyDescent="0.25">
      <c r="A1644" t="s">
        <v>80</v>
      </c>
      <c r="B1644" t="s">
        <v>81</v>
      </c>
      <c r="C1644" t="s">
        <v>82</v>
      </c>
      <c r="D1644">
        <v>900210981</v>
      </c>
      <c r="E1644" t="s">
        <v>240</v>
      </c>
      <c r="F1644" t="s">
        <v>849</v>
      </c>
      <c r="H1644" s="16">
        <v>44306</v>
      </c>
      <c r="I1644">
        <v>3</v>
      </c>
      <c r="J1644" s="17">
        <v>17536</v>
      </c>
      <c r="K1644" s="17">
        <v>52608</v>
      </c>
      <c r="L1644" s="17">
        <v>110923</v>
      </c>
      <c r="M1644" s="17">
        <v>17350303</v>
      </c>
    </row>
    <row r="1645" spans="1:13" x14ac:dyDescent="0.25">
      <c r="A1645" t="s">
        <v>80</v>
      </c>
      <c r="B1645" t="s">
        <v>81</v>
      </c>
      <c r="C1645" t="s">
        <v>86</v>
      </c>
      <c r="D1645">
        <v>900210981</v>
      </c>
      <c r="E1645" t="s">
        <v>240</v>
      </c>
      <c r="F1645" t="s">
        <v>849</v>
      </c>
      <c r="H1645" s="16">
        <v>44306</v>
      </c>
      <c r="I1645">
        <v>7</v>
      </c>
      <c r="J1645" s="17">
        <v>40985</v>
      </c>
      <c r="K1645" s="17">
        <v>286895</v>
      </c>
      <c r="L1645" s="17">
        <v>110923</v>
      </c>
      <c r="M1645" s="17">
        <v>17350303</v>
      </c>
    </row>
    <row r="1646" spans="1:13" x14ac:dyDescent="0.25">
      <c r="A1646" t="s">
        <v>80</v>
      </c>
      <c r="B1646" t="s">
        <v>81</v>
      </c>
      <c r="C1646" t="s">
        <v>91</v>
      </c>
      <c r="D1646">
        <v>900210981</v>
      </c>
      <c r="E1646" t="s">
        <v>240</v>
      </c>
      <c r="F1646" t="s">
        <v>849</v>
      </c>
      <c r="H1646" s="16">
        <v>44306</v>
      </c>
      <c r="I1646">
        <v>240</v>
      </c>
      <c r="J1646" s="17">
        <v>15350</v>
      </c>
      <c r="K1646" s="17">
        <v>3684000</v>
      </c>
      <c r="L1646" s="17">
        <v>110923</v>
      </c>
      <c r="M1646" s="17">
        <v>17350303</v>
      </c>
    </row>
    <row r="1647" spans="1:13" x14ac:dyDescent="0.25">
      <c r="A1647" t="s">
        <v>80</v>
      </c>
      <c r="B1647" t="s">
        <v>81</v>
      </c>
      <c r="C1647" t="s">
        <v>119</v>
      </c>
      <c r="D1647">
        <v>900210981</v>
      </c>
      <c r="E1647" t="s">
        <v>240</v>
      </c>
      <c r="F1647" t="s">
        <v>850</v>
      </c>
      <c r="H1647" s="16">
        <v>44313</v>
      </c>
      <c r="I1647">
        <v>250</v>
      </c>
      <c r="J1647" s="17">
        <v>9960</v>
      </c>
      <c r="K1647" s="17">
        <v>2490000</v>
      </c>
      <c r="L1647" s="17">
        <v>110923</v>
      </c>
      <c r="M1647" s="17">
        <v>17350303</v>
      </c>
    </row>
    <row r="1648" spans="1:13" x14ac:dyDescent="0.25">
      <c r="A1648" t="s">
        <v>80</v>
      </c>
      <c r="B1648" t="s">
        <v>81</v>
      </c>
      <c r="C1648" t="s">
        <v>149</v>
      </c>
      <c r="D1648">
        <v>900210981</v>
      </c>
      <c r="E1648" t="s">
        <v>240</v>
      </c>
      <c r="F1648" t="s">
        <v>851</v>
      </c>
      <c r="H1648" s="16">
        <v>44316</v>
      </c>
      <c r="I1648">
        <v>400</v>
      </c>
      <c r="J1648" s="17">
        <v>27092</v>
      </c>
      <c r="K1648" s="17">
        <v>10836800</v>
      </c>
      <c r="L1648" s="17">
        <v>110923</v>
      </c>
      <c r="M1648" s="17">
        <v>17350303</v>
      </c>
    </row>
    <row r="1649" spans="1:13" x14ac:dyDescent="0.25">
      <c r="A1649" t="s">
        <v>80</v>
      </c>
      <c r="B1649" t="s">
        <v>81</v>
      </c>
      <c r="C1649" t="s">
        <v>94</v>
      </c>
      <c r="D1649">
        <v>900211668</v>
      </c>
      <c r="E1649" t="s">
        <v>852</v>
      </c>
      <c r="F1649" t="s">
        <v>853</v>
      </c>
      <c r="H1649" s="16">
        <v>44301</v>
      </c>
      <c r="I1649">
        <v>2</v>
      </c>
      <c r="J1649" s="17">
        <v>34368</v>
      </c>
      <c r="K1649" s="17">
        <v>68736</v>
      </c>
      <c r="L1649" s="17">
        <v>75353</v>
      </c>
      <c r="M1649" s="17">
        <v>150706</v>
      </c>
    </row>
    <row r="1650" spans="1:13" x14ac:dyDescent="0.25">
      <c r="A1650" t="s">
        <v>80</v>
      </c>
      <c r="B1650" t="s">
        <v>81</v>
      </c>
      <c r="C1650" t="s">
        <v>86</v>
      </c>
      <c r="D1650">
        <v>900211668</v>
      </c>
      <c r="E1650" t="s">
        <v>852</v>
      </c>
      <c r="F1650" t="s">
        <v>853</v>
      </c>
      <c r="H1650" s="16">
        <v>44301</v>
      </c>
      <c r="I1650">
        <v>2</v>
      </c>
      <c r="J1650" s="17">
        <v>40985</v>
      </c>
      <c r="K1650" s="17">
        <v>81970</v>
      </c>
      <c r="L1650" s="17">
        <v>75353</v>
      </c>
      <c r="M1650" s="17">
        <v>150706</v>
      </c>
    </row>
    <row r="1651" spans="1:13" x14ac:dyDescent="0.25">
      <c r="A1651" t="s">
        <v>80</v>
      </c>
      <c r="B1651" t="s">
        <v>81</v>
      </c>
      <c r="C1651" t="s">
        <v>88</v>
      </c>
      <c r="D1651">
        <v>900218008</v>
      </c>
      <c r="E1651" t="s">
        <v>461</v>
      </c>
      <c r="F1651" t="s">
        <v>854</v>
      </c>
      <c r="H1651" s="16">
        <v>44292</v>
      </c>
      <c r="I1651">
        <v>2</v>
      </c>
      <c r="J1651" s="17">
        <v>28147</v>
      </c>
      <c r="K1651" s="17">
        <v>56294</v>
      </c>
      <c r="L1651" s="17">
        <v>43497</v>
      </c>
      <c r="M1651" s="17">
        <v>209794</v>
      </c>
    </row>
    <row r="1652" spans="1:13" x14ac:dyDescent="0.25">
      <c r="A1652" t="s">
        <v>80</v>
      </c>
      <c r="B1652" t="s">
        <v>81</v>
      </c>
      <c r="C1652" t="s">
        <v>91</v>
      </c>
      <c r="D1652">
        <v>900218008</v>
      </c>
      <c r="E1652" t="s">
        <v>461</v>
      </c>
      <c r="F1652" t="s">
        <v>854</v>
      </c>
      <c r="H1652" s="16">
        <v>44292</v>
      </c>
      <c r="I1652">
        <v>10</v>
      </c>
      <c r="J1652" s="17">
        <v>15350</v>
      </c>
      <c r="K1652" s="17">
        <v>153500</v>
      </c>
      <c r="L1652" s="17">
        <v>43497</v>
      </c>
      <c r="M1652" s="17">
        <v>209794</v>
      </c>
    </row>
    <row r="1653" spans="1:13" x14ac:dyDescent="0.25">
      <c r="A1653" t="s">
        <v>80</v>
      </c>
      <c r="B1653" t="s">
        <v>81</v>
      </c>
      <c r="C1653" t="s">
        <v>94</v>
      </c>
      <c r="D1653">
        <v>900219866</v>
      </c>
      <c r="E1653" t="s">
        <v>242</v>
      </c>
      <c r="F1653" t="s">
        <v>855</v>
      </c>
      <c r="H1653" s="16">
        <v>44292</v>
      </c>
      <c r="I1653">
        <v>7</v>
      </c>
      <c r="J1653" s="17">
        <v>34368</v>
      </c>
      <c r="K1653" s="17">
        <v>240576</v>
      </c>
      <c r="L1653" s="17">
        <v>1227445</v>
      </c>
      <c r="M1653" s="17">
        <v>23308997</v>
      </c>
    </row>
    <row r="1654" spans="1:13" x14ac:dyDescent="0.25">
      <c r="A1654" t="s">
        <v>80</v>
      </c>
      <c r="B1654" t="s">
        <v>81</v>
      </c>
      <c r="C1654" t="s">
        <v>119</v>
      </c>
      <c r="D1654">
        <v>900219866</v>
      </c>
      <c r="E1654" t="s">
        <v>242</v>
      </c>
      <c r="F1654" t="s">
        <v>855</v>
      </c>
      <c r="H1654" s="16">
        <v>44292</v>
      </c>
      <c r="I1654">
        <v>100</v>
      </c>
      <c r="J1654" s="17">
        <v>9960</v>
      </c>
      <c r="K1654" s="17">
        <v>996000</v>
      </c>
      <c r="L1654" s="17">
        <v>1227445</v>
      </c>
      <c r="M1654" s="17">
        <v>23308997</v>
      </c>
    </row>
    <row r="1655" spans="1:13" x14ac:dyDescent="0.25">
      <c r="A1655" t="s">
        <v>80</v>
      </c>
      <c r="B1655" t="s">
        <v>81</v>
      </c>
      <c r="C1655" t="s">
        <v>87</v>
      </c>
      <c r="D1655">
        <v>900219866</v>
      </c>
      <c r="E1655" t="s">
        <v>242</v>
      </c>
      <c r="F1655" t="s">
        <v>855</v>
      </c>
      <c r="H1655" s="16">
        <v>44292</v>
      </c>
      <c r="I1655">
        <v>27</v>
      </c>
      <c r="J1655" s="17">
        <v>31599</v>
      </c>
      <c r="K1655" s="17">
        <v>853173</v>
      </c>
      <c r="L1655" s="17">
        <v>1227445</v>
      </c>
      <c r="M1655" s="17">
        <v>23308997</v>
      </c>
    </row>
    <row r="1656" spans="1:13" x14ac:dyDescent="0.25">
      <c r="A1656" t="s">
        <v>80</v>
      </c>
      <c r="B1656" t="s">
        <v>81</v>
      </c>
      <c r="C1656" t="s">
        <v>101</v>
      </c>
      <c r="D1656">
        <v>900219866</v>
      </c>
      <c r="E1656" t="s">
        <v>242</v>
      </c>
      <c r="F1656" t="s">
        <v>855</v>
      </c>
      <c r="H1656" s="16">
        <v>44292</v>
      </c>
      <c r="I1656">
        <v>20</v>
      </c>
      <c r="J1656" s="17">
        <v>26530</v>
      </c>
      <c r="K1656" s="17">
        <v>530600</v>
      </c>
      <c r="L1656" s="17">
        <v>1227445</v>
      </c>
      <c r="M1656" s="17">
        <v>23308997</v>
      </c>
    </row>
    <row r="1657" spans="1:13" x14ac:dyDescent="0.25">
      <c r="A1657" t="s">
        <v>80</v>
      </c>
      <c r="B1657" t="s">
        <v>81</v>
      </c>
      <c r="C1657" t="s">
        <v>175</v>
      </c>
      <c r="D1657">
        <v>900219866</v>
      </c>
      <c r="E1657" t="s">
        <v>242</v>
      </c>
      <c r="F1657" t="s">
        <v>855</v>
      </c>
      <c r="H1657" s="16">
        <v>44292</v>
      </c>
      <c r="I1657">
        <v>10</v>
      </c>
      <c r="J1657" s="17">
        <v>377404</v>
      </c>
      <c r="K1657" s="17">
        <v>3774040</v>
      </c>
      <c r="L1657" s="17">
        <v>1227445</v>
      </c>
      <c r="M1657" s="17">
        <v>23308997</v>
      </c>
    </row>
    <row r="1658" spans="1:13" x14ac:dyDescent="0.25">
      <c r="A1658" t="s">
        <v>80</v>
      </c>
      <c r="B1658" t="s">
        <v>81</v>
      </c>
      <c r="C1658" t="s">
        <v>91</v>
      </c>
      <c r="D1658">
        <v>900219866</v>
      </c>
      <c r="E1658" t="s">
        <v>242</v>
      </c>
      <c r="F1658" t="s">
        <v>855</v>
      </c>
      <c r="H1658" s="16">
        <v>44292</v>
      </c>
      <c r="I1658">
        <v>20</v>
      </c>
      <c r="J1658" s="17">
        <v>15350</v>
      </c>
      <c r="K1658" s="17">
        <v>307000</v>
      </c>
      <c r="L1658" s="17">
        <v>1227445</v>
      </c>
      <c r="M1658" s="17">
        <v>23308997</v>
      </c>
    </row>
    <row r="1659" spans="1:13" x14ac:dyDescent="0.25">
      <c r="A1659" t="s">
        <v>80</v>
      </c>
      <c r="B1659" t="s">
        <v>81</v>
      </c>
      <c r="C1659" t="s">
        <v>111</v>
      </c>
      <c r="D1659">
        <v>900219866</v>
      </c>
      <c r="E1659" t="s">
        <v>242</v>
      </c>
      <c r="F1659" t="s">
        <v>856</v>
      </c>
      <c r="H1659" s="16">
        <v>44299</v>
      </c>
      <c r="I1659">
        <v>100</v>
      </c>
      <c r="J1659" s="17">
        <v>15330</v>
      </c>
      <c r="K1659" s="17">
        <v>1533000</v>
      </c>
      <c r="L1659" s="17">
        <v>1227445</v>
      </c>
      <c r="M1659" s="17">
        <v>23308997</v>
      </c>
    </row>
    <row r="1660" spans="1:13" x14ac:dyDescent="0.25">
      <c r="A1660" t="s">
        <v>80</v>
      </c>
      <c r="B1660" t="s">
        <v>81</v>
      </c>
      <c r="C1660" t="s">
        <v>97</v>
      </c>
      <c r="D1660">
        <v>900219866</v>
      </c>
      <c r="E1660" t="s">
        <v>242</v>
      </c>
      <c r="F1660" t="s">
        <v>857</v>
      </c>
      <c r="H1660" s="16">
        <v>44313</v>
      </c>
      <c r="I1660">
        <v>8</v>
      </c>
      <c r="J1660" s="17">
        <v>12667</v>
      </c>
      <c r="K1660" s="17">
        <v>101336</v>
      </c>
      <c r="L1660" s="17">
        <v>1227445</v>
      </c>
      <c r="M1660" s="17">
        <v>23308997</v>
      </c>
    </row>
    <row r="1661" spans="1:13" x14ac:dyDescent="0.25">
      <c r="A1661" t="s">
        <v>80</v>
      </c>
      <c r="B1661" t="s">
        <v>81</v>
      </c>
      <c r="C1661" t="s">
        <v>85</v>
      </c>
      <c r="D1661">
        <v>900219866</v>
      </c>
      <c r="E1661" t="s">
        <v>242</v>
      </c>
      <c r="F1661" t="s">
        <v>857</v>
      </c>
      <c r="H1661" s="16">
        <v>44313</v>
      </c>
      <c r="I1661">
        <v>60</v>
      </c>
      <c r="J1661" s="17">
        <v>4756</v>
      </c>
      <c r="K1661" s="17">
        <v>285360</v>
      </c>
      <c r="L1661" s="17">
        <v>1227445</v>
      </c>
      <c r="M1661" s="17">
        <v>23308997</v>
      </c>
    </row>
    <row r="1662" spans="1:13" x14ac:dyDescent="0.25">
      <c r="A1662" t="s">
        <v>80</v>
      </c>
      <c r="B1662" t="s">
        <v>81</v>
      </c>
      <c r="C1662" t="s">
        <v>119</v>
      </c>
      <c r="D1662">
        <v>900219866</v>
      </c>
      <c r="E1662" t="s">
        <v>242</v>
      </c>
      <c r="F1662" t="s">
        <v>857</v>
      </c>
      <c r="H1662" s="16">
        <v>44313</v>
      </c>
      <c r="I1662">
        <v>170</v>
      </c>
      <c r="J1662" s="17">
        <v>9960</v>
      </c>
      <c r="K1662" s="17">
        <v>1693200</v>
      </c>
      <c r="L1662" s="17">
        <v>1227445</v>
      </c>
      <c r="M1662" s="17">
        <v>23308997</v>
      </c>
    </row>
    <row r="1663" spans="1:13" x14ac:dyDescent="0.25">
      <c r="A1663" t="s">
        <v>80</v>
      </c>
      <c r="B1663" t="s">
        <v>81</v>
      </c>
      <c r="C1663" t="s">
        <v>87</v>
      </c>
      <c r="D1663">
        <v>900219866</v>
      </c>
      <c r="E1663" t="s">
        <v>242</v>
      </c>
      <c r="F1663" t="s">
        <v>857</v>
      </c>
      <c r="H1663" s="16">
        <v>44313</v>
      </c>
      <c r="I1663">
        <v>34</v>
      </c>
      <c r="J1663" s="17">
        <v>31599</v>
      </c>
      <c r="K1663" s="17">
        <v>1074366</v>
      </c>
      <c r="L1663" s="17">
        <v>1227445</v>
      </c>
      <c r="M1663" s="17">
        <v>23308997</v>
      </c>
    </row>
    <row r="1664" spans="1:13" x14ac:dyDescent="0.25">
      <c r="A1664" t="s">
        <v>80</v>
      </c>
      <c r="B1664" t="s">
        <v>81</v>
      </c>
      <c r="C1664" t="s">
        <v>101</v>
      </c>
      <c r="D1664">
        <v>900219866</v>
      </c>
      <c r="E1664" t="s">
        <v>242</v>
      </c>
      <c r="F1664" t="s">
        <v>857</v>
      </c>
      <c r="H1664" s="16">
        <v>44313</v>
      </c>
      <c r="I1664">
        <v>24</v>
      </c>
      <c r="J1664" s="17">
        <v>26530</v>
      </c>
      <c r="K1664" s="17">
        <v>636720</v>
      </c>
      <c r="L1664" s="17">
        <v>1227445</v>
      </c>
      <c r="M1664" s="17">
        <v>23308997</v>
      </c>
    </row>
    <row r="1665" spans="1:13" x14ac:dyDescent="0.25">
      <c r="A1665" t="s">
        <v>80</v>
      </c>
      <c r="B1665" t="s">
        <v>81</v>
      </c>
      <c r="C1665" t="s">
        <v>174</v>
      </c>
      <c r="D1665">
        <v>900219866</v>
      </c>
      <c r="E1665" t="s">
        <v>242</v>
      </c>
      <c r="F1665" t="s">
        <v>857</v>
      </c>
      <c r="H1665" s="16">
        <v>44313</v>
      </c>
      <c r="I1665">
        <v>4</v>
      </c>
      <c r="J1665" s="17">
        <v>193937</v>
      </c>
      <c r="K1665" s="17">
        <v>775748</v>
      </c>
      <c r="L1665" s="17">
        <v>1227445</v>
      </c>
      <c r="M1665" s="17">
        <v>23308997</v>
      </c>
    </row>
    <row r="1666" spans="1:13" x14ac:dyDescent="0.25">
      <c r="A1666" t="s">
        <v>80</v>
      </c>
      <c r="B1666" t="s">
        <v>81</v>
      </c>
      <c r="C1666" t="s">
        <v>175</v>
      </c>
      <c r="D1666">
        <v>900219866</v>
      </c>
      <c r="E1666" t="s">
        <v>242</v>
      </c>
      <c r="F1666" t="s">
        <v>857</v>
      </c>
      <c r="H1666" s="16">
        <v>44313</v>
      </c>
      <c r="I1666">
        <v>18</v>
      </c>
      <c r="J1666" s="17">
        <v>377404</v>
      </c>
      <c r="K1666" s="17">
        <v>6793272</v>
      </c>
      <c r="L1666" s="17">
        <v>1227445</v>
      </c>
      <c r="M1666" s="17">
        <v>23308997</v>
      </c>
    </row>
    <row r="1667" spans="1:13" x14ac:dyDescent="0.25">
      <c r="A1667" t="s">
        <v>80</v>
      </c>
      <c r="B1667" t="s">
        <v>81</v>
      </c>
      <c r="C1667" t="s">
        <v>109</v>
      </c>
      <c r="D1667">
        <v>900219866</v>
      </c>
      <c r="E1667" t="s">
        <v>242</v>
      </c>
      <c r="F1667" t="s">
        <v>857</v>
      </c>
      <c r="H1667" s="16">
        <v>44313</v>
      </c>
      <c r="I1667">
        <v>90</v>
      </c>
      <c r="J1667" s="17">
        <v>28755</v>
      </c>
      <c r="K1667" s="17">
        <v>2587950</v>
      </c>
      <c r="L1667" s="17">
        <v>1227445</v>
      </c>
      <c r="M1667" s="17">
        <v>23308997</v>
      </c>
    </row>
    <row r="1668" spans="1:13" x14ac:dyDescent="0.25">
      <c r="A1668" t="s">
        <v>80</v>
      </c>
      <c r="B1668" t="s">
        <v>81</v>
      </c>
      <c r="C1668" t="s">
        <v>127</v>
      </c>
      <c r="D1668">
        <v>900219866</v>
      </c>
      <c r="E1668" t="s">
        <v>242</v>
      </c>
      <c r="F1668" t="s">
        <v>857</v>
      </c>
      <c r="H1668" s="16">
        <v>44313</v>
      </c>
      <c r="I1668">
        <v>36</v>
      </c>
      <c r="J1668" s="17">
        <v>31296</v>
      </c>
      <c r="K1668" s="17">
        <v>1126656</v>
      </c>
      <c r="L1668" s="17">
        <v>1227445</v>
      </c>
      <c r="M1668" s="17">
        <v>23308997</v>
      </c>
    </row>
    <row r="1669" spans="1:13" x14ac:dyDescent="0.25">
      <c r="A1669" t="s">
        <v>80</v>
      </c>
      <c r="B1669" t="s">
        <v>81</v>
      </c>
      <c r="C1669" t="s">
        <v>111</v>
      </c>
      <c r="D1669">
        <v>900241765</v>
      </c>
      <c r="E1669" t="s">
        <v>246</v>
      </c>
      <c r="F1669" t="s">
        <v>858</v>
      </c>
      <c r="H1669" s="16">
        <v>44294</v>
      </c>
      <c r="I1669">
        <v>200</v>
      </c>
      <c r="J1669" s="17">
        <v>15330</v>
      </c>
      <c r="K1669" s="17">
        <v>3066000</v>
      </c>
      <c r="L1669" s="17">
        <v>61380</v>
      </c>
      <c r="M1669" s="17">
        <v>5215000</v>
      </c>
    </row>
    <row r="1670" spans="1:13" x14ac:dyDescent="0.25">
      <c r="A1670" t="s">
        <v>80</v>
      </c>
      <c r="B1670" t="s">
        <v>81</v>
      </c>
      <c r="C1670" t="s">
        <v>91</v>
      </c>
      <c r="D1670">
        <v>900241765</v>
      </c>
      <c r="E1670" t="s">
        <v>246</v>
      </c>
      <c r="F1670" t="s">
        <v>859</v>
      </c>
      <c r="H1670" s="16">
        <v>44305</v>
      </c>
      <c r="I1670">
        <v>80</v>
      </c>
      <c r="J1670" s="17">
        <v>15350</v>
      </c>
      <c r="K1670" s="17">
        <v>1228000</v>
      </c>
      <c r="L1670" s="17">
        <v>61380</v>
      </c>
      <c r="M1670" s="17">
        <v>5215000</v>
      </c>
    </row>
    <row r="1671" spans="1:13" x14ac:dyDescent="0.25">
      <c r="A1671" t="s">
        <v>80</v>
      </c>
      <c r="B1671" t="s">
        <v>81</v>
      </c>
      <c r="C1671" t="s">
        <v>91</v>
      </c>
      <c r="D1671">
        <v>900241765</v>
      </c>
      <c r="E1671" t="s">
        <v>246</v>
      </c>
      <c r="F1671" t="s">
        <v>860</v>
      </c>
      <c r="H1671" s="16">
        <v>44308</v>
      </c>
      <c r="I1671">
        <v>40</v>
      </c>
      <c r="J1671" s="17">
        <v>15350</v>
      </c>
      <c r="K1671" s="17">
        <v>614000</v>
      </c>
      <c r="L1671" s="17">
        <v>61380</v>
      </c>
      <c r="M1671" s="17">
        <v>5215000</v>
      </c>
    </row>
    <row r="1672" spans="1:13" x14ac:dyDescent="0.25">
      <c r="A1672" t="s">
        <v>80</v>
      </c>
      <c r="B1672" t="s">
        <v>81</v>
      </c>
      <c r="C1672" t="s">
        <v>91</v>
      </c>
      <c r="D1672">
        <v>900241765</v>
      </c>
      <c r="E1672" t="s">
        <v>246</v>
      </c>
      <c r="F1672" t="s">
        <v>861</v>
      </c>
      <c r="H1672" s="16">
        <v>44313</v>
      </c>
      <c r="I1672">
        <v>20</v>
      </c>
      <c r="J1672" s="17">
        <v>15350</v>
      </c>
      <c r="K1672" s="17">
        <v>307000</v>
      </c>
      <c r="L1672" s="17">
        <v>61380</v>
      </c>
      <c r="M1672" s="17">
        <v>5215000</v>
      </c>
    </row>
    <row r="1673" spans="1:13" x14ac:dyDescent="0.25">
      <c r="A1673" t="s">
        <v>80</v>
      </c>
      <c r="B1673" t="s">
        <v>81</v>
      </c>
      <c r="C1673" t="s">
        <v>91</v>
      </c>
      <c r="D1673">
        <v>900267940</v>
      </c>
      <c r="E1673" t="s">
        <v>862</v>
      </c>
      <c r="F1673" t="s">
        <v>863</v>
      </c>
      <c r="H1673" s="16">
        <v>44301</v>
      </c>
      <c r="I1673">
        <v>8</v>
      </c>
      <c r="J1673" s="17">
        <v>15350</v>
      </c>
      <c r="K1673" s="17">
        <v>122800</v>
      </c>
      <c r="L1673" s="17">
        <v>15350</v>
      </c>
      <c r="M1673" s="17">
        <v>122800</v>
      </c>
    </row>
    <row r="1674" spans="1:13" x14ac:dyDescent="0.25">
      <c r="A1674" t="s">
        <v>80</v>
      </c>
      <c r="B1674" t="s">
        <v>81</v>
      </c>
      <c r="C1674" t="s">
        <v>85</v>
      </c>
      <c r="D1674">
        <v>900269029</v>
      </c>
      <c r="E1674" t="s">
        <v>864</v>
      </c>
      <c r="F1674" t="s">
        <v>865</v>
      </c>
      <c r="H1674" s="16">
        <v>44295</v>
      </c>
      <c r="I1674">
        <v>1000</v>
      </c>
      <c r="J1674" s="17">
        <v>4756</v>
      </c>
      <c r="K1674" s="17">
        <v>4756000</v>
      </c>
      <c r="L1674" s="17">
        <v>62582</v>
      </c>
      <c r="M1674" s="17">
        <v>7784552</v>
      </c>
    </row>
    <row r="1675" spans="1:13" x14ac:dyDescent="0.25">
      <c r="A1675" t="s">
        <v>80</v>
      </c>
      <c r="B1675" t="s">
        <v>81</v>
      </c>
      <c r="C1675" t="s">
        <v>101</v>
      </c>
      <c r="D1675">
        <v>900269029</v>
      </c>
      <c r="E1675" t="s">
        <v>864</v>
      </c>
      <c r="F1675" t="s">
        <v>865</v>
      </c>
      <c r="H1675" s="16">
        <v>44295</v>
      </c>
      <c r="I1675">
        <v>100</v>
      </c>
      <c r="J1675" s="17">
        <v>26530</v>
      </c>
      <c r="K1675" s="17">
        <v>2653000</v>
      </c>
      <c r="L1675" s="17">
        <v>62582</v>
      </c>
      <c r="M1675" s="17">
        <v>7784552</v>
      </c>
    </row>
    <row r="1676" spans="1:13" x14ac:dyDescent="0.25">
      <c r="A1676" t="s">
        <v>80</v>
      </c>
      <c r="B1676" t="s">
        <v>81</v>
      </c>
      <c r="C1676" t="s">
        <v>127</v>
      </c>
      <c r="D1676">
        <v>900269029</v>
      </c>
      <c r="E1676" t="s">
        <v>864</v>
      </c>
      <c r="F1676" t="s">
        <v>865</v>
      </c>
      <c r="H1676" s="16">
        <v>44295</v>
      </c>
      <c r="I1676">
        <v>12</v>
      </c>
      <c r="J1676" s="17">
        <v>31296</v>
      </c>
      <c r="K1676" s="17">
        <v>375552</v>
      </c>
      <c r="L1676" s="17">
        <v>62582</v>
      </c>
      <c r="M1676" s="17">
        <v>7784552</v>
      </c>
    </row>
    <row r="1677" spans="1:13" x14ac:dyDescent="0.25">
      <c r="A1677" t="s">
        <v>80</v>
      </c>
      <c r="B1677" t="s">
        <v>81</v>
      </c>
      <c r="C1677" t="s">
        <v>109</v>
      </c>
      <c r="D1677">
        <v>900277244</v>
      </c>
      <c r="E1677" t="s">
        <v>251</v>
      </c>
      <c r="F1677" t="s">
        <v>866</v>
      </c>
      <c r="H1677" s="16">
        <v>44308</v>
      </c>
      <c r="I1677">
        <v>1</v>
      </c>
      <c r="J1677" s="17">
        <v>28755</v>
      </c>
      <c r="K1677" s="17">
        <v>28755</v>
      </c>
      <c r="L1677" s="17">
        <v>28755</v>
      </c>
      <c r="M1677" s="17">
        <v>28755</v>
      </c>
    </row>
    <row r="1678" spans="1:13" x14ac:dyDescent="0.25">
      <c r="A1678" t="s">
        <v>80</v>
      </c>
      <c r="B1678" t="s">
        <v>81</v>
      </c>
      <c r="C1678" t="s">
        <v>87</v>
      </c>
      <c r="D1678">
        <v>900359092</v>
      </c>
      <c r="E1678" t="s">
        <v>867</v>
      </c>
      <c r="F1678" t="s">
        <v>868</v>
      </c>
      <c r="H1678" s="16">
        <v>44299</v>
      </c>
      <c r="I1678">
        <v>5</v>
      </c>
      <c r="J1678" s="17">
        <v>31599</v>
      </c>
      <c r="K1678" s="17">
        <v>157995</v>
      </c>
      <c r="L1678" s="17">
        <v>31599</v>
      </c>
      <c r="M1678" s="17">
        <v>157995</v>
      </c>
    </row>
    <row r="1679" spans="1:13" x14ac:dyDescent="0.25">
      <c r="A1679" t="s">
        <v>80</v>
      </c>
      <c r="B1679" t="s">
        <v>81</v>
      </c>
      <c r="C1679" t="s">
        <v>88</v>
      </c>
      <c r="D1679">
        <v>900393235</v>
      </c>
      <c r="E1679" t="s">
        <v>869</v>
      </c>
      <c r="F1679" t="s">
        <v>870</v>
      </c>
      <c r="H1679" s="16">
        <v>44313</v>
      </c>
      <c r="I1679">
        <v>7</v>
      </c>
      <c r="J1679" s="17">
        <v>28147</v>
      </c>
      <c r="K1679" s="17">
        <v>197029</v>
      </c>
      <c r="L1679" s="17">
        <v>43497</v>
      </c>
      <c r="M1679" s="17">
        <v>212379</v>
      </c>
    </row>
    <row r="1680" spans="1:13" x14ac:dyDescent="0.25">
      <c r="A1680" t="s">
        <v>80</v>
      </c>
      <c r="B1680" t="s">
        <v>81</v>
      </c>
      <c r="C1680" t="s">
        <v>91</v>
      </c>
      <c r="D1680">
        <v>900393235</v>
      </c>
      <c r="E1680" t="s">
        <v>869</v>
      </c>
      <c r="F1680" t="s">
        <v>870</v>
      </c>
      <c r="H1680" s="16">
        <v>44313</v>
      </c>
      <c r="I1680">
        <v>1</v>
      </c>
      <c r="J1680" s="17">
        <v>15350</v>
      </c>
      <c r="K1680" s="17">
        <v>15350</v>
      </c>
      <c r="L1680" s="17">
        <v>43497</v>
      </c>
      <c r="M1680" s="17">
        <v>212379</v>
      </c>
    </row>
    <row r="1681" spans="1:13" x14ac:dyDescent="0.25">
      <c r="A1681" t="s">
        <v>80</v>
      </c>
      <c r="B1681" t="s">
        <v>81</v>
      </c>
      <c r="C1681" t="s">
        <v>87</v>
      </c>
      <c r="D1681">
        <v>900438572</v>
      </c>
      <c r="E1681" t="s">
        <v>871</v>
      </c>
      <c r="F1681" t="s">
        <v>872</v>
      </c>
      <c r="H1681" s="16">
        <v>44291</v>
      </c>
      <c r="I1681">
        <v>8</v>
      </c>
      <c r="J1681" s="17">
        <v>31599</v>
      </c>
      <c r="K1681" s="17">
        <v>252792</v>
      </c>
      <c r="L1681" s="17">
        <v>94131</v>
      </c>
      <c r="M1681" s="17">
        <v>878112</v>
      </c>
    </row>
    <row r="1682" spans="1:13" x14ac:dyDescent="0.25">
      <c r="A1682" t="s">
        <v>80</v>
      </c>
      <c r="B1682" t="s">
        <v>81</v>
      </c>
      <c r="C1682" t="s">
        <v>108</v>
      </c>
      <c r="D1682">
        <v>900438572</v>
      </c>
      <c r="E1682" t="s">
        <v>871</v>
      </c>
      <c r="F1682" t="s">
        <v>872</v>
      </c>
      <c r="H1682" s="16">
        <v>44291</v>
      </c>
      <c r="I1682">
        <v>10</v>
      </c>
      <c r="J1682" s="17">
        <v>62532</v>
      </c>
      <c r="K1682" s="17">
        <v>625320</v>
      </c>
      <c r="L1682" s="17">
        <v>94131</v>
      </c>
      <c r="M1682" s="17">
        <v>878112</v>
      </c>
    </row>
    <row r="1683" spans="1:13" x14ac:dyDescent="0.25">
      <c r="A1683" t="s">
        <v>80</v>
      </c>
      <c r="B1683" t="s">
        <v>81</v>
      </c>
      <c r="C1683" t="s">
        <v>97</v>
      </c>
      <c r="D1683">
        <v>900482242</v>
      </c>
      <c r="E1683" t="s">
        <v>873</v>
      </c>
      <c r="F1683" t="s">
        <v>874</v>
      </c>
      <c r="H1683" s="16">
        <v>44293</v>
      </c>
      <c r="I1683">
        <v>2</v>
      </c>
      <c r="J1683" s="17">
        <v>12667</v>
      </c>
      <c r="K1683" s="17">
        <v>25334</v>
      </c>
      <c r="L1683" s="17">
        <v>69002</v>
      </c>
      <c r="M1683" s="17">
        <v>690759</v>
      </c>
    </row>
    <row r="1684" spans="1:13" x14ac:dyDescent="0.25">
      <c r="A1684" t="s">
        <v>80</v>
      </c>
      <c r="B1684" t="s">
        <v>81</v>
      </c>
      <c r="C1684" t="s">
        <v>86</v>
      </c>
      <c r="D1684">
        <v>900482242</v>
      </c>
      <c r="E1684" t="s">
        <v>873</v>
      </c>
      <c r="F1684" t="s">
        <v>874</v>
      </c>
      <c r="H1684" s="16">
        <v>44293</v>
      </c>
      <c r="I1684">
        <v>5</v>
      </c>
      <c r="J1684" s="17">
        <v>40985</v>
      </c>
      <c r="K1684" s="17">
        <v>204925</v>
      </c>
      <c r="L1684" s="17">
        <v>69002</v>
      </c>
      <c r="M1684" s="17">
        <v>690759</v>
      </c>
    </row>
    <row r="1685" spans="1:13" x14ac:dyDescent="0.25">
      <c r="A1685" t="s">
        <v>80</v>
      </c>
      <c r="B1685" t="s">
        <v>81</v>
      </c>
      <c r="C1685" t="s">
        <v>91</v>
      </c>
      <c r="D1685">
        <v>900482242</v>
      </c>
      <c r="E1685" t="s">
        <v>873</v>
      </c>
      <c r="F1685" t="s">
        <v>874</v>
      </c>
      <c r="H1685" s="16">
        <v>44293</v>
      </c>
      <c r="I1685">
        <v>30</v>
      </c>
      <c r="J1685" s="17">
        <v>15350</v>
      </c>
      <c r="K1685" s="17">
        <v>460500</v>
      </c>
      <c r="L1685" s="17">
        <v>69002</v>
      </c>
      <c r="M1685" s="17">
        <v>690759</v>
      </c>
    </row>
    <row r="1686" spans="1:13" x14ac:dyDescent="0.25">
      <c r="A1686" t="s">
        <v>80</v>
      </c>
      <c r="B1686" t="s">
        <v>81</v>
      </c>
      <c r="C1686" t="s">
        <v>87</v>
      </c>
      <c r="D1686">
        <v>900566930</v>
      </c>
      <c r="E1686" t="s">
        <v>261</v>
      </c>
      <c r="F1686" t="s">
        <v>875</v>
      </c>
      <c r="H1686" s="16">
        <v>44293</v>
      </c>
      <c r="I1686">
        <v>2</v>
      </c>
      <c r="J1686" s="17">
        <v>31599</v>
      </c>
      <c r="K1686" s="17">
        <v>63198</v>
      </c>
      <c r="L1686" s="17">
        <v>129769</v>
      </c>
      <c r="M1686" s="17">
        <v>3747903</v>
      </c>
    </row>
    <row r="1687" spans="1:13" x14ac:dyDescent="0.25">
      <c r="A1687" t="s">
        <v>80</v>
      </c>
      <c r="B1687" t="s">
        <v>81</v>
      </c>
      <c r="C1687" t="s">
        <v>109</v>
      </c>
      <c r="D1687">
        <v>900566930</v>
      </c>
      <c r="E1687" t="s">
        <v>261</v>
      </c>
      <c r="F1687" t="s">
        <v>875</v>
      </c>
      <c r="H1687" s="16">
        <v>44293</v>
      </c>
      <c r="I1687">
        <v>3</v>
      </c>
      <c r="J1687" s="17">
        <v>28755</v>
      </c>
      <c r="K1687" s="17">
        <v>86265</v>
      </c>
      <c r="L1687" s="17">
        <v>129769</v>
      </c>
      <c r="M1687" s="17">
        <v>3747903</v>
      </c>
    </row>
    <row r="1688" spans="1:13" x14ac:dyDescent="0.25">
      <c r="A1688" t="s">
        <v>80</v>
      </c>
      <c r="B1688" t="s">
        <v>81</v>
      </c>
      <c r="C1688" t="s">
        <v>91</v>
      </c>
      <c r="D1688">
        <v>900566930</v>
      </c>
      <c r="E1688" t="s">
        <v>261</v>
      </c>
      <c r="F1688" t="s">
        <v>875</v>
      </c>
      <c r="H1688" s="16">
        <v>44293</v>
      </c>
      <c r="I1688">
        <v>160</v>
      </c>
      <c r="J1688" s="17">
        <v>15350</v>
      </c>
      <c r="K1688" s="17">
        <v>2456000</v>
      </c>
      <c r="L1688" s="17">
        <v>129769</v>
      </c>
      <c r="M1688" s="17">
        <v>3747903</v>
      </c>
    </row>
    <row r="1689" spans="1:13" x14ac:dyDescent="0.25">
      <c r="A1689" t="s">
        <v>80</v>
      </c>
      <c r="B1689" t="s">
        <v>81</v>
      </c>
      <c r="C1689" t="s">
        <v>119</v>
      </c>
      <c r="D1689">
        <v>900566930</v>
      </c>
      <c r="E1689" t="s">
        <v>261</v>
      </c>
      <c r="F1689" t="s">
        <v>876</v>
      </c>
      <c r="H1689" s="16">
        <v>44307</v>
      </c>
      <c r="I1689">
        <v>3</v>
      </c>
      <c r="J1689" s="17">
        <v>9960</v>
      </c>
      <c r="K1689" s="17">
        <v>29880</v>
      </c>
      <c r="L1689" s="17">
        <v>129769</v>
      </c>
      <c r="M1689" s="17">
        <v>3747903</v>
      </c>
    </row>
    <row r="1690" spans="1:13" x14ac:dyDescent="0.25">
      <c r="A1690" t="s">
        <v>80</v>
      </c>
      <c r="B1690" t="s">
        <v>81</v>
      </c>
      <c r="C1690" t="s">
        <v>109</v>
      </c>
      <c r="D1690">
        <v>900566930</v>
      </c>
      <c r="E1690" t="s">
        <v>261</v>
      </c>
      <c r="F1690" t="s">
        <v>876</v>
      </c>
      <c r="H1690" s="16">
        <v>44307</v>
      </c>
      <c r="I1690">
        <v>12</v>
      </c>
      <c r="J1690" s="17">
        <v>28755</v>
      </c>
      <c r="K1690" s="17">
        <v>345060</v>
      </c>
      <c r="L1690" s="17">
        <v>129769</v>
      </c>
      <c r="M1690" s="17">
        <v>3747903</v>
      </c>
    </row>
    <row r="1691" spans="1:13" x14ac:dyDescent="0.25">
      <c r="A1691" t="s">
        <v>80</v>
      </c>
      <c r="B1691" t="s">
        <v>81</v>
      </c>
      <c r="C1691" t="s">
        <v>91</v>
      </c>
      <c r="D1691">
        <v>900566930</v>
      </c>
      <c r="E1691" t="s">
        <v>261</v>
      </c>
      <c r="F1691" t="s">
        <v>876</v>
      </c>
      <c r="H1691" s="16">
        <v>44307</v>
      </c>
      <c r="I1691">
        <v>50</v>
      </c>
      <c r="J1691" s="17">
        <v>15350</v>
      </c>
      <c r="K1691" s="17">
        <v>767500</v>
      </c>
      <c r="L1691" s="17">
        <v>129769</v>
      </c>
      <c r="M1691" s="17">
        <v>3747903</v>
      </c>
    </row>
    <row r="1692" spans="1:13" x14ac:dyDescent="0.25">
      <c r="A1692" t="s">
        <v>80</v>
      </c>
      <c r="B1692" t="s">
        <v>81</v>
      </c>
      <c r="C1692" t="s">
        <v>119</v>
      </c>
      <c r="D1692">
        <v>900578105</v>
      </c>
      <c r="E1692" t="s">
        <v>263</v>
      </c>
      <c r="F1692" t="s">
        <v>877</v>
      </c>
      <c r="H1692" s="16">
        <v>44292</v>
      </c>
      <c r="I1692">
        <v>20</v>
      </c>
      <c r="J1692" s="17">
        <v>9960</v>
      </c>
      <c r="K1692" s="17">
        <v>199200</v>
      </c>
      <c r="L1692" s="17">
        <v>145099</v>
      </c>
      <c r="M1692" s="17">
        <v>12597285</v>
      </c>
    </row>
    <row r="1693" spans="1:13" x14ac:dyDescent="0.25">
      <c r="A1693" t="s">
        <v>80</v>
      </c>
      <c r="B1693" t="s">
        <v>81</v>
      </c>
      <c r="C1693" t="s">
        <v>87</v>
      </c>
      <c r="D1693">
        <v>900578105</v>
      </c>
      <c r="E1693" t="s">
        <v>263</v>
      </c>
      <c r="F1693" t="s">
        <v>877</v>
      </c>
      <c r="H1693" s="16">
        <v>44292</v>
      </c>
      <c r="I1693">
        <v>15</v>
      </c>
      <c r="J1693" s="17">
        <v>31599</v>
      </c>
      <c r="K1693" s="17">
        <v>473985</v>
      </c>
      <c r="L1693" s="17">
        <v>145099</v>
      </c>
      <c r="M1693" s="17">
        <v>12597285</v>
      </c>
    </row>
    <row r="1694" spans="1:13" x14ac:dyDescent="0.25">
      <c r="A1694" t="s">
        <v>80</v>
      </c>
      <c r="B1694" t="s">
        <v>81</v>
      </c>
      <c r="C1694" t="s">
        <v>109</v>
      </c>
      <c r="D1694">
        <v>900578105</v>
      </c>
      <c r="E1694" t="s">
        <v>263</v>
      </c>
      <c r="F1694" t="s">
        <v>877</v>
      </c>
      <c r="H1694" s="16">
        <v>44292</v>
      </c>
      <c r="I1694">
        <v>10</v>
      </c>
      <c r="J1694" s="17">
        <v>28755</v>
      </c>
      <c r="K1694" s="17">
        <v>287550</v>
      </c>
      <c r="L1694" s="17">
        <v>145099</v>
      </c>
      <c r="M1694" s="17">
        <v>12597285</v>
      </c>
    </row>
    <row r="1695" spans="1:13" x14ac:dyDescent="0.25">
      <c r="A1695" t="s">
        <v>80</v>
      </c>
      <c r="B1695" t="s">
        <v>81</v>
      </c>
      <c r="C1695" t="s">
        <v>91</v>
      </c>
      <c r="D1695">
        <v>900578105</v>
      </c>
      <c r="E1695" t="s">
        <v>263</v>
      </c>
      <c r="F1695" t="s">
        <v>877</v>
      </c>
      <c r="H1695" s="16">
        <v>44292</v>
      </c>
      <c r="I1695">
        <v>160</v>
      </c>
      <c r="J1695" s="17">
        <v>15350</v>
      </c>
      <c r="K1695" s="17">
        <v>2456000</v>
      </c>
      <c r="L1695" s="17">
        <v>145099</v>
      </c>
      <c r="M1695" s="17">
        <v>12597285</v>
      </c>
    </row>
    <row r="1696" spans="1:13" x14ac:dyDescent="0.25">
      <c r="A1696" t="s">
        <v>80</v>
      </c>
      <c r="B1696" t="s">
        <v>81</v>
      </c>
      <c r="C1696" t="s">
        <v>111</v>
      </c>
      <c r="D1696">
        <v>900578105</v>
      </c>
      <c r="E1696" t="s">
        <v>263</v>
      </c>
      <c r="F1696" t="s">
        <v>878</v>
      </c>
      <c r="H1696" s="16">
        <v>44295</v>
      </c>
      <c r="I1696">
        <v>500</v>
      </c>
      <c r="J1696" s="17">
        <v>15330</v>
      </c>
      <c r="K1696" s="17">
        <v>7665000</v>
      </c>
      <c r="L1696" s="17">
        <v>145099</v>
      </c>
      <c r="M1696" s="17">
        <v>12597285</v>
      </c>
    </row>
    <row r="1697" spans="1:13" x14ac:dyDescent="0.25">
      <c r="A1697" t="s">
        <v>80</v>
      </c>
      <c r="B1697" t="s">
        <v>81</v>
      </c>
      <c r="C1697" t="s">
        <v>109</v>
      </c>
      <c r="D1697">
        <v>900578105</v>
      </c>
      <c r="E1697" t="s">
        <v>263</v>
      </c>
      <c r="F1697" t="s">
        <v>879</v>
      </c>
      <c r="H1697" s="16">
        <v>44312</v>
      </c>
      <c r="I1697">
        <v>10</v>
      </c>
      <c r="J1697" s="17">
        <v>28755</v>
      </c>
      <c r="K1697" s="17">
        <v>287550</v>
      </c>
      <c r="L1697" s="17">
        <v>145099</v>
      </c>
      <c r="M1697" s="17">
        <v>12597285</v>
      </c>
    </row>
    <row r="1698" spans="1:13" x14ac:dyDescent="0.25">
      <c r="A1698" t="s">
        <v>80</v>
      </c>
      <c r="B1698" t="s">
        <v>81</v>
      </c>
      <c r="C1698" t="s">
        <v>91</v>
      </c>
      <c r="D1698">
        <v>900578105</v>
      </c>
      <c r="E1698" t="s">
        <v>263</v>
      </c>
      <c r="F1698" t="s">
        <v>879</v>
      </c>
      <c r="H1698" s="16">
        <v>44312</v>
      </c>
      <c r="I1698">
        <v>80</v>
      </c>
      <c r="J1698" s="17">
        <v>15350</v>
      </c>
      <c r="K1698" s="17">
        <v>1228000</v>
      </c>
      <c r="L1698" s="17">
        <v>145099</v>
      </c>
      <c r="M1698" s="17">
        <v>12597285</v>
      </c>
    </row>
    <row r="1699" spans="1:13" x14ac:dyDescent="0.25">
      <c r="A1699" t="s">
        <v>80</v>
      </c>
      <c r="B1699" t="s">
        <v>81</v>
      </c>
      <c r="C1699" t="s">
        <v>94</v>
      </c>
      <c r="D1699">
        <v>900580962</v>
      </c>
      <c r="E1699" t="s">
        <v>266</v>
      </c>
      <c r="F1699" t="s">
        <v>880</v>
      </c>
      <c r="H1699" s="16">
        <v>44299</v>
      </c>
      <c r="I1699">
        <v>2</v>
      </c>
      <c r="J1699" s="17">
        <v>34368</v>
      </c>
      <c r="K1699" s="17">
        <v>68736</v>
      </c>
      <c r="L1699" s="17">
        <v>280496</v>
      </c>
      <c r="M1699" s="17">
        <v>5638659</v>
      </c>
    </row>
    <row r="1700" spans="1:13" x14ac:dyDescent="0.25">
      <c r="A1700" t="s">
        <v>80</v>
      </c>
      <c r="B1700" t="s">
        <v>81</v>
      </c>
      <c r="C1700" t="s">
        <v>82</v>
      </c>
      <c r="D1700">
        <v>900580962</v>
      </c>
      <c r="E1700" t="s">
        <v>266</v>
      </c>
      <c r="F1700" t="s">
        <v>880</v>
      </c>
      <c r="H1700" s="16">
        <v>44299</v>
      </c>
      <c r="I1700">
        <v>3</v>
      </c>
      <c r="J1700" s="17">
        <v>17536</v>
      </c>
      <c r="K1700" s="17">
        <v>52608</v>
      </c>
      <c r="L1700" s="17">
        <v>280496</v>
      </c>
      <c r="M1700" s="17">
        <v>5638659</v>
      </c>
    </row>
    <row r="1701" spans="1:13" x14ac:dyDescent="0.25">
      <c r="A1701" t="s">
        <v>80</v>
      </c>
      <c r="B1701" t="s">
        <v>81</v>
      </c>
      <c r="C1701" t="s">
        <v>97</v>
      </c>
      <c r="D1701">
        <v>900580962</v>
      </c>
      <c r="E1701" t="s">
        <v>266</v>
      </c>
      <c r="F1701" t="s">
        <v>880</v>
      </c>
      <c r="H1701" s="16">
        <v>44299</v>
      </c>
      <c r="I1701">
        <v>5</v>
      </c>
      <c r="J1701" s="17">
        <v>12667</v>
      </c>
      <c r="K1701" s="17">
        <v>63335</v>
      </c>
      <c r="L1701" s="17">
        <v>280496</v>
      </c>
      <c r="M1701" s="17">
        <v>5638659</v>
      </c>
    </row>
    <row r="1702" spans="1:13" x14ac:dyDescent="0.25">
      <c r="A1702" t="s">
        <v>80</v>
      </c>
      <c r="B1702" t="s">
        <v>81</v>
      </c>
      <c r="C1702" t="s">
        <v>97</v>
      </c>
      <c r="D1702">
        <v>900580962</v>
      </c>
      <c r="E1702" t="s">
        <v>266</v>
      </c>
      <c r="F1702" t="s">
        <v>881</v>
      </c>
      <c r="H1702" s="16">
        <v>44299</v>
      </c>
      <c r="I1702">
        <v>8</v>
      </c>
      <c r="J1702" s="17">
        <v>12667</v>
      </c>
      <c r="K1702" s="17">
        <v>101336</v>
      </c>
      <c r="L1702" s="17">
        <v>280496</v>
      </c>
      <c r="M1702" s="17">
        <v>5638659</v>
      </c>
    </row>
    <row r="1703" spans="1:13" x14ac:dyDescent="0.25">
      <c r="A1703" t="s">
        <v>80</v>
      </c>
      <c r="B1703" t="s">
        <v>81</v>
      </c>
      <c r="C1703" t="s">
        <v>85</v>
      </c>
      <c r="D1703">
        <v>900580962</v>
      </c>
      <c r="E1703" t="s">
        <v>266</v>
      </c>
      <c r="F1703" t="s">
        <v>881</v>
      </c>
      <c r="H1703" s="16">
        <v>44299</v>
      </c>
      <c r="I1703">
        <v>24</v>
      </c>
      <c r="J1703" s="17">
        <v>4756</v>
      </c>
      <c r="K1703" s="17">
        <v>114144</v>
      </c>
      <c r="L1703" s="17">
        <v>280496</v>
      </c>
      <c r="M1703" s="17">
        <v>5638659</v>
      </c>
    </row>
    <row r="1704" spans="1:13" x14ac:dyDescent="0.25">
      <c r="A1704" t="s">
        <v>80</v>
      </c>
      <c r="B1704" t="s">
        <v>81</v>
      </c>
      <c r="C1704" t="s">
        <v>85</v>
      </c>
      <c r="D1704">
        <v>900580962</v>
      </c>
      <c r="E1704" t="s">
        <v>266</v>
      </c>
      <c r="F1704" t="s">
        <v>880</v>
      </c>
      <c r="H1704" s="16">
        <v>44299</v>
      </c>
      <c r="I1704">
        <v>50</v>
      </c>
      <c r="J1704" s="17">
        <v>4756</v>
      </c>
      <c r="K1704" s="17">
        <v>237800</v>
      </c>
      <c r="L1704" s="17">
        <v>280496</v>
      </c>
      <c r="M1704" s="17">
        <v>5638659</v>
      </c>
    </row>
    <row r="1705" spans="1:13" x14ac:dyDescent="0.25">
      <c r="A1705" t="s">
        <v>80</v>
      </c>
      <c r="B1705" t="s">
        <v>81</v>
      </c>
      <c r="C1705" t="s">
        <v>119</v>
      </c>
      <c r="D1705">
        <v>900580962</v>
      </c>
      <c r="E1705" t="s">
        <v>266</v>
      </c>
      <c r="F1705" t="s">
        <v>880</v>
      </c>
      <c r="H1705" s="16">
        <v>44299</v>
      </c>
      <c r="I1705">
        <v>30</v>
      </c>
      <c r="J1705" s="17">
        <v>9960</v>
      </c>
      <c r="K1705" s="17">
        <v>298800</v>
      </c>
      <c r="L1705" s="17">
        <v>280496</v>
      </c>
      <c r="M1705" s="17">
        <v>5638659</v>
      </c>
    </row>
    <row r="1706" spans="1:13" x14ac:dyDescent="0.25">
      <c r="A1706" t="s">
        <v>80</v>
      </c>
      <c r="B1706" t="s">
        <v>81</v>
      </c>
      <c r="C1706" t="s">
        <v>119</v>
      </c>
      <c r="D1706">
        <v>900580962</v>
      </c>
      <c r="E1706" t="s">
        <v>266</v>
      </c>
      <c r="F1706" t="s">
        <v>882</v>
      </c>
      <c r="H1706" s="16">
        <v>44299</v>
      </c>
      <c r="I1706">
        <v>10</v>
      </c>
      <c r="J1706" s="17">
        <v>9960</v>
      </c>
      <c r="K1706" s="17">
        <v>99600</v>
      </c>
      <c r="L1706" s="17">
        <v>280496</v>
      </c>
      <c r="M1706" s="17">
        <v>5638659</v>
      </c>
    </row>
    <row r="1707" spans="1:13" x14ac:dyDescent="0.25">
      <c r="A1707" t="s">
        <v>80</v>
      </c>
      <c r="B1707" t="s">
        <v>81</v>
      </c>
      <c r="C1707" t="s">
        <v>87</v>
      </c>
      <c r="D1707">
        <v>900580962</v>
      </c>
      <c r="E1707" t="s">
        <v>266</v>
      </c>
      <c r="F1707" t="s">
        <v>880</v>
      </c>
      <c r="H1707" s="16">
        <v>44299</v>
      </c>
      <c r="I1707">
        <v>20</v>
      </c>
      <c r="J1707" s="17">
        <v>31599</v>
      </c>
      <c r="K1707" s="17">
        <v>631980</v>
      </c>
      <c r="L1707" s="17">
        <v>280496</v>
      </c>
      <c r="M1707" s="17">
        <v>5638659</v>
      </c>
    </row>
    <row r="1708" spans="1:13" x14ac:dyDescent="0.25">
      <c r="A1708" t="s">
        <v>80</v>
      </c>
      <c r="B1708" t="s">
        <v>81</v>
      </c>
      <c r="C1708" t="s">
        <v>101</v>
      </c>
      <c r="D1708">
        <v>900580962</v>
      </c>
      <c r="E1708" t="s">
        <v>266</v>
      </c>
      <c r="F1708" t="s">
        <v>882</v>
      </c>
      <c r="H1708" s="16">
        <v>44299</v>
      </c>
      <c r="I1708">
        <v>30</v>
      </c>
      <c r="J1708" s="17">
        <v>26530</v>
      </c>
      <c r="K1708" s="17">
        <v>795900</v>
      </c>
      <c r="L1708" s="17">
        <v>280496</v>
      </c>
      <c r="M1708" s="17">
        <v>5638659</v>
      </c>
    </row>
    <row r="1709" spans="1:13" x14ac:dyDescent="0.25">
      <c r="A1709" t="s">
        <v>80</v>
      </c>
      <c r="B1709" t="s">
        <v>81</v>
      </c>
      <c r="C1709" t="s">
        <v>109</v>
      </c>
      <c r="D1709">
        <v>900580962</v>
      </c>
      <c r="E1709" t="s">
        <v>266</v>
      </c>
      <c r="F1709" t="s">
        <v>880</v>
      </c>
      <c r="H1709" s="16">
        <v>44299</v>
      </c>
      <c r="I1709">
        <v>10</v>
      </c>
      <c r="J1709" s="17">
        <v>28755</v>
      </c>
      <c r="K1709" s="17">
        <v>287550</v>
      </c>
      <c r="L1709" s="17">
        <v>280496</v>
      </c>
      <c r="M1709" s="17">
        <v>5638659</v>
      </c>
    </row>
    <row r="1710" spans="1:13" x14ac:dyDescent="0.25">
      <c r="A1710" t="s">
        <v>80</v>
      </c>
      <c r="B1710" t="s">
        <v>81</v>
      </c>
      <c r="C1710" t="s">
        <v>85</v>
      </c>
      <c r="D1710">
        <v>900580962</v>
      </c>
      <c r="E1710" t="s">
        <v>266</v>
      </c>
      <c r="F1710" t="s">
        <v>883</v>
      </c>
      <c r="H1710" s="16">
        <v>44315</v>
      </c>
      <c r="I1710">
        <v>108</v>
      </c>
      <c r="J1710" s="17">
        <v>4756</v>
      </c>
      <c r="K1710" s="17">
        <v>513648</v>
      </c>
      <c r="L1710" s="17">
        <v>280496</v>
      </c>
      <c r="M1710" s="17">
        <v>5638659</v>
      </c>
    </row>
    <row r="1711" spans="1:13" x14ac:dyDescent="0.25">
      <c r="A1711" t="s">
        <v>80</v>
      </c>
      <c r="B1711" t="s">
        <v>81</v>
      </c>
      <c r="C1711" t="s">
        <v>85</v>
      </c>
      <c r="D1711">
        <v>900580962</v>
      </c>
      <c r="E1711" t="s">
        <v>266</v>
      </c>
      <c r="F1711" t="s">
        <v>884</v>
      </c>
      <c r="H1711" s="16">
        <v>44315</v>
      </c>
      <c r="I1711">
        <v>12</v>
      </c>
      <c r="J1711" s="17">
        <v>4756</v>
      </c>
      <c r="K1711" s="17">
        <v>57072</v>
      </c>
      <c r="L1711" s="17">
        <v>280496</v>
      </c>
      <c r="M1711" s="17">
        <v>5638659</v>
      </c>
    </row>
    <row r="1712" spans="1:13" x14ac:dyDescent="0.25">
      <c r="A1712" t="s">
        <v>80</v>
      </c>
      <c r="B1712" t="s">
        <v>81</v>
      </c>
      <c r="C1712" t="s">
        <v>119</v>
      </c>
      <c r="D1712">
        <v>900580962</v>
      </c>
      <c r="E1712" t="s">
        <v>266</v>
      </c>
      <c r="F1712" t="s">
        <v>884</v>
      </c>
      <c r="H1712" s="16">
        <v>44315</v>
      </c>
      <c r="I1712">
        <v>24</v>
      </c>
      <c r="J1712" s="17">
        <v>9960</v>
      </c>
      <c r="K1712" s="17">
        <v>239040</v>
      </c>
      <c r="L1712" s="17">
        <v>280496</v>
      </c>
      <c r="M1712" s="17">
        <v>5638659</v>
      </c>
    </row>
    <row r="1713" spans="1:13" x14ac:dyDescent="0.25">
      <c r="A1713" t="s">
        <v>80</v>
      </c>
      <c r="B1713" t="s">
        <v>81</v>
      </c>
      <c r="C1713" t="s">
        <v>119</v>
      </c>
      <c r="D1713">
        <v>900580962</v>
      </c>
      <c r="E1713" t="s">
        <v>266</v>
      </c>
      <c r="F1713" t="s">
        <v>883</v>
      </c>
      <c r="H1713" s="16">
        <v>44315</v>
      </c>
      <c r="I1713">
        <v>18</v>
      </c>
      <c r="J1713" s="17">
        <v>9960</v>
      </c>
      <c r="K1713" s="17">
        <v>179280</v>
      </c>
      <c r="L1713" s="17">
        <v>280496</v>
      </c>
      <c r="M1713" s="17">
        <v>5638659</v>
      </c>
    </row>
    <row r="1714" spans="1:13" x14ac:dyDescent="0.25">
      <c r="A1714" t="s">
        <v>80</v>
      </c>
      <c r="B1714" t="s">
        <v>81</v>
      </c>
      <c r="C1714" t="s">
        <v>109</v>
      </c>
      <c r="D1714">
        <v>900580962</v>
      </c>
      <c r="E1714" t="s">
        <v>266</v>
      </c>
      <c r="F1714" t="s">
        <v>883</v>
      </c>
      <c r="H1714" s="16">
        <v>44315</v>
      </c>
      <c r="I1714">
        <v>30</v>
      </c>
      <c r="J1714" s="17">
        <v>28755</v>
      </c>
      <c r="K1714" s="17">
        <v>862650</v>
      </c>
      <c r="L1714" s="17">
        <v>280496</v>
      </c>
      <c r="M1714" s="17">
        <v>5638659</v>
      </c>
    </row>
    <row r="1715" spans="1:13" x14ac:dyDescent="0.25">
      <c r="A1715" t="s">
        <v>80</v>
      </c>
      <c r="B1715" t="s">
        <v>81</v>
      </c>
      <c r="C1715" t="s">
        <v>109</v>
      </c>
      <c r="D1715">
        <v>900580962</v>
      </c>
      <c r="E1715" t="s">
        <v>266</v>
      </c>
      <c r="F1715" t="s">
        <v>884</v>
      </c>
      <c r="H1715" s="16">
        <v>44315</v>
      </c>
      <c r="I1715">
        <v>36</v>
      </c>
      <c r="J1715" s="17">
        <v>28755</v>
      </c>
      <c r="K1715" s="17">
        <v>1035180</v>
      </c>
      <c r="L1715" s="17">
        <v>280496</v>
      </c>
      <c r="M1715" s="17">
        <v>5638659</v>
      </c>
    </row>
    <row r="1716" spans="1:13" x14ac:dyDescent="0.25">
      <c r="A1716" t="s">
        <v>80</v>
      </c>
      <c r="B1716" t="s">
        <v>81</v>
      </c>
      <c r="C1716" t="s">
        <v>85</v>
      </c>
      <c r="D1716">
        <v>900589178</v>
      </c>
      <c r="E1716" t="s">
        <v>885</v>
      </c>
      <c r="F1716" t="s">
        <v>886</v>
      </c>
      <c r="H1716" s="16">
        <v>44295</v>
      </c>
      <c r="I1716">
        <v>7</v>
      </c>
      <c r="J1716" s="17">
        <v>4756</v>
      </c>
      <c r="K1716" s="17">
        <v>33292</v>
      </c>
      <c r="L1716" s="17">
        <v>4756</v>
      </c>
      <c r="M1716" s="17">
        <v>33292</v>
      </c>
    </row>
    <row r="1717" spans="1:13" x14ac:dyDescent="0.25">
      <c r="A1717" t="s">
        <v>80</v>
      </c>
      <c r="B1717" t="s">
        <v>81</v>
      </c>
      <c r="C1717" t="s">
        <v>98</v>
      </c>
      <c r="D1717">
        <v>900613550</v>
      </c>
      <c r="E1717" t="s">
        <v>271</v>
      </c>
      <c r="F1717" t="s">
        <v>887</v>
      </c>
      <c r="H1717" s="16">
        <v>44299</v>
      </c>
      <c r="I1717">
        <v>10</v>
      </c>
      <c r="J1717" s="17">
        <v>81137</v>
      </c>
      <c r="K1717" s="17">
        <v>811370</v>
      </c>
      <c r="L1717" s="17">
        <v>106427</v>
      </c>
      <c r="M1717" s="17">
        <v>1454450</v>
      </c>
    </row>
    <row r="1718" spans="1:13" x14ac:dyDescent="0.25">
      <c r="A1718" t="s">
        <v>80</v>
      </c>
      <c r="B1718" t="s">
        <v>81</v>
      </c>
      <c r="C1718" t="s">
        <v>119</v>
      </c>
      <c r="D1718">
        <v>900613550</v>
      </c>
      <c r="E1718" t="s">
        <v>271</v>
      </c>
      <c r="F1718" t="s">
        <v>887</v>
      </c>
      <c r="H1718" s="16">
        <v>44299</v>
      </c>
      <c r="I1718">
        <v>3</v>
      </c>
      <c r="J1718" s="17">
        <v>9960</v>
      </c>
      <c r="K1718" s="17">
        <v>29880</v>
      </c>
      <c r="L1718" s="17">
        <v>106427</v>
      </c>
      <c r="M1718" s="17">
        <v>1454450</v>
      </c>
    </row>
    <row r="1719" spans="1:13" x14ac:dyDescent="0.25">
      <c r="A1719" t="s">
        <v>80</v>
      </c>
      <c r="B1719" t="s">
        <v>81</v>
      </c>
      <c r="C1719" t="s">
        <v>111</v>
      </c>
      <c r="D1719">
        <v>900613550</v>
      </c>
      <c r="E1719" t="s">
        <v>271</v>
      </c>
      <c r="F1719" t="s">
        <v>887</v>
      </c>
      <c r="H1719" s="16">
        <v>44299</v>
      </c>
      <c r="I1719">
        <v>40</v>
      </c>
      <c r="J1719" s="17">
        <v>15330</v>
      </c>
      <c r="K1719" s="17">
        <v>613200</v>
      </c>
      <c r="L1719" s="17">
        <v>106427</v>
      </c>
      <c r="M1719" s="17">
        <v>1454450</v>
      </c>
    </row>
    <row r="1720" spans="1:13" x14ac:dyDescent="0.25">
      <c r="A1720" t="s">
        <v>80</v>
      </c>
      <c r="B1720" t="s">
        <v>81</v>
      </c>
      <c r="C1720" t="s">
        <v>97</v>
      </c>
      <c r="D1720">
        <v>900622551</v>
      </c>
      <c r="E1720" t="s">
        <v>888</v>
      </c>
      <c r="F1720" t="s">
        <v>889</v>
      </c>
      <c r="H1720" s="16">
        <v>44301</v>
      </c>
      <c r="I1720">
        <v>10</v>
      </c>
      <c r="J1720" s="17">
        <v>12667</v>
      </c>
      <c r="K1720" s="17">
        <v>126670</v>
      </c>
      <c r="L1720" s="17">
        <v>27383</v>
      </c>
      <c r="M1720" s="17">
        <v>532790</v>
      </c>
    </row>
    <row r="1721" spans="1:13" x14ac:dyDescent="0.25">
      <c r="A1721" t="s">
        <v>80</v>
      </c>
      <c r="B1721" t="s">
        <v>81</v>
      </c>
      <c r="C1721" t="s">
        <v>85</v>
      </c>
      <c r="D1721">
        <v>900622551</v>
      </c>
      <c r="E1721" t="s">
        <v>888</v>
      </c>
      <c r="F1721" t="s">
        <v>889</v>
      </c>
      <c r="H1721" s="16">
        <v>44301</v>
      </c>
      <c r="I1721">
        <v>10</v>
      </c>
      <c r="J1721" s="17">
        <v>4756</v>
      </c>
      <c r="K1721" s="17">
        <v>47560</v>
      </c>
      <c r="L1721" s="17">
        <v>27383</v>
      </c>
      <c r="M1721" s="17">
        <v>532790</v>
      </c>
    </row>
    <row r="1722" spans="1:13" x14ac:dyDescent="0.25">
      <c r="A1722" t="s">
        <v>80</v>
      </c>
      <c r="B1722" t="s">
        <v>81</v>
      </c>
      <c r="C1722" t="s">
        <v>119</v>
      </c>
      <c r="D1722">
        <v>900622551</v>
      </c>
      <c r="E1722" t="s">
        <v>888</v>
      </c>
      <c r="F1722" t="s">
        <v>889</v>
      </c>
      <c r="H1722" s="16">
        <v>44301</v>
      </c>
      <c r="I1722">
        <v>36</v>
      </c>
      <c r="J1722" s="17">
        <v>9960</v>
      </c>
      <c r="K1722" s="17">
        <v>358560</v>
      </c>
      <c r="L1722" s="17">
        <v>27383</v>
      </c>
      <c r="M1722" s="17">
        <v>532790</v>
      </c>
    </row>
    <row r="1723" spans="1:13" x14ac:dyDescent="0.25">
      <c r="A1723" t="s">
        <v>80</v>
      </c>
      <c r="B1723" t="s">
        <v>81</v>
      </c>
      <c r="C1723" t="s">
        <v>88</v>
      </c>
      <c r="D1723">
        <v>9007408273</v>
      </c>
      <c r="E1723" t="s">
        <v>890</v>
      </c>
      <c r="F1723" t="s">
        <v>891</v>
      </c>
      <c r="H1723" s="16">
        <v>44306</v>
      </c>
      <c r="I1723">
        <v>5</v>
      </c>
      <c r="J1723" s="17">
        <v>28147</v>
      </c>
      <c r="K1723" s="17">
        <v>140735</v>
      </c>
      <c r="L1723" s="17">
        <v>43497</v>
      </c>
      <c r="M1723" s="17">
        <v>294235</v>
      </c>
    </row>
    <row r="1724" spans="1:13" x14ac:dyDescent="0.25">
      <c r="A1724" t="s">
        <v>80</v>
      </c>
      <c r="B1724" t="s">
        <v>81</v>
      </c>
      <c r="C1724" t="s">
        <v>91</v>
      </c>
      <c r="D1724">
        <v>9007408273</v>
      </c>
      <c r="E1724" t="s">
        <v>890</v>
      </c>
      <c r="F1724" t="s">
        <v>891</v>
      </c>
      <c r="H1724" s="16">
        <v>44306</v>
      </c>
      <c r="I1724">
        <v>10</v>
      </c>
      <c r="J1724" s="17">
        <v>15350</v>
      </c>
      <c r="K1724" s="17">
        <v>153500</v>
      </c>
      <c r="L1724" s="17">
        <v>43497</v>
      </c>
      <c r="M1724" s="17">
        <v>294235</v>
      </c>
    </row>
    <row r="1725" spans="1:13" x14ac:dyDescent="0.25">
      <c r="A1725" t="s">
        <v>80</v>
      </c>
      <c r="B1725" t="s">
        <v>81</v>
      </c>
      <c r="C1725" t="s">
        <v>86</v>
      </c>
      <c r="D1725">
        <v>900750333</v>
      </c>
      <c r="E1725" t="s">
        <v>276</v>
      </c>
      <c r="F1725" t="s">
        <v>892</v>
      </c>
      <c r="H1725" s="16">
        <v>44308</v>
      </c>
      <c r="I1725">
        <v>6</v>
      </c>
      <c r="J1725" s="17">
        <v>40985</v>
      </c>
      <c r="K1725" s="17">
        <v>245910</v>
      </c>
      <c r="L1725" s="17">
        <v>56335</v>
      </c>
      <c r="M1725" s="17">
        <v>399410</v>
      </c>
    </row>
    <row r="1726" spans="1:13" x14ac:dyDescent="0.25">
      <c r="A1726" t="s">
        <v>80</v>
      </c>
      <c r="B1726" t="s">
        <v>81</v>
      </c>
      <c r="C1726" t="s">
        <v>91</v>
      </c>
      <c r="D1726">
        <v>900750333</v>
      </c>
      <c r="E1726" t="s">
        <v>276</v>
      </c>
      <c r="F1726" t="s">
        <v>892</v>
      </c>
      <c r="H1726" s="16">
        <v>44308</v>
      </c>
      <c r="I1726">
        <v>10</v>
      </c>
      <c r="J1726" s="17">
        <v>15350</v>
      </c>
      <c r="K1726" s="17">
        <v>153500</v>
      </c>
      <c r="L1726" s="17">
        <v>56335</v>
      </c>
      <c r="M1726" s="17">
        <v>399410</v>
      </c>
    </row>
    <row r="1727" spans="1:13" x14ac:dyDescent="0.25">
      <c r="A1727" t="s">
        <v>80</v>
      </c>
      <c r="B1727" t="s">
        <v>81</v>
      </c>
      <c r="C1727" t="s">
        <v>91</v>
      </c>
      <c r="D1727">
        <v>900769549</v>
      </c>
      <c r="E1727" t="s">
        <v>893</v>
      </c>
      <c r="F1727" t="s">
        <v>894</v>
      </c>
      <c r="H1727" s="16">
        <v>44299</v>
      </c>
      <c r="I1727">
        <v>20</v>
      </c>
      <c r="J1727" s="17">
        <v>15350</v>
      </c>
      <c r="K1727" s="17">
        <v>307000</v>
      </c>
      <c r="L1727" s="17">
        <v>15350</v>
      </c>
      <c r="M1727" s="17">
        <v>307000</v>
      </c>
    </row>
    <row r="1728" spans="1:13" x14ac:dyDescent="0.25">
      <c r="A1728" t="s">
        <v>80</v>
      </c>
      <c r="B1728" t="s">
        <v>81</v>
      </c>
      <c r="C1728" t="s">
        <v>91</v>
      </c>
      <c r="D1728">
        <v>900772053</v>
      </c>
      <c r="E1728" t="s">
        <v>685</v>
      </c>
      <c r="F1728" t="s">
        <v>895</v>
      </c>
      <c r="H1728" s="16">
        <v>44299</v>
      </c>
      <c r="I1728">
        <v>20</v>
      </c>
      <c r="J1728" s="17">
        <v>15350</v>
      </c>
      <c r="K1728" s="17">
        <v>307000</v>
      </c>
      <c r="L1728" s="17">
        <v>15350</v>
      </c>
      <c r="M1728" s="17">
        <v>307000</v>
      </c>
    </row>
    <row r="1729" spans="1:13" x14ac:dyDescent="0.25">
      <c r="A1729" t="s">
        <v>80</v>
      </c>
      <c r="B1729" t="s">
        <v>81</v>
      </c>
      <c r="C1729" t="s">
        <v>97</v>
      </c>
      <c r="D1729">
        <v>900784482</v>
      </c>
      <c r="E1729" t="s">
        <v>278</v>
      </c>
      <c r="F1729" t="s">
        <v>896</v>
      </c>
      <c r="H1729" s="16">
        <v>44299</v>
      </c>
      <c r="I1729">
        <v>20</v>
      </c>
      <c r="J1729" s="17">
        <v>12667</v>
      </c>
      <c r="K1729" s="17">
        <v>253340</v>
      </c>
      <c r="L1729" s="17">
        <v>674383</v>
      </c>
      <c r="M1729" s="17">
        <v>2621791</v>
      </c>
    </row>
    <row r="1730" spans="1:13" x14ac:dyDescent="0.25">
      <c r="A1730" t="s">
        <v>80</v>
      </c>
      <c r="B1730" t="s">
        <v>81</v>
      </c>
      <c r="C1730" t="s">
        <v>85</v>
      </c>
      <c r="D1730">
        <v>900784482</v>
      </c>
      <c r="E1730" t="s">
        <v>278</v>
      </c>
      <c r="F1730" t="s">
        <v>896</v>
      </c>
      <c r="H1730" s="16">
        <v>44299</v>
      </c>
      <c r="I1730">
        <v>61</v>
      </c>
      <c r="J1730" s="17">
        <v>4756</v>
      </c>
      <c r="K1730" s="17">
        <v>290116</v>
      </c>
      <c r="L1730" s="17">
        <v>674383</v>
      </c>
      <c r="M1730" s="17">
        <v>2621791</v>
      </c>
    </row>
    <row r="1731" spans="1:13" x14ac:dyDescent="0.25">
      <c r="A1731" t="s">
        <v>80</v>
      </c>
      <c r="B1731" t="s">
        <v>81</v>
      </c>
      <c r="C1731" t="s">
        <v>119</v>
      </c>
      <c r="D1731">
        <v>900784482</v>
      </c>
      <c r="E1731" t="s">
        <v>278</v>
      </c>
      <c r="F1731" t="s">
        <v>896</v>
      </c>
      <c r="H1731" s="16">
        <v>44299</v>
      </c>
      <c r="I1731">
        <v>70</v>
      </c>
      <c r="J1731" s="17">
        <v>9960</v>
      </c>
      <c r="K1731" s="17">
        <v>697200</v>
      </c>
      <c r="L1731" s="17">
        <v>674383</v>
      </c>
      <c r="M1731" s="17">
        <v>2621791</v>
      </c>
    </row>
    <row r="1732" spans="1:13" x14ac:dyDescent="0.25">
      <c r="A1732" t="s">
        <v>80</v>
      </c>
      <c r="B1732" t="s">
        <v>81</v>
      </c>
      <c r="C1732" t="s">
        <v>87</v>
      </c>
      <c r="D1732">
        <v>900784482</v>
      </c>
      <c r="E1732" t="s">
        <v>278</v>
      </c>
      <c r="F1732" t="s">
        <v>896</v>
      </c>
      <c r="H1732" s="16">
        <v>44299</v>
      </c>
      <c r="I1732">
        <v>10</v>
      </c>
      <c r="J1732" s="17">
        <v>31599</v>
      </c>
      <c r="K1732" s="17">
        <v>315990</v>
      </c>
      <c r="L1732" s="17">
        <v>674383</v>
      </c>
      <c r="M1732" s="17">
        <v>2621791</v>
      </c>
    </row>
    <row r="1733" spans="1:13" x14ac:dyDescent="0.25">
      <c r="A1733" t="s">
        <v>80</v>
      </c>
      <c r="B1733" t="s">
        <v>81</v>
      </c>
      <c r="C1733" t="s">
        <v>322</v>
      </c>
      <c r="D1733">
        <v>900784482</v>
      </c>
      <c r="E1733" t="s">
        <v>278</v>
      </c>
      <c r="F1733" t="s">
        <v>896</v>
      </c>
      <c r="H1733" s="16">
        <v>44299</v>
      </c>
      <c r="I1733">
        <v>1</v>
      </c>
      <c r="J1733" s="17">
        <v>151416</v>
      </c>
      <c r="K1733" s="17">
        <v>151416</v>
      </c>
      <c r="L1733" s="17">
        <v>674383</v>
      </c>
      <c r="M1733" s="17">
        <v>2621791</v>
      </c>
    </row>
    <row r="1734" spans="1:13" x14ac:dyDescent="0.25">
      <c r="A1734" t="s">
        <v>80</v>
      </c>
      <c r="B1734" t="s">
        <v>81</v>
      </c>
      <c r="C1734" t="s">
        <v>101</v>
      </c>
      <c r="D1734">
        <v>900784482</v>
      </c>
      <c r="E1734" t="s">
        <v>278</v>
      </c>
      <c r="F1734" t="s">
        <v>896</v>
      </c>
      <c r="H1734" s="16">
        <v>44299</v>
      </c>
      <c r="I1734">
        <v>3</v>
      </c>
      <c r="J1734" s="17">
        <v>26530</v>
      </c>
      <c r="K1734" s="17">
        <v>79590</v>
      </c>
      <c r="L1734" s="17">
        <v>674383</v>
      </c>
      <c r="M1734" s="17">
        <v>2621791</v>
      </c>
    </row>
    <row r="1735" spans="1:13" x14ac:dyDescent="0.25">
      <c r="A1735" t="s">
        <v>80</v>
      </c>
      <c r="B1735" t="s">
        <v>81</v>
      </c>
      <c r="C1735" t="s">
        <v>175</v>
      </c>
      <c r="D1735">
        <v>900784482</v>
      </c>
      <c r="E1735" t="s">
        <v>278</v>
      </c>
      <c r="F1735" t="s">
        <v>896</v>
      </c>
      <c r="H1735" s="16">
        <v>44299</v>
      </c>
      <c r="I1735">
        <v>1</v>
      </c>
      <c r="J1735" s="17">
        <v>377404</v>
      </c>
      <c r="K1735" s="17">
        <v>377404</v>
      </c>
      <c r="L1735" s="17">
        <v>674383</v>
      </c>
      <c r="M1735" s="17">
        <v>2621791</v>
      </c>
    </row>
    <row r="1736" spans="1:13" x14ac:dyDescent="0.25">
      <c r="A1736" t="s">
        <v>80</v>
      </c>
      <c r="B1736" t="s">
        <v>81</v>
      </c>
      <c r="C1736" t="s">
        <v>109</v>
      </c>
      <c r="D1736">
        <v>900784482</v>
      </c>
      <c r="E1736" t="s">
        <v>278</v>
      </c>
      <c r="F1736" t="s">
        <v>896</v>
      </c>
      <c r="H1736" s="16">
        <v>44299</v>
      </c>
      <c r="I1736">
        <v>5</v>
      </c>
      <c r="J1736" s="17">
        <v>28755</v>
      </c>
      <c r="K1736" s="17">
        <v>143775</v>
      </c>
      <c r="L1736" s="17">
        <v>674383</v>
      </c>
      <c r="M1736" s="17">
        <v>2621791</v>
      </c>
    </row>
    <row r="1737" spans="1:13" x14ac:dyDescent="0.25">
      <c r="A1737" t="s">
        <v>80</v>
      </c>
      <c r="B1737" t="s">
        <v>81</v>
      </c>
      <c r="C1737" t="s">
        <v>127</v>
      </c>
      <c r="D1737">
        <v>900784482</v>
      </c>
      <c r="E1737" t="s">
        <v>278</v>
      </c>
      <c r="F1737" t="s">
        <v>896</v>
      </c>
      <c r="H1737" s="16">
        <v>44299</v>
      </c>
      <c r="I1737">
        <v>10</v>
      </c>
      <c r="J1737" s="17">
        <v>31296</v>
      </c>
      <c r="K1737" s="17">
        <v>312960</v>
      </c>
      <c r="L1737" s="17">
        <v>674383</v>
      </c>
      <c r="M1737" s="17">
        <v>2621791</v>
      </c>
    </row>
    <row r="1738" spans="1:13" x14ac:dyDescent="0.25">
      <c r="A1738" t="s">
        <v>80</v>
      </c>
      <c r="B1738" t="s">
        <v>81</v>
      </c>
      <c r="C1738" t="s">
        <v>98</v>
      </c>
      <c r="D1738">
        <v>900817788</v>
      </c>
      <c r="E1738" t="s">
        <v>280</v>
      </c>
      <c r="F1738" t="s">
        <v>897</v>
      </c>
      <c r="H1738" s="16">
        <v>44301</v>
      </c>
      <c r="I1738">
        <v>2</v>
      </c>
      <c r="J1738" s="17">
        <v>81137</v>
      </c>
      <c r="K1738" s="17">
        <v>162274</v>
      </c>
      <c r="L1738" s="17">
        <v>274112</v>
      </c>
      <c r="M1738" s="17">
        <v>1280284</v>
      </c>
    </row>
    <row r="1739" spans="1:13" x14ac:dyDescent="0.25">
      <c r="A1739" t="s">
        <v>80</v>
      </c>
      <c r="B1739" t="s">
        <v>81</v>
      </c>
      <c r="C1739" t="s">
        <v>119</v>
      </c>
      <c r="D1739">
        <v>900817788</v>
      </c>
      <c r="E1739" t="s">
        <v>280</v>
      </c>
      <c r="F1739" t="s">
        <v>897</v>
      </c>
      <c r="H1739" s="16">
        <v>44301</v>
      </c>
      <c r="I1739">
        <v>2</v>
      </c>
      <c r="J1739" s="17">
        <v>9960</v>
      </c>
      <c r="K1739" s="17">
        <v>19920</v>
      </c>
      <c r="L1739" s="17">
        <v>274112</v>
      </c>
      <c r="M1739" s="17">
        <v>1280284</v>
      </c>
    </row>
    <row r="1740" spans="1:13" x14ac:dyDescent="0.25">
      <c r="A1740" t="s">
        <v>80</v>
      </c>
      <c r="B1740" t="s">
        <v>81</v>
      </c>
      <c r="C1740" t="s">
        <v>87</v>
      </c>
      <c r="D1740">
        <v>900817788</v>
      </c>
      <c r="E1740" t="s">
        <v>280</v>
      </c>
      <c r="F1740" t="s">
        <v>897</v>
      </c>
      <c r="H1740" s="16">
        <v>44301</v>
      </c>
      <c r="I1740">
        <v>6</v>
      </c>
      <c r="J1740" s="17">
        <v>31599</v>
      </c>
      <c r="K1740" s="17">
        <v>189594</v>
      </c>
      <c r="L1740" s="17">
        <v>274112</v>
      </c>
      <c r="M1740" s="17">
        <v>1280284</v>
      </c>
    </row>
    <row r="1741" spans="1:13" x14ac:dyDescent="0.25">
      <c r="A1741" t="s">
        <v>80</v>
      </c>
      <c r="B1741" t="s">
        <v>81</v>
      </c>
      <c r="C1741" t="s">
        <v>322</v>
      </c>
      <c r="D1741">
        <v>900817788</v>
      </c>
      <c r="E1741" t="s">
        <v>280</v>
      </c>
      <c r="F1741" t="s">
        <v>897</v>
      </c>
      <c r="H1741" s="16">
        <v>44301</v>
      </c>
      <c r="I1741">
        <v>6</v>
      </c>
      <c r="J1741" s="17">
        <v>151416</v>
      </c>
      <c r="K1741" s="17">
        <v>908496</v>
      </c>
      <c r="L1741" s="17">
        <v>274112</v>
      </c>
      <c r="M1741" s="17">
        <v>1280284</v>
      </c>
    </row>
    <row r="1742" spans="1:13" x14ac:dyDescent="0.25">
      <c r="A1742" t="s">
        <v>80</v>
      </c>
      <c r="B1742" t="s">
        <v>81</v>
      </c>
      <c r="C1742" t="s">
        <v>85</v>
      </c>
      <c r="D1742">
        <v>900900122</v>
      </c>
      <c r="E1742" t="s">
        <v>500</v>
      </c>
      <c r="F1742" t="s">
        <v>898</v>
      </c>
      <c r="H1742" s="16">
        <v>44315</v>
      </c>
      <c r="I1742">
        <v>10</v>
      </c>
      <c r="J1742" s="17">
        <v>4756</v>
      </c>
      <c r="K1742" s="17">
        <v>47560</v>
      </c>
      <c r="L1742" s="17">
        <v>45741</v>
      </c>
      <c r="M1742" s="17">
        <v>129530</v>
      </c>
    </row>
    <row r="1743" spans="1:13" x14ac:dyDescent="0.25">
      <c r="A1743" t="s">
        <v>80</v>
      </c>
      <c r="B1743" t="s">
        <v>81</v>
      </c>
      <c r="C1743" t="s">
        <v>86</v>
      </c>
      <c r="D1743">
        <v>900900122</v>
      </c>
      <c r="E1743" t="s">
        <v>500</v>
      </c>
      <c r="F1743" t="s">
        <v>898</v>
      </c>
      <c r="H1743" s="16">
        <v>44315</v>
      </c>
      <c r="I1743">
        <v>2</v>
      </c>
      <c r="J1743" s="17">
        <v>40985</v>
      </c>
      <c r="K1743" s="17">
        <v>81970</v>
      </c>
      <c r="L1743" s="17">
        <v>45741</v>
      </c>
      <c r="M1743" s="17">
        <v>129530</v>
      </c>
    </row>
    <row r="1744" spans="1:13" x14ac:dyDescent="0.25">
      <c r="A1744" t="s">
        <v>80</v>
      </c>
      <c r="B1744" t="s">
        <v>81</v>
      </c>
      <c r="C1744" t="s">
        <v>94</v>
      </c>
      <c r="D1744">
        <v>900958564</v>
      </c>
      <c r="E1744" t="s">
        <v>899</v>
      </c>
      <c r="F1744" t="s">
        <v>900</v>
      </c>
      <c r="H1744" s="16">
        <v>44309</v>
      </c>
      <c r="I1744">
        <v>5</v>
      </c>
      <c r="J1744" s="17">
        <v>34368</v>
      </c>
      <c r="K1744" s="17">
        <v>171840</v>
      </c>
      <c r="L1744" s="17">
        <v>219367</v>
      </c>
      <c r="M1744" s="17">
        <v>7947450</v>
      </c>
    </row>
    <row r="1745" spans="1:13" x14ac:dyDescent="0.25">
      <c r="A1745" t="s">
        <v>80</v>
      </c>
      <c r="B1745" t="s">
        <v>81</v>
      </c>
      <c r="C1745" t="s">
        <v>82</v>
      </c>
      <c r="D1745">
        <v>900958564</v>
      </c>
      <c r="E1745" t="s">
        <v>899</v>
      </c>
      <c r="F1745" t="s">
        <v>900</v>
      </c>
      <c r="H1745" s="16">
        <v>44309</v>
      </c>
      <c r="I1745">
        <v>10</v>
      </c>
      <c r="J1745" s="17">
        <v>17536</v>
      </c>
      <c r="K1745" s="17">
        <v>175360</v>
      </c>
      <c r="L1745" s="17">
        <v>219367</v>
      </c>
      <c r="M1745" s="17">
        <v>7947450</v>
      </c>
    </row>
    <row r="1746" spans="1:13" x14ac:dyDescent="0.25">
      <c r="A1746" t="s">
        <v>80</v>
      </c>
      <c r="B1746" t="s">
        <v>81</v>
      </c>
      <c r="C1746" t="s">
        <v>97</v>
      </c>
      <c r="D1746">
        <v>900958564</v>
      </c>
      <c r="E1746" t="s">
        <v>899</v>
      </c>
      <c r="F1746" t="s">
        <v>900</v>
      </c>
      <c r="H1746" s="16">
        <v>44309</v>
      </c>
      <c r="I1746">
        <v>5</v>
      </c>
      <c r="J1746" s="17">
        <v>12667</v>
      </c>
      <c r="K1746" s="17">
        <v>63335</v>
      </c>
      <c r="L1746" s="17">
        <v>219367</v>
      </c>
      <c r="M1746" s="17">
        <v>7947450</v>
      </c>
    </row>
    <row r="1747" spans="1:13" x14ac:dyDescent="0.25">
      <c r="A1747" t="s">
        <v>80</v>
      </c>
      <c r="B1747" t="s">
        <v>81</v>
      </c>
      <c r="C1747" t="s">
        <v>86</v>
      </c>
      <c r="D1747">
        <v>900958564</v>
      </c>
      <c r="E1747" t="s">
        <v>899</v>
      </c>
      <c r="F1747" t="s">
        <v>900</v>
      </c>
      <c r="H1747" s="16">
        <v>44309</v>
      </c>
      <c r="I1747">
        <v>10</v>
      </c>
      <c r="J1747" s="17">
        <v>40985</v>
      </c>
      <c r="K1747" s="17">
        <v>409850</v>
      </c>
      <c r="L1747" s="17">
        <v>219367</v>
      </c>
      <c r="M1747" s="17">
        <v>7947450</v>
      </c>
    </row>
    <row r="1748" spans="1:13" x14ac:dyDescent="0.25">
      <c r="A1748" t="s">
        <v>80</v>
      </c>
      <c r="B1748" t="s">
        <v>81</v>
      </c>
      <c r="C1748" t="s">
        <v>119</v>
      </c>
      <c r="D1748">
        <v>900958564</v>
      </c>
      <c r="E1748" t="s">
        <v>899</v>
      </c>
      <c r="F1748" t="s">
        <v>900</v>
      </c>
      <c r="H1748" s="16">
        <v>44309</v>
      </c>
      <c r="I1748">
        <v>120</v>
      </c>
      <c r="J1748" s="17">
        <v>9960</v>
      </c>
      <c r="K1748" s="17">
        <v>1195200</v>
      </c>
      <c r="L1748" s="17">
        <v>219367</v>
      </c>
      <c r="M1748" s="17">
        <v>7947450</v>
      </c>
    </row>
    <row r="1749" spans="1:13" x14ac:dyDescent="0.25">
      <c r="A1749" t="s">
        <v>80</v>
      </c>
      <c r="B1749" t="s">
        <v>81</v>
      </c>
      <c r="C1749" t="s">
        <v>88</v>
      </c>
      <c r="D1749">
        <v>900958564</v>
      </c>
      <c r="E1749" t="s">
        <v>899</v>
      </c>
      <c r="F1749" t="s">
        <v>900</v>
      </c>
      <c r="H1749" s="16">
        <v>44309</v>
      </c>
      <c r="I1749">
        <v>15</v>
      </c>
      <c r="J1749" s="17">
        <v>28147</v>
      </c>
      <c r="K1749" s="17">
        <v>422205</v>
      </c>
      <c r="L1749" s="17">
        <v>219367</v>
      </c>
      <c r="M1749" s="17">
        <v>7947450</v>
      </c>
    </row>
    <row r="1750" spans="1:13" x14ac:dyDescent="0.25">
      <c r="A1750" t="s">
        <v>80</v>
      </c>
      <c r="B1750" t="s">
        <v>81</v>
      </c>
      <c r="C1750" t="s">
        <v>87</v>
      </c>
      <c r="D1750">
        <v>900958564</v>
      </c>
      <c r="E1750" t="s">
        <v>899</v>
      </c>
      <c r="F1750" t="s">
        <v>900</v>
      </c>
      <c r="H1750" s="16">
        <v>44309</v>
      </c>
      <c r="I1750">
        <v>90</v>
      </c>
      <c r="J1750" s="17">
        <v>31599</v>
      </c>
      <c r="K1750" s="17">
        <v>2843910</v>
      </c>
      <c r="L1750" s="17">
        <v>219367</v>
      </c>
      <c r="M1750" s="17">
        <v>7947450</v>
      </c>
    </row>
    <row r="1751" spans="1:13" x14ac:dyDescent="0.25">
      <c r="A1751" t="s">
        <v>80</v>
      </c>
      <c r="B1751" t="s">
        <v>81</v>
      </c>
      <c r="C1751" t="s">
        <v>109</v>
      </c>
      <c r="D1751">
        <v>900958564</v>
      </c>
      <c r="E1751" t="s">
        <v>899</v>
      </c>
      <c r="F1751" t="s">
        <v>900</v>
      </c>
      <c r="H1751" s="16">
        <v>44309</v>
      </c>
      <c r="I1751">
        <v>50</v>
      </c>
      <c r="J1751" s="17">
        <v>28755</v>
      </c>
      <c r="K1751" s="17">
        <v>1437750</v>
      </c>
      <c r="L1751" s="17">
        <v>219367</v>
      </c>
      <c r="M1751" s="17">
        <v>7947450</v>
      </c>
    </row>
    <row r="1752" spans="1:13" x14ac:dyDescent="0.25">
      <c r="A1752" t="s">
        <v>80</v>
      </c>
      <c r="B1752" t="s">
        <v>81</v>
      </c>
      <c r="C1752" t="s">
        <v>91</v>
      </c>
      <c r="D1752">
        <v>900958564</v>
      </c>
      <c r="E1752" t="s">
        <v>899</v>
      </c>
      <c r="F1752" t="s">
        <v>900</v>
      </c>
      <c r="H1752" s="16">
        <v>44309</v>
      </c>
      <c r="I1752">
        <v>80</v>
      </c>
      <c r="J1752" s="17">
        <v>15350</v>
      </c>
      <c r="K1752" s="17">
        <v>1228000</v>
      </c>
      <c r="L1752" s="17">
        <v>219367</v>
      </c>
      <c r="M1752" s="17">
        <v>7947450</v>
      </c>
    </row>
    <row r="1753" spans="1:13" x14ac:dyDescent="0.25">
      <c r="A1753" t="s">
        <v>80</v>
      </c>
      <c r="B1753" t="s">
        <v>81</v>
      </c>
      <c r="C1753" t="s">
        <v>94</v>
      </c>
      <c r="D1753">
        <v>900959051</v>
      </c>
      <c r="E1753" t="s">
        <v>282</v>
      </c>
      <c r="F1753" t="s">
        <v>901</v>
      </c>
      <c r="H1753" s="16">
        <v>44293</v>
      </c>
      <c r="I1753">
        <v>5</v>
      </c>
      <c r="J1753" s="17">
        <v>34368</v>
      </c>
      <c r="K1753" s="17">
        <v>171840</v>
      </c>
      <c r="L1753" s="17">
        <v>147455</v>
      </c>
      <c r="M1753" s="17">
        <v>7530697</v>
      </c>
    </row>
    <row r="1754" spans="1:13" x14ac:dyDescent="0.25">
      <c r="A1754" t="s">
        <v>80</v>
      </c>
      <c r="B1754" t="s">
        <v>81</v>
      </c>
      <c r="C1754" t="s">
        <v>97</v>
      </c>
      <c r="D1754">
        <v>900959051</v>
      </c>
      <c r="E1754" t="s">
        <v>282</v>
      </c>
      <c r="F1754" t="s">
        <v>901</v>
      </c>
      <c r="H1754" s="16">
        <v>44293</v>
      </c>
      <c r="I1754">
        <v>1</v>
      </c>
      <c r="J1754" s="17">
        <v>12667</v>
      </c>
      <c r="K1754" s="17">
        <v>12667</v>
      </c>
      <c r="L1754" s="17">
        <v>147455</v>
      </c>
      <c r="M1754" s="17">
        <v>7530697</v>
      </c>
    </row>
    <row r="1755" spans="1:13" x14ac:dyDescent="0.25">
      <c r="A1755" t="s">
        <v>80</v>
      </c>
      <c r="B1755" t="s">
        <v>81</v>
      </c>
      <c r="C1755" t="s">
        <v>86</v>
      </c>
      <c r="D1755">
        <v>900959051</v>
      </c>
      <c r="E1755" t="s">
        <v>282</v>
      </c>
      <c r="F1755" t="s">
        <v>901</v>
      </c>
      <c r="H1755" s="16">
        <v>44293</v>
      </c>
      <c r="I1755">
        <v>5</v>
      </c>
      <c r="J1755" s="17">
        <v>40985</v>
      </c>
      <c r="K1755" s="17">
        <v>204925</v>
      </c>
      <c r="L1755" s="17">
        <v>147455</v>
      </c>
      <c r="M1755" s="17">
        <v>7530697</v>
      </c>
    </row>
    <row r="1756" spans="1:13" x14ac:dyDescent="0.25">
      <c r="A1756" t="s">
        <v>80</v>
      </c>
      <c r="B1756" t="s">
        <v>81</v>
      </c>
      <c r="C1756" t="s">
        <v>111</v>
      </c>
      <c r="D1756">
        <v>900959051</v>
      </c>
      <c r="E1756" t="s">
        <v>282</v>
      </c>
      <c r="F1756" t="s">
        <v>901</v>
      </c>
      <c r="H1756" s="16">
        <v>44293</v>
      </c>
      <c r="I1756">
        <v>300</v>
      </c>
      <c r="J1756" s="17">
        <v>15330</v>
      </c>
      <c r="K1756" s="17">
        <v>4599000</v>
      </c>
      <c r="L1756" s="17">
        <v>147455</v>
      </c>
      <c r="M1756" s="17">
        <v>7530697</v>
      </c>
    </row>
    <row r="1757" spans="1:13" x14ac:dyDescent="0.25">
      <c r="A1757" t="s">
        <v>80</v>
      </c>
      <c r="B1757" t="s">
        <v>81</v>
      </c>
      <c r="C1757" t="s">
        <v>109</v>
      </c>
      <c r="D1757">
        <v>900959051</v>
      </c>
      <c r="E1757" t="s">
        <v>282</v>
      </c>
      <c r="F1757" t="s">
        <v>901</v>
      </c>
      <c r="H1757" s="16">
        <v>44293</v>
      </c>
      <c r="I1757">
        <v>3</v>
      </c>
      <c r="J1757" s="17">
        <v>28755</v>
      </c>
      <c r="K1757" s="17">
        <v>86265</v>
      </c>
      <c r="L1757" s="17">
        <v>147455</v>
      </c>
      <c r="M1757" s="17">
        <v>7530697</v>
      </c>
    </row>
    <row r="1758" spans="1:13" x14ac:dyDescent="0.25">
      <c r="A1758" t="s">
        <v>80</v>
      </c>
      <c r="B1758" t="s">
        <v>81</v>
      </c>
      <c r="C1758" t="s">
        <v>91</v>
      </c>
      <c r="D1758">
        <v>900959051</v>
      </c>
      <c r="E1758" t="s">
        <v>282</v>
      </c>
      <c r="F1758" t="s">
        <v>901</v>
      </c>
      <c r="H1758" s="16">
        <v>44293</v>
      </c>
      <c r="I1758">
        <v>160</v>
      </c>
      <c r="J1758" s="17">
        <v>15350</v>
      </c>
      <c r="K1758" s="17">
        <v>2456000</v>
      </c>
      <c r="L1758" s="17">
        <v>147455</v>
      </c>
      <c r="M1758" s="17">
        <v>7530697</v>
      </c>
    </row>
    <row r="1759" spans="1:13" x14ac:dyDescent="0.25">
      <c r="A1759" t="s">
        <v>80</v>
      </c>
      <c r="B1759" t="s">
        <v>81</v>
      </c>
      <c r="C1759" t="s">
        <v>94</v>
      </c>
      <c r="D1759">
        <v>900971006</v>
      </c>
      <c r="E1759" t="s">
        <v>285</v>
      </c>
      <c r="F1759" t="s">
        <v>902</v>
      </c>
      <c r="H1759" s="16">
        <v>44294</v>
      </c>
      <c r="I1759">
        <v>3</v>
      </c>
      <c r="J1759" s="17">
        <v>34368</v>
      </c>
      <c r="K1759" s="17">
        <v>103104</v>
      </c>
      <c r="L1759" s="17">
        <v>312951</v>
      </c>
      <c r="M1759" s="17">
        <v>4020179</v>
      </c>
    </row>
    <row r="1760" spans="1:13" x14ac:dyDescent="0.25">
      <c r="A1760" t="s">
        <v>80</v>
      </c>
      <c r="B1760" t="s">
        <v>81</v>
      </c>
      <c r="C1760" t="s">
        <v>98</v>
      </c>
      <c r="D1760">
        <v>900971006</v>
      </c>
      <c r="E1760" t="s">
        <v>285</v>
      </c>
      <c r="F1760" t="s">
        <v>902</v>
      </c>
      <c r="H1760" s="16">
        <v>44294</v>
      </c>
      <c r="I1760">
        <v>3</v>
      </c>
      <c r="J1760" s="17">
        <v>81137</v>
      </c>
      <c r="K1760" s="17">
        <v>243411</v>
      </c>
      <c r="L1760" s="17">
        <v>312951</v>
      </c>
      <c r="M1760" s="17">
        <v>4020179</v>
      </c>
    </row>
    <row r="1761" spans="1:13" x14ac:dyDescent="0.25">
      <c r="A1761" t="s">
        <v>80</v>
      </c>
      <c r="B1761" t="s">
        <v>81</v>
      </c>
      <c r="C1761" t="s">
        <v>111</v>
      </c>
      <c r="D1761">
        <v>900971006</v>
      </c>
      <c r="E1761" t="s">
        <v>285</v>
      </c>
      <c r="F1761" t="s">
        <v>902</v>
      </c>
      <c r="H1761" s="16">
        <v>44294</v>
      </c>
      <c r="I1761">
        <v>100</v>
      </c>
      <c r="J1761" s="17">
        <v>15330</v>
      </c>
      <c r="K1761" s="17">
        <v>1533000</v>
      </c>
      <c r="L1761" s="17">
        <v>312951</v>
      </c>
      <c r="M1761" s="17">
        <v>4020179</v>
      </c>
    </row>
    <row r="1762" spans="1:13" x14ac:dyDescent="0.25">
      <c r="A1762" t="s">
        <v>80</v>
      </c>
      <c r="B1762" t="s">
        <v>81</v>
      </c>
      <c r="C1762" t="s">
        <v>322</v>
      </c>
      <c r="D1762">
        <v>900971006</v>
      </c>
      <c r="E1762" t="s">
        <v>285</v>
      </c>
      <c r="F1762" t="s">
        <v>902</v>
      </c>
      <c r="H1762" s="16">
        <v>44294</v>
      </c>
      <c r="I1762">
        <v>4</v>
      </c>
      <c r="J1762" s="17">
        <v>151416</v>
      </c>
      <c r="K1762" s="17">
        <v>605664</v>
      </c>
      <c r="L1762" s="17">
        <v>312951</v>
      </c>
      <c r="M1762" s="17">
        <v>4020179</v>
      </c>
    </row>
    <row r="1763" spans="1:13" x14ac:dyDescent="0.25">
      <c r="A1763" t="s">
        <v>80</v>
      </c>
      <c r="B1763" t="s">
        <v>81</v>
      </c>
      <c r="C1763" t="s">
        <v>91</v>
      </c>
      <c r="D1763">
        <v>900971006</v>
      </c>
      <c r="E1763" t="s">
        <v>285</v>
      </c>
      <c r="F1763" t="s">
        <v>902</v>
      </c>
      <c r="H1763" s="16">
        <v>44294</v>
      </c>
      <c r="I1763">
        <v>80</v>
      </c>
      <c r="J1763" s="17">
        <v>15350</v>
      </c>
      <c r="K1763" s="17">
        <v>1228000</v>
      </c>
      <c r="L1763" s="17">
        <v>312951</v>
      </c>
      <c r="M1763" s="17">
        <v>4020179</v>
      </c>
    </row>
    <row r="1764" spans="1:13" x14ac:dyDescent="0.25">
      <c r="A1764" t="s">
        <v>80</v>
      </c>
      <c r="B1764" t="s">
        <v>81</v>
      </c>
      <c r="C1764" t="s">
        <v>91</v>
      </c>
      <c r="D1764">
        <v>900971006</v>
      </c>
      <c r="E1764" t="s">
        <v>285</v>
      </c>
      <c r="F1764" t="s">
        <v>903</v>
      </c>
      <c r="H1764" s="16">
        <v>44313</v>
      </c>
      <c r="I1764">
        <v>20</v>
      </c>
      <c r="J1764" s="17">
        <v>15350</v>
      </c>
      <c r="K1764" s="17">
        <v>307000</v>
      </c>
      <c r="L1764" s="17">
        <v>312951</v>
      </c>
      <c r="M1764" s="17">
        <v>4020179</v>
      </c>
    </row>
    <row r="1765" spans="1:13" x14ac:dyDescent="0.25">
      <c r="A1765" t="s">
        <v>80</v>
      </c>
      <c r="B1765" t="s">
        <v>81</v>
      </c>
      <c r="C1765" t="s">
        <v>109</v>
      </c>
      <c r="D1765">
        <v>900980728</v>
      </c>
      <c r="E1765" t="s">
        <v>904</v>
      </c>
      <c r="F1765" t="s">
        <v>905</v>
      </c>
      <c r="H1765" s="16">
        <v>44308</v>
      </c>
      <c r="I1765">
        <v>10</v>
      </c>
      <c r="J1765" s="17">
        <v>28755</v>
      </c>
      <c r="K1765" s="17">
        <v>287550</v>
      </c>
      <c r="L1765" s="17">
        <v>44105</v>
      </c>
      <c r="M1765" s="17">
        <v>441050</v>
      </c>
    </row>
    <row r="1766" spans="1:13" x14ac:dyDescent="0.25">
      <c r="A1766" t="s">
        <v>80</v>
      </c>
      <c r="B1766" t="s">
        <v>81</v>
      </c>
      <c r="C1766" t="s">
        <v>91</v>
      </c>
      <c r="D1766">
        <v>900980728</v>
      </c>
      <c r="E1766" t="s">
        <v>904</v>
      </c>
      <c r="F1766" t="s">
        <v>905</v>
      </c>
      <c r="H1766" s="16">
        <v>44308</v>
      </c>
      <c r="I1766">
        <v>10</v>
      </c>
      <c r="J1766" s="17">
        <v>15350</v>
      </c>
      <c r="K1766" s="17">
        <v>153500</v>
      </c>
      <c r="L1766" s="17">
        <v>44105</v>
      </c>
      <c r="M1766" s="17">
        <v>441050</v>
      </c>
    </row>
    <row r="1767" spans="1:13" x14ac:dyDescent="0.25">
      <c r="A1767" t="s">
        <v>80</v>
      </c>
      <c r="B1767" t="s">
        <v>81</v>
      </c>
      <c r="C1767" t="s">
        <v>111</v>
      </c>
      <c r="D1767">
        <v>9010853520</v>
      </c>
      <c r="E1767" t="s">
        <v>287</v>
      </c>
      <c r="F1767" t="s">
        <v>906</v>
      </c>
      <c r="H1767" s="16">
        <v>44301</v>
      </c>
      <c r="I1767">
        <v>80</v>
      </c>
      <c r="J1767" s="17">
        <v>15330</v>
      </c>
      <c r="K1767" s="17">
        <v>1226400</v>
      </c>
      <c r="L1767" s="17">
        <v>124811</v>
      </c>
      <c r="M1767" s="17">
        <v>2925055</v>
      </c>
    </row>
    <row r="1768" spans="1:13" x14ac:dyDescent="0.25">
      <c r="A1768" t="s">
        <v>80</v>
      </c>
      <c r="B1768" t="s">
        <v>81</v>
      </c>
      <c r="C1768" t="s">
        <v>87</v>
      </c>
      <c r="D1768">
        <v>9010853520</v>
      </c>
      <c r="E1768" t="s">
        <v>287</v>
      </c>
      <c r="F1768" t="s">
        <v>906</v>
      </c>
      <c r="H1768" s="16">
        <v>44301</v>
      </c>
      <c r="I1768">
        <v>5</v>
      </c>
      <c r="J1768" s="17">
        <v>31599</v>
      </c>
      <c r="K1768" s="17">
        <v>157995</v>
      </c>
      <c r="L1768" s="17">
        <v>124811</v>
      </c>
      <c r="M1768" s="17">
        <v>2925055</v>
      </c>
    </row>
    <row r="1769" spans="1:13" x14ac:dyDescent="0.25">
      <c r="A1769" t="s">
        <v>80</v>
      </c>
      <c r="B1769" t="s">
        <v>81</v>
      </c>
      <c r="C1769" t="s">
        <v>108</v>
      </c>
      <c r="D1769">
        <v>9010853520</v>
      </c>
      <c r="E1769" t="s">
        <v>287</v>
      </c>
      <c r="F1769" t="s">
        <v>906</v>
      </c>
      <c r="H1769" s="16">
        <v>44301</v>
      </c>
      <c r="I1769">
        <v>5</v>
      </c>
      <c r="J1769" s="17">
        <v>62532</v>
      </c>
      <c r="K1769" s="17">
        <v>312660</v>
      </c>
      <c r="L1769" s="17">
        <v>124811</v>
      </c>
      <c r="M1769" s="17">
        <v>2925055</v>
      </c>
    </row>
    <row r="1770" spans="1:13" x14ac:dyDescent="0.25">
      <c r="A1770" t="s">
        <v>80</v>
      </c>
      <c r="B1770" t="s">
        <v>81</v>
      </c>
      <c r="C1770" t="s">
        <v>91</v>
      </c>
      <c r="D1770">
        <v>9010853520</v>
      </c>
      <c r="E1770" t="s">
        <v>287</v>
      </c>
      <c r="F1770" t="s">
        <v>906</v>
      </c>
      <c r="H1770" s="16">
        <v>44301</v>
      </c>
      <c r="I1770">
        <v>80</v>
      </c>
      <c r="J1770" s="17">
        <v>15350</v>
      </c>
      <c r="K1770" s="17">
        <v>1228000</v>
      </c>
      <c r="L1770" s="17">
        <v>124811</v>
      </c>
      <c r="M1770" s="17">
        <v>2925055</v>
      </c>
    </row>
    <row r="1771" spans="1:13" x14ac:dyDescent="0.25">
      <c r="A1771" t="s">
        <v>80</v>
      </c>
      <c r="B1771" t="s">
        <v>81</v>
      </c>
      <c r="C1771" t="s">
        <v>94</v>
      </c>
      <c r="D1771">
        <v>901104352</v>
      </c>
      <c r="E1771" t="s">
        <v>907</v>
      </c>
      <c r="F1771" t="s">
        <v>908</v>
      </c>
      <c r="H1771" s="16">
        <v>44308</v>
      </c>
      <c r="I1771">
        <v>14</v>
      </c>
      <c r="J1771" s="17">
        <v>34368</v>
      </c>
      <c r="K1771" s="17">
        <v>481152</v>
      </c>
      <c r="L1771" s="17">
        <v>61751</v>
      </c>
      <c r="M1771" s="17">
        <v>1446330</v>
      </c>
    </row>
    <row r="1772" spans="1:13" x14ac:dyDescent="0.25">
      <c r="A1772" t="s">
        <v>80</v>
      </c>
      <c r="B1772" t="s">
        <v>81</v>
      </c>
      <c r="C1772" t="s">
        <v>97</v>
      </c>
      <c r="D1772">
        <v>901104352</v>
      </c>
      <c r="E1772" t="s">
        <v>907</v>
      </c>
      <c r="F1772" t="s">
        <v>908</v>
      </c>
      <c r="H1772" s="16">
        <v>44308</v>
      </c>
      <c r="I1772">
        <v>14</v>
      </c>
      <c r="J1772" s="17">
        <v>12667</v>
      </c>
      <c r="K1772" s="17">
        <v>177338</v>
      </c>
      <c r="L1772" s="17">
        <v>61751</v>
      </c>
      <c r="M1772" s="17">
        <v>1446330</v>
      </c>
    </row>
    <row r="1773" spans="1:13" x14ac:dyDescent="0.25">
      <c r="A1773" t="s">
        <v>80</v>
      </c>
      <c r="B1773" t="s">
        <v>81</v>
      </c>
      <c r="C1773" t="s">
        <v>85</v>
      </c>
      <c r="D1773">
        <v>901104352</v>
      </c>
      <c r="E1773" t="s">
        <v>907</v>
      </c>
      <c r="F1773" t="s">
        <v>908</v>
      </c>
      <c r="H1773" s="16">
        <v>44308</v>
      </c>
      <c r="I1773">
        <v>40</v>
      </c>
      <c r="J1773" s="17">
        <v>4756</v>
      </c>
      <c r="K1773" s="17">
        <v>190240</v>
      </c>
      <c r="L1773" s="17">
        <v>61751</v>
      </c>
      <c r="M1773" s="17">
        <v>1446330</v>
      </c>
    </row>
    <row r="1774" spans="1:13" x14ac:dyDescent="0.25">
      <c r="A1774" t="s">
        <v>80</v>
      </c>
      <c r="B1774" t="s">
        <v>81</v>
      </c>
      <c r="C1774" t="s">
        <v>119</v>
      </c>
      <c r="D1774">
        <v>901104352</v>
      </c>
      <c r="E1774" t="s">
        <v>907</v>
      </c>
      <c r="F1774" t="s">
        <v>908</v>
      </c>
      <c r="H1774" s="16">
        <v>44308</v>
      </c>
      <c r="I1774">
        <v>60</v>
      </c>
      <c r="J1774" s="17">
        <v>9960</v>
      </c>
      <c r="K1774" s="17">
        <v>597600</v>
      </c>
      <c r="L1774" s="17">
        <v>61751</v>
      </c>
      <c r="M1774" s="17">
        <v>1446330</v>
      </c>
    </row>
    <row r="1775" spans="1:13" x14ac:dyDescent="0.25">
      <c r="A1775" t="s">
        <v>80</v>
      </c>
      <c r="B1775" t="s">
        <v>81</v>
      </c>
      <c r="C1775" t="s">
        <v>119</v>
      </c>
      <c r="D1775">
        <v>901145394</v>
      </c>
      <c r="E1775" t="s">
        <v>289</v>
      </c>
      <c r="F1775" t="s">
        <v>909</v>
      </c>
      <c r="H1775" s="16">
        <v>44307</v>
      </c>
      <c r="I1775">
        <v>3</v>
      </c>
      <c r="J1775" s="17">
        <v>9960</v>
      </c>
      <c r="K1775" s="17">
        <v>29880</v>
      </c>
      <c r="L1775" s="17">
        <v>35270</v>
      </c>
      <c r="M1775" s="17">
        <v>1253780</v>
      </c>
    </row>
    <row r="1776" spans="1:13" x14ac:dyDescent="0.25">
      <c r="A1776" t="s">
        <v>80</v>
      </c>
      <c r="B1776" t="s">
        <v>81</v>
      </c>
      <c r="C1776" t="s">
        <v>91</v>
      </c>
      <c r="D1776">
        <v>901145394</v>
      </c>
      <c r="E1776" t="s">
        <v>289</v>
      </c>
      <c r="F1776" t="s">
        <v>909</v>
      </c>
      <c r="H1776" s="16">
        <v>44307</v>
      </c>
      <c r="I1776">
        <v>70</v>
      </c>
      <c r="J1776" s="17">
        <v>15350</v>
      </c>
      <c r="K1776" s="17">
        <v>1074500</v>
      </c>
      <c r="L1776" s="17">
        <v>35270</v>
      </c>
      <c r="M1776" s="17">
        <v>1253780</v>
      </c>
    </row>
    <row r="1777" spans="1:13" x14ac:dyDescent="0.25">
      <c r="A1777" t="s">
        <v>80</v>
      </c>
      <c r="B1777" t="s">
        <v>81</v>
      </c>
      <c r="C1777" t="s">
        <v>119</v>
      </c>
      <c r="D1777">
        <v>901145394</v>
      </c>
      <c r="E1777" t="s">
        <v>289</v>
      </c>
      <c r="F1777" t="s">
        <v>910</v>
      </c>
      <c r="H1777" s="16">
        <v>44309</v>
      </c>
      <c r="I1777">
        <v>15</v>
      </c>
      <c r="J1777" s="17">
        <v>9960</v>
      </c>
      <c r="K1777" s="17">
        <v>149400</v>
      </c>
      <c r="L1777" s="17">
        <v>35270</v>
      </c>
      <c r="M1777" s="17">
        <v>1253780</v>
      </c>
    </row>
    <row r="1778" spans="1:13" x14ac:dyDescent="0.25">
      <c r="A1778" t="s">
        <v>80</v>
      </c>
      <c r="B1778" t="s">
        <v>81</v>
      </c>
      <c r="C1778" t="s">
        <v>97</v>
      </c>
      <c r="D1778">
        <v>901153925</v>
      </c>
      <c r="E1778" t="s">
        <v>292</v>
      </c>
      <c r="F1778" t="s">
        <v>911</v>
      </c>
      <c r="H1778" s="16">
        <v>44294</v>
      </c>
      <c r="I1778">
        <v>1</v>
      </c>
      <c r="J1778" s="17">
        <v>12667</v>
      </c>
      <c r="K1778" s="17">
        <v>12667</v>
      </c>
      <c r="L1778" s="17">
        <v>100256</v>
      </c>
      <c r="M1778" s="17">
        <v>5648414</v>
      </c>
    </row>
    <row r="1779" spans="1:13" x14ac:dyDescent="0.25">
      <c r="A1779" t="s">
        <v>80</v>
      </c>
      <c r="B1779" t="s">
        <v>81</v>
      </c>
      <c r="C1779" t="s">
        <v>119</v>
      </c>
      <c r="D1779">
        <v>901153925</v>
      </c>
      <c r="E1779" t="s">
        <v>292</v>
      </c>
      <c r="F1779" t="s">
        <v>911</v>
      </c>
      <c r="H1779" s="16">
        <v>44294</v>
      </c>
      <c r="I1779">
        <v>1</v>
      </c>
      <c r="J1779" s="17">
        <v>9960</v>
      </c>
      <c r="K1779" s="17">
        <v>9960</v>
      </c>
      <c r="L1779" s="17">
        <v>100256</v>
      </c>
      <c r="M1779" s="17">
        <v>5648414</v>
      </c>
    </row>
    <row r="1780" spans="1:13" x14ac:dyDescent="0.25">
      <c r="A1780" t="s">
        <v>80</v>
      </c>
      <c r="B1780" t="s">
        <v>81</v>
      </c>
      <c r="C1780" t="s">
        <v>111</v>
      </c>
      <c r="D1780">
        <v>901153925</v>
      </c>
      <c r="E1780" t="s">
        <v>292</v>
      </c>
      <c r="F1780" t="s">
        <v>911</v>
      </c>
      <c r="H1780" s="16">
        <v>44294</v>
      </c>
      <c r="I1780">
        <v>200</v>
      </c>
      <c r="J1780" s="17">
        <v>15330</v>
      </c>
      <c r="K1780" s="17">
        <v>3066000</v>
      </c>
      <c r="L1780" s="17">
        <v>100256</v>
      </c>
      <c r="M1780" s="17">
        <v>5648414</v>
      </c>
    </row>
    <row r="1781" spans="1:13" x14ac:dyDescent="0.25">
      <c r="A1781" t="s">
        <v>80</v>
      </c>
      <c r="B1781" t="s">
        <v>81</v>
      </c>
      <c r="C1781" t="s">
        <v>87</v>
      </c>
      <c r="D1781">
        <v>901153925</v>
      </c>
      <c r="E1781" t="s">
        <v>292</v>
      </c>
      <c r="F1781" t="s">
        <v>911</v>
      </c>
      <c r="H1781" s="16">
        <v>44294</v>
      </c>
      <c r="I1781">
        <v>13</v>
      </c>
      <c r="J1781" s="17">
        <v>31599</v>
      </c>
      <c r="K1781" s="17">
        <v>410787</v>
      </c>
      <c r="L1781" s="17">
        <v>100256</v>
      </c>
      <c r="M1781" s="17">
        <v>5648414</v>
      </c>
    </row>
    <row r="1782" spans="1:13" x14ac:dyDescent="0.25">
      <c r="A1782" t="s">
        <v>80</v>
      </c>
      <c r="B1782" t="s">
        <v>81</v>
      </c>
      <c r="C1782" t="s">
        <v>91</v>
      </c>
      <c r="D1782">
        <v>901153925</v>
      </c>
      <c r="E1782" t="s">
        <v>292</v>
      </c>
      <c r="F1782" t="s">
        <v>911</v>
      </c>
      <c r="H1782" s="16">
        <v>44294</v>
      </c>
      <c r="I1782">
        <v>60</v>
      </c>
      <c r="J1782" s="17">
        <v>15350</v>
      </c>
      <c r="K1782" s="17">
        <v>921000</v>
      </c>
      <c r="L1782" s="17">
        <v>100256</v>
      </c>
      <c r="M1782" s="17">
        <v>5648414</v>
      </c>
    </row>
    <row r="1783" spans="1:13" x14ac:dyDescent="0.25">
      <c r="A1783" t="s">
        <v>80</v>
      </c>
      <c r="B1783" t="s">
        <v>81</v>
      </c>
      <c r="C1783" t="s">
        <v>91</v>
      </c>
      <c r="D1783">
        <v>901153925</v>
      </c>
      <c r="E1783" t="s">
        <v>292</v>
      </c>
      <c r="F1783" t="s">
        <v>912</v>
      </c>
      <c r="H1783" s="16">
        <v>44308</v>
      </c>
      <c r="I1783">
        <v>80</v>
      </c>
      <c r="J1783" s="17">
        <v>15350</v>
      </c>
      <c r="K1783" s="17">
        <v>1228000</v>
      </c>
      <c r="L1783" s="17">
        <v>100256</v>
      </c>
      <c r="M1783" s="17">
        <v>5648414</v>
      </c>
    </row>
    <row r="1784" spans="1:13" x14ac:dyDescent="0.25">
      <c r="A1784" t="s">
        <v>80</v>
      </c>
      <c r="B1784" t="s">
        <v>81</v>
      </c>
      <c r="C1784" t="s">
        <v>98</v>
      </c>
      <c r="D1784">
        <v>901164974</v>
      </c>
      <c r="E1784" t="s">
        <v>509</v>
      </c>
      <c r="F1784" t="s">
        <v>913</v>
      </c>
      <c r="H1784" s="16">
        <v>44306</v>
      </c>
      <c r="I1784">
        <v>2</v>
      </c>
      <c r="J1784" s="17">
        <v>81137</v>
      </c>
      <c r="K1784" s="17">
        <v>162274</v>
      </c>
      <c r="L1784" s="17">
        <v>109284</v>
      </c>
      <c r="M1784" s="17">
        <v>218568</v>
      </c>
    </row>
    <row r="1785" spans="1:13" x14ac:dyDescent="0.25">
      <c r="A1785" t="s">
        <v>80</v>
      </c>
      <c r="B1785" t="s">
        <v>81</v>
      </c>
      <c r="C1785" t="s">
        <v>88</v>
      </c>
      <c r="D1785">
        <v>901164974</v>
      </c>
      <c r="E1785" t="s">
        <v>509</v>
      </c>
      <c r="F1785" t="s">
        <v>913</v>
      </c>
      <c r="H1785" s="16">
        <v>44306</v>
      </c>
      <c r="I1785">
        <v>2</v>
      </c>
      <c r="J1785" s="17">
        <v>28147</v>
      </c>
      <c r="K1785" s="17">
        <v>56294</v>
      </c>
      <c r="L1785" s="17">
        <v>109284</v>
      </c>
      <c r="M1785" s="17">
        <v>218568</v>
      </c>
    </row>
    <row r="1786" spans="1:13" x14ac:dyDescent="0.25">
      <c r="A1786" t="s">
        <v>80</v>
      </c>
      <c r="B1786" t="s">
        <v>81</v>
      </c>
      <c r="C1786" t="s">
        <v>97</v>
      </c>
      <c r="D1786">
        <v>901236226</v>
      </c>
      <c r="E1786" t="s">
        <v>295</v>
      </c>
      <c r="F1786" t="s">
        <v>914</v>
      </c>
      <c r="H1786" s="16">
        <v>44299</v>
      </c>
      <c r="I1786">
        <v>92</v>
      </c>
      <c r="J1786" s="17">
        <v>12667</v>
      </c>
      <c r="K1786" s="17">
        <v>1165364</v>
      </c>
      <c r="L1786" s="17">
        <v>445522</v>
      </c>
      <c r="M1786" s="17">
        <v>12649715</v>
      </c>
    </row>
    <row r="1787" spans="1:13" x14ac:dyDescent="0.25">
      <c r="A1787" t="s">
        <v>80</v>
      </c>
      <c r="B1787" t="s">
        <v>81</v>
      </c>
      <c r="C1787" t="s">
        <v>85</v>
      </c>
      <c r="D1787">
        <v>901236226</v>
      </c>
      <c r="E1787" t="s">
        <v>295</v>
      </c>
      <c r="F1787" t="s">
        <v>914</v>
      </c>
      <c r="H1787" s="16">
        <v>44299</v>
      </c>
      <c r="I1787">
        <v>120</v>
      </c>
      <c r="J1787" s="17">
        <v>4756</v>
      </c>
      <c r="K1787" s="17">
        <v>570720</v>
      </c>
      <c r="L1787" s="17">
        <v>445522</v>
      </c>
      <c r="M1787" s="17">
        <v>12649715</v>
      </c>
    </row>
    <row r="1788" spans="1:13" x14ac:dyDescent="0.25">
      <c r="A1788" t="s">
        <v>80</v>
      </c>
      <c r="B1788" t="s">
        <v>81</v>
      </c>
      <c r="C1788" t="s">
        <v>119</v>
      </c>
      <c r="D1788">
        <v>901236226</v>
      </c>
      <c r="E1788" t="s">
        <v>295</v>
      </c>
      <c r="F1788" t="s">
        <v>914</v>
      </c>
      <c r="H1788" s="16">
        <v>44299</v>
      </c>
      <c r="I1788">
        <v>488</v>
      </c>
      <c r="J1788" s="17">
        <v>9960</v>
      </c>
      <c r="K1788" s="17">
        <v>4860480</v>
      </c>
      <c r="L1788" s="17">
        <v>445522</v>
      </c>
      <c r="M1788" s="17">
        <v>12649715</v>
      </c>
    </row>
    <row r="1789" spans="1:13" x14ac:dyDescent="0.25">
      <c r="A1789" t="s">
        <v>80</v>
      </c>
      <c r="B1789" t="s">
        <v>81</v>
      </c>
      <c r="C1789" t="s">
        <v>111</v>
      </c>
      <c r="D1789">
        <v>901236226</v>
      </c>
      <c r="E1789" t="s">
        <v>295</v>
      </c>
      <c r="F1789" t="s">
        <v>915</v>
      </c>
      <c r="H1789" s="16">
        <v>44299</v>
      </c>
      <c r="I1789">
        <v>100</v>
      </c>
      <c r="J1789" s="17">
        <v>15330</v>
      </c>
      <c r="K1789" s="17">
        <v>1533000</v>
      </c>
      <c r="L1789" s="17">
        <v>445522</v>
      </c>
      <c r="M1789" s="17">
        <v>12649715</v>
      </c>
    </row>
    <row r="1790" spans="1:13" x14ac:dyDescent="0.25">
      <c r="A1790" t="s">
        <v>80</v>
      </c>
      <c r="B1790" t="s">
        <v>81</v>
      </c>
      <c r="C1790" t="s">
        <v>88</v>
      </c>
      <c r="D1790">
        <v>901236226</v>
      </c>
      <c r="E1790" t="s">
        <v>295</v>
      </c>
      <c r="F1790" t="s">
        <v>915</v>
      </c>
      <c r="H1790" s="16">
        <v>44299</v>
      </c>
      <c r="I1790">
        <v>4</v>
      </c>
      <c r="J1790" s="17">
        <v>28147</v>
      </c>
      <c r="K1790" s="17">
        <v>112588</v>
      </c>
      <c r="L1790" s="17">
        <v>445522</v>
      </c>
      <c r="M1790" s="17">
        <v>12649715</v>
      </c>
    </row>
    <row r="1791" spans="1:13" x14ac:dyDescent="0.25">
      <c r="A1791" t="s">
        <v>80</v>
      </c>
      <c r="B1791" t="s">
        <v>81</v>
      </c>
      <c r="C1791" t="s">
        <v>87</v>
      </c>
      <c r="D1791">
        <v>901236226</v>
      </c>
      <c r="E1791" t="s">
        <v>295</v>
      </c>
      <c r="F1791" t="s">
        <v>914</v>
      </c>
      <c r="H1791" s="16">
        <v>44299</v>
      </c>
      <c r="I1791">
        <v>8</v>
      </c>
      <c r="J1791" s="17">
        <v>31599</v>
      </c>
      <c r="K1791" s="17">
        <v>252792</v>
      </c>
      <c r="L1791" s="17">
        <v>445522</v>
      </c>
      <c r="M1791" s="17">
        <v>12649715</v>
      </c>
    </row>
    <row r="1792" spans="1:13" x14ac:dyDescent="0.25">
      <c r="A1792" t="s">
        <v>80</v>
      </c>
      <c r="B1792" t="s">
        <v>81</v>
      </c>
      <c r="C1792" t="s">
        <v>322</v>
      </c>
      <c r="D1792">
        <v>901236226</v>
      </c>
      <c r="E1792" t="s">
        <v>295</v>
      </c>
      <c r="F1792" t="s">
        <v>914</v>
      </c>
      <c r="H1792" s="16">
        <v>44299</v>
      </c>
      <c r="I1792">
        <v>13</v>
      </c>
      <c r="J1792" s="17">
        <v>151416</v>
      </c>
      <c r="K1792" s="17">
        <v>1968408</v>
      </c>
      <c r="L1792" s="17">
        <v>445522</v>
      </c>
      <c r="M1792" s="17">
        <v>12649715</v>
      </c>
    </row>
    <row r="1793" spans="1:13" x14ac:dyDescent="0.25">
      <c r="A1793" t="s">
        <v>80</v>
      </c>
      <c r="B1793" t="s">
        <v>81</v>
      </c>
      <c r="C1793" t="s">
        <v>101</v>
      </c>
      <c r="D1793">
        <v>901236226</v>
      </c>
      <c r="E1793" t="s">
        <v>295</v>
      </c>
      <c r="F1793" t="s">
        <v>914</v>
      </c>
      <c r="H1793" s="16">
        <v>44299</v>
      </c>
      <c r="I1793">
        <v>43</v>
      </c>
      <c r="J1793" s="17">
        <v>26530</v>
      </c>
      <c r="K1793" s="17">
        <v>1140790</v>
      </c>
      <c r="L1793" s="17">
        <v>445522</v>
      </c>
      <c r="M1793" s="17">
        <v>12649715</v>
      </c>
    </row>
    <row r="1794" spans="1:13" x14ac:dyDescent="0.25">
      <c r="A1794" t="s">
        <v>80</v>
      </c>
      <c r="B1794" t="s">
        <v>81</v>
      </c>
      <c r="C1794" t="s">
        <v>101</v>
      </c>
      <c r="D1794">
        <v>901236226</v>
      </c>
      <c r="E1794" t="s">
        <v>295</v>
      </c>
      <c r="F1794" t="s">
        <v>915</v>
      </c>
      <c r="H1794" s="16">
        <v>44299</v>
      </c>
      <c r="I1794">
        <v>3</v>
      </c>
      <c r="J1794" s="17">
        <v>26530</v>
      </c>
      <c r="K1794" s="17">
        <v>79590</v>
      </c>
      <c r="L1794" s="17">
        <v>445522</v>
      </c>
      <c r="M1794" s="17">
        <v>12649715</v>
      </c>
    </row>
    <row r="1795" spans="1:13" x14ac:dyDescent="0.25">
      <c r="A1795" t="s">
        <v>80</v>
      </c>
      <c r="B1795" t="s">
        <v>81</v>
      </c>
      <c r="C1795" t="s">
        <v>109</v>
      </c>
      <c r="D1795">
        <v>901236226</v>
      </c>
      <c r="E1795" t="s">
        <v>295</v>
      </c>
      <c r="F1795" t="s">
        <v>914</v>
      </c>
      <c r="H1795" s="16">
        <v>44299</v>
      </c>
      <c r="I1795">
        <v>5</v>
      </c>
      <c r="J1795" s="17">
        <v>28755</v>
      </c>
      <c r="K1795" s="17">
        <v>143775</v>
      </c>
      <c r="L1795" s="17">
        <v>445522</v>
      </c>
      <c r="M1795" s="17">
        <v>12649715</v>
      </c>
    </row>
    <row r="1796" spans="1:13" x14ac:dyDescent="0.25">
      <c r="A1796" t="s">
        <v>80</v>
      </c>
      <c r="B1796" t="s">
        <v>81</v>
      </c>
      <c r="C1796" t="s">
        <v>91</v>
      </c>
      <c r="D1796">
        <v>901236226</v>
      </c>
      <c r="E1796" t="s">
        <v>295</v>
      </c>
      <c r="F1796" t="s">
        <v>914</v>
      </c>
      <c r="H1796" s="16">
        <v>44299</v>
      </c>
      <c r="I1796">
        <v>1</v>
      </c>
      <c r="J1796" s="17">
        <v>15350</v>
      </c>
      <c r="K1796" s="17">
        <v>15350</v>
      </c>
      <c r="L1796" s="17">
        <v>445522</v>
      </c>
      <c r="M1796" s="17">
        <v>12649715</v>
      </c>
    </row>
    <row r="1797" spans="1:13" x14ac:dyDescent="0.25">
      <c r="A1797" t="s">
        <v>80</v>
      </c>
      <c r="B1797" t="s">
        <v>81</v>
      </c>
      <c r="C1797" t="s">
        <v>97</v>
      </c>
      <c r="D1797">
        <v>901236226</v>
      </c>
      <c r="E1797" t="s">
        <v>295</v>
      </c>
      <c r="F1797" t="s">
        <v>916</v>
      </c>
      <c r="H1797" s="16">
        <v>44315</v>
      </c>
      <c r="I1797">
        <v>4</v>
      </c>
      <c r="J1797" s="17">
        <v>12667</v>
      </c>
      <c r="K1797" s="17">
        <v>50668</v>
      </c>
      <c r="L1797" s="17">
        <v>445522</v>
      </c>
      <c r="M1797" s="17">
        <v>12649715</v>
      </c>
    </row>
    <row r="1798" spans="1:13" x14ac:dyDescent="0.25">
      <c r="A1798" t="s">
        <v>80</v>
      </c>
      <c r="B1798" t="s">
        <v>81</v>
      </c>
      <c r="C1798" t="s">
        <v>101</v>
      </c>
      <c r="D1798">
        <v>901236226</v>
      </c>
      <c r="E1798" t="s">
        <v>295</v>
      </c>
      <c r="F1798" t="s">
        <v>916</v>
      </c>
      <c r="H1798" s="16">
        <v>44315</v>
      </c>
      <c r="I1798">
        <v>4</v>
      </c>
      <c r="J1798" s="17">
        <v>26530</v>
      </c>
      <c r="K1798" s="17">
        <v>106120</v>
      </c>
      <c r="L1798" s="17">
        <v>445522</v>
      </c>
      <c r="M1798" s="17">
        <v>12649715</v>
      </c>
    </row>
    <row r="1799" spans="1:13" x14ac:dyDescent="0.25">
      <c r="A1799" t="s">
        <v>80</v>
      </c>
      <c r="B1799" t="s">
        <v>81</v>
      </c>
      <c r="C1799" t="s">
        <v>101</v>
      </c>
      <c r="D1799">
        <v>901236226</v>
      </c>
      <c r="E1799" t="s">
        <v>295</v>
      </c>
      <c r="F1799" t="s">
        <v>917</v>
      </c>
      <c r="H1799" s="16">
        <v>44315</v>
      </c>
      <c r="I1799">
        <v>18</v>
      </c>
      <c r="J1799" s="17">
        <v>26530</v>
      </c>
      <c r="K1799" s="17">
        <v>477540</v>
      </c>
      <c r="L1799" s="17">
        <v>445522</v>
      </c>
      <c r="M1799" s="17">
        <v>12649715</v>
      </c>
    </row>
    <row r="1800" spans="1:13" x14ac:dyDescent="0.25">
      <c r="A1800" t="s">
        <v>80</v>
      </c>
      <c r="B1800" t="s">
        <v>81</v>
      </c>
      <c r="C1800" t="s">
        <v>109</v>
      </c>
      <c r="D1800">
        <v>901236226</v>
      </c>
      <c r="E1800" t="s">
        <v>295</v>
      </c>
      <c r="F1800" t="s">
        <v>917</v>
      </c>
      <c r="H1800" s="16">
        <v>44315</v>
      </c>
      <c r="I1800">
        <v>6</v>
      </c>
      <c r="J1800" s="17">
        <v>28755</v>
      </c>
      <c r="K1800" s="17">
        <v>172530</v>
      </c>
      <c r="L1800" s="17">
        <v>445522</v>
      </c>
      <c r="M1800" s="17">
        <v>12649715</v>
      </c>
    </row>
    <row r="1801" spans="1:13" x14ac:dyDescent="0.25">
      <c r="A1801" t="s">
        <v>80</v>
      </c>
      <c r="B1801" t="s">
        <v>81</v>
      </c>
      <c r="C1801" t="s">
        <v>119</v>
      </c>
      <c r="D1801">
        <v>901241016</v>
      </c>
      <c r="E1801" t="s">
        <v>300</v>
      </c>
      <c r="F1801" t="s">
        <v>918</v>
      </c>
      <c r="H1801" s="16">
        <v>44301</v>
      </c>
      <c r="I1801">
        <v>30</v>
      </c>
      <c r="J1801" s="17">
        <v>9960</v>
      </c>
      <c r="K1801" s="17">
        <v>298800</v>
      </c>
      <c r="L1801" s="17">
        <v>82192</v>
      </c>
      <c r="M1801" s="17">
        <v>3817584</v>
      </c>
    </row>
    <row r="1802" spans="1:13" x14ac:dyDescent="0.25">
      <c r="A1802" t="s">
        <v>80</v>
      </c>
      <c r="B1802" t="s">
        <v>81</v>
      </c>
      <c r="C1802" t="s">
        <v>111</v>
      </c>
      <c r="D1802">
        <v>901241016</v>
      </c>
      <c r="E1802" t="s">
        <v>300</v>
      </c>
      <c r="F1802" t="s">
        <v>918</v>
      </c>
      <c r="H1802" s="16">
        <v>44301</v>
      </c>
      <c r="I1802">
        <v>200</v>
      </c>
      <c r="J1802" s="17">
        <v>15330</v>
      </c>
      <c r="K1802" s="17">
        <v>3066000</v>
      </c>
      <c r="L1802" s="17">
        <v>82192</v>
      </c>
      <c r="M1802" s="17">
        <v>3817584</v>
      </c>
    </row>
    <row r="1803" spans="1:13" x14ac:dyDescent="0.25">
      <c r="A1803" t="s">
        <v>80</v>
      </c>
      <c r="B1803" t="s">
        <v>81</v>
      </c>
      <c r="C1803" t="s">
        <v>88</v>
      </c>
      <c r="D1803">
        <v>901241016</v>
      </c>
      <c r="E1803" t="s">
        <v>300</v>
      </c>
      <c r="F1803" t="s">
        <v>918</v>
      </c>
      <c r="H1803" s="16">
        <v>44301</v>
      </c>
      <c r="I1803">
        <v>12</v>
      </c>
      <c r="J1803" s="17">
        <v>28147</v>
      </c>
      <c r="K1803" s="17">
        <v>337764</v>
      </c>
      <c r="L1803" s="17">
        <v>82192</v>
      </c>
      <c r="M1803" s="17">
        <v>3817584</v>
      </c>
    </row>
    <row r="1804" spans="1:13" x14ac:dyDescent="0.25">
      <c r="A1804" t="s">
        <v>80</v>
      </c>
      <c r="B1804" t="s">
        <v>81</v>
      </c>
      <c r="C1804" t="s">
        <v>109</v>
      </c>
      <c r="D1804">
        <v>901241016</v>
      </c>
      <c r="E1804" t="s">
        <v>300</v>
      </c>
      <c r="F1804" t="s">
        <v>918</v>
      </c>
      <c r="H1804" s="16">
        <v>44301</v>
      </c>
      <c r="I1804">
        <v>4</v>
      </c>
      <c r="J1804" s="17">
        <v>28755</v>
      </c>
      <c r="K1804" s="17">
        <v>115020</v>
      </c>
      <c r="L1804" s="17">
        <v>82192</v>
      </c>
      <c r="M1804" s="17">
        <v>3817584</v>
      </c>
    </row>
    <row r="1805" spans="1:13" x14ac:dyDescent="0.25">
      <c r="A1805" t="s">
        <v>80</v>
      </c>
      <c r="B1805" t="s">
        <v>81</v>
      </c>
      <c r="C1805" t="s">
        <v>111</v>
      </c>
      <c r="D1805">
        <v>901313691</v>
      </c>
      <c r="E1805" t="s">
        <v>919</v>
      </c>
      <c r="F1805" t="s">
        <v>920</v>
      </c>
      <c r="H1805" s="16">
        <v>44301</v>
      </c>
      <c r="I1805">
        <v>4</v>
      </c>
      <c r="J1805" s="17">
        <v>15330</v>
      </c>
      <c r="K1805" s="17">
        <v>61320</v>
      </c>
      <c r="L1805" s="17">
        <v>30680</v>
      </c>
      <c r="M1805" s="17">
        <v>92020</v>
      </c>
    </row>
    <row r="1806" spans="1:13" x14ac:dyDescent="0.25">
      <c r="A1806" t="s">
        <v>80</v>
      </c>
      <c r="B1806" t="s">
        <v>81</v>
      </c>
      <c r="C1806" t="s">
        <v>91</v>
      </c>
      <c r="D1806">
        <v>901313691</v>
      </c>
      <c r="E1806" t="s">
        <v>919</v>
      </c>
      <c r="F1806" t="s">
        <v>920</v>
      </c>
      <c r="H1806" s="16">
        <v>44301</v>
      </c>
      <c r="I1806">
        <v>2</v>
      </c>
      <c r="J1806" s="17">
        <v>15350</v>
      </c>
      <c r="K1806" s="17">
        <v>30700</v>
      </c>
      <c r="L1806" s="17">
        <v>30680</v>
      </c>
      <c r="M1806" s="17">
        <v>92020</v>
      </c>
    </row>
    <row r="1807" spans="1:13" x14ac:dyDescent="0.25">
      <c r="A1807" t="s">
        <v>80</v>
      </c>
      <c r="B1807" t="s">
        <v>81</v>
      </c>
      <c r="C1807" t="s">
        <v>88</v>
      </c>
      <c r="D1807">
        <v>901339938</v>
      </c>
      <c r="E1807" t="s">
        <v>921</v>
      </c>
      <c r="F1807" t="s">
        <v>922</v>
      </c>
      <c r="H1807" s="16">
        <v>44294</v>
      </c>
      <c r="I1807">
        <v>10</v>
      </c>
      <c r="J1807" s="17">
        <v>28147</v>
      </c>
      <c r="K1807" s="17">
        <v>281470</v>
      </c>
      <c r="L1807" s="17">
        <v>43497</v>
      </c>
      <c r="M1807" s="17">
        <v>358220</v>
      </c>
    </row>
    <row r="1808" spans="1:13" x14ac:dyDescent="0.25">
      <c r="A1808" t="s">
        <v>80</v>
      </c>
      <c r="B1808" t="s">
        <v>81</v>
      </c>
      <c r="C1808" t="s">
        <v>91</v>
      </c>
      <c r="D1808">
        <v>901339938</v>
      </c>
      <c r="E1808" t="s">
        <v>921</v>
      </c>
      <c r="F1808" t="s">
        <v>922</v>
      </c>
      <c r="H1808" s="16">
        <v>44294</v>
      </c>
      <c r="I1808">
        <v>5</v>
      </c>
      <c r="J1808" s="17">
        <v>15350</v>
      </c>
      <c r="K1808" s="17">
        <v>76750</v>
      </c>
      <c r="L1808" s="17">
        <v>43497</v>
      </c>
      <c r="M1808" s="17">
        <v>358220</v>
      </c>
    </row>
    <row r="1809" spans="1:13" x14ac:dyDescent="0.25">
      <c r="A1809" t="s">
        <v>80</v>
      </c>
      <c r="B1809" t="s">
        <v>81</v>
      </c>
      <c r="C1809" t="s">
        <v>85</v>
      </c>
      <c r="D1809">
        <v>901381381</v>
      </c>
      <c r="E1809" t="s">
        <v>307</v>
      </c>
      <c r="F1809" t="s">
        <v>923</v>
      </c>
      <c r="H1809" s="16">
        <v>44292</v>
      </c>
      <c r="I1809">
        <v>10</v>
      </c>
      <c r="J1809" s="17">
        <v>4756</v>
      </c>
      <c r="K1809" s="17">
        <v>47560</v>
      </c>
      <c r="L1809" s="17">
        <v>715002</v>
      </c>
      <c r="M1809" s="17">
        <v>8517457</v>
      </c>
    </row>
    <row r="1810" spans="1:13" x14ac:dyDescent="0.25">
      <c r="A1810" t="s">
        <v>80</v>
      </c>
      <c r="B1810" t="s">
        <v>81</v>
      </c>
      <c r="C1810" t="s">
        <v>85</v>
      </c>
      <c r="D1810">
        <v>901381381</v>
      </c>
      <c r="E1810" t="s">
        <v>307</v>
      </c>
      <c r="F1810" t="s">
        <v>924</v>
      </c>
      <c r="H1810" s="16">
        <v>44292</v>
      </c>
      <c r="I1810">
        <v>4</v>
      </c>
      <c r="J1810" s="17">
        <v>4756</v>
      </c>
      <c r="K1810" s="17">
        <v>19024</v>
      </c>
      <c r="L1810" s="17">
        <v>715002</v>
      </c>
      <c r="M1810" s="17">
        <v>8517457</v>
      </c>
    </row>
    <row r="1811" spans="1:13" x14ac:dyDescent="0.25">
      <c r="A1811" t="s">
        <v>80</v>
      </c>
      <c r="B1811" t="s">
        <v>81</v>
      </c>
      <c r="C1811" t="s">
        <v>87</v>
      </c>
      <c r="D1811">
        <v>901381381</v>
      </c>
      <c r="E1811" t="s">
        <v>307</v>
      </c>
      <c r="F1811" t="s">
        <v>923</v>
      </c>
      <c r="H1811" s="16">
        <v>44292</v>
      </c>
      <c r="I1811">
        <v>10</v>
      </c>
      <c r="J1811" s="17">
        <v>31599</v>
      </c>
      <c r="K1811" s="17">
        <v>315990</v>
      </c>
      <c r="L1811" s="17">
        <v>715002</v>
      </c>
      <c r="M1811" s="17">
        <v>8517457</v>
      </c>
    </row>
    <row r="1812" spans="1:13" x14ac:dyDescent="0.25">
      <c r="A1812" t="s">
        <v>80</v>
      </c>
      <c r="B1812" t="s">
        <v>81</v>
      </c>
      <c r="C1812" t="s">
        <v>91</v>
      </c>
      <c r="D1812">
        <v>901381381</v>
      </c>
      <c r="E1812" t="s">
        <v>307</v>
      </c>
      <c r="F1812" t="s">
        <v>924</v>
      </c>
      <c r="H1812" s="16">
        <v>44292</v>
      </c>
      <c r="I1812">
        <v>1</v>
      </c>
      <c r="J1812" s="17">
        <v>15350</v>
      </c>
      <c r="K1812" s="17">
        <v>15350</v>
      </c>
      <c r="L1812" s="17">
        <v>715002</v>
      </c>
      <c r="M1812" s="17">
        <v>8517457</v>
      </c>
    </row>
    <row r="1813" spans="1:13" x14ac:dyDescent="0.25">
      <c r="A1813" t="s">
        <v>80</v>
      </c>
      <c r="B1813" t="s">
        <v>81</v>
      </c>
      <c r="C1813" t="s">
        <v>97</v>
      </c>
      <c r="D1813">
        <v>901381381</v>
      </c>
      <c r="E1813" t="s">
        <v>307</v>
      </c>
      <c r="F1813" t="s">
        <v>925</v>
      </c>
      <c r="H1813" s="16">
        <v>44294</v>
      </c>
      <c r="I1813">
        <v>16</v>
      </c>
      <c r="J1813" s="17">
        <v>12667</v>
      </c>
      <c r="K1813" s="17">
        <v>202672</v>
      </c>
      <c r="L1813" s="17">
        <v>715002</v>
      </c>
      <c r="M1813" s="17">
        <v>8517457</v>
      </c>
    </row>
    <row r="1814" spans="1:13" x14ac:dyDescent="0.25">
      <c r="A1814" t="s">
        <v>80</v>
      </c>
      <c r="B1814" t="s">
        <v>81</v>
      </c>
      <c r="C1814" t="s">
        <v>119</v>
      </c>
      <c r="D1814">
        <v>901381381</v>
      </c>
      <c r="E1814" t="s">
        <v>307</v>
      </c>
      <c r="F1814" t="s">
        <v>925</v>
      </c>
      <c r="H1814" s="16">
        <v>44294</v>
      </c>
      <c r="I1814">
        <v>24</v>
      </c>
      <c r="J1814" s="17">
        <v>9960</v>
      </c>
      <c r="K1814" s="17">
        <v>239040</v>
      </c>
      <c r="L1814" s="17">
        <v>715002</v>
      </c>
      <c r="M1814" s="17">
        <v>8517457</v>
      </c>
    </row>
    <row r="1815" spans="1:13" x14ac:dyDescent="0.25">
      <c r="A1815" t="s">
        <v>80</v>
      </c>
      <c r="B1815" t="s">
        <v>81</v>
      </c>
      <c r="C1815" t="s">
        <v>87</v>
      </c>
      <c r="D1815">
        <v>901381381</v>
      </c>
      <c r="E1815" t="s">
        <v>307</v>
      </c>
      <c r="F1815" t="s">
        <v>925</v>
      </c>
      <c r="H1815" s="16">
        <v>44294</v>
      </c>
      <c r="I1815">
        <v>4</v>
      </c>
      <c r="J1815" s="17">
        <v>31599</v>
      </c>
      <c r="K1815" s="17">
        <v>126396</v>
      </c>
      <c r="L1815" s="17">
        <v>715002</v>
      </c>
      <c r="M1815" s="17">
        <v>8517457</v>
      </c>
    </row>
    <row r="1816" spans="1:13" x14ac:dyDescent="0.25">
      <c r="A1816" t="s">
        <v>80</v>
      </c>
      <c r="B1816" t="s">
        <v>81</v>
      </c>
      <c r="C1816" t="s">
        <v>109</v>
      </c>
      <c r="D1816">
        <v>901381381</v>
      </c>
      <c r="E1816" t="s">
        <v>307</v>
      </c>
      <c r="F1816" t="s">
        <v>925</v>
      </c>
      <c r="H1816" s="16">
        <v>44294</v>
      </c>
      <c r="I1816">
        <v>2</v>
      </c>
      <c r="J1816" s="17">
        <v>28755</v>
      </c>
      <c r="K1816" s="17">
        <v>57510</v>
      </c>
      <c r="L1816" s="17">
        <v>715002</v>
      </c>
      <c r="M1816" s="17">
        <v>8517457</v>
      </c>
    </row>
    <row r="1817" spans="1:13" x14ac:dyDescent="0.25">
      <c r="A1817" t="s">
        <v>80</v>
      </c>
      <c r="B1817" t="s">
        <v>81</v>
      </c>
      <c r="C1817" t="s">
        <v>111</v>
      </c>
      <c r="D1817">
        <v>901381381</v>
      </c>
      <c r="E1817" t="s">
        <v>307</v>
      </c>
      <c r="F1817" t="s">
        <v>926</v>
      </c>
      <c r="H1817" s="16">
        <v>44301</v>
      </c>
      <c r="I1817">
        <v>24</v>
      </c>
      <c r="J1817" s="17">
        <v>15330</v>
      </c>
      <c r="K1817" s="17">
        <v>367920</v>
      </c>
      <c r="L1817" s="17">
        <v>715002</v>
      </c>
      <c r="M1817" s="17">
        <v>8517457</v>
      </c>
    </row>
    <row r="1818" spans="1:13" x14ac:dyDescent="0.25">
      <c r="A1818" t="s">
        <v>80</v>
      </c>
      <c r="B1818" t="s">
        <v>81</v>
      </c>
      <c r="C1818" t="s">
        <v>109</v>
      </c>
      <c r="D1818">
        <v>901381381</v>
      </c>
      <c r="E1818" t="s">
        <v>307</v>
      </c>
      <c r="F1818" t="s">
        <v>926</v>
      </c>
      <c r="H1818" s="16">
        <v>44301</v>
      </c>
      <c r="I1818">
        <v>7</v>
      </c>
      <c r="J1818" s="17">
        <v>28755</v>
      </c>
      <c r="K1818" s="17">
        <v>201285</v>
      </c>
      <c r="L1818" s="17">
        <v>715002</v>
      </c>
      <c r="M1818" s="17">
        <v>8517457</v>
      </c>
    </row>
    <row r="1819" spans="1:13" x14ac:dyDescent="0.25">
      <c r="A1819" t="s">
        <v>80</v>
      </c>
      <c r="B1819" t="s">
        <v>81</v>
      </c>
      <c r="C1819" t="s">
        <v>82</v>
      </c>
      <c r="D1819">
        <v>901381381</v>
      </c>
      <c r="E1819" t="s">
        <v>307</v>
      </c>
      <c r="F1819" t="s">
        <v>927</v>
      </c>
      <c r="H1819" s="16">
        <v>44302</v>
      </c>
      <c r="I1819">
        <v>20</v>
      </c>
      <c r="J1819" s="17">
        <v>17536</v>
      </c>
      <c r="K1819" s="17">
        <v>350720</v>
      </c>
      <c r="L1819" s="17">
        <v>715002</v>
      </c>
      <c r="M1819" s="17">
        <v>8517457</v>
      </c>
    </row>
    <row r="1820" spans="1:13" x14ac:dyDescent="0.25">
      <c r="A1820" t="s">
        <v>80</v>
      </c>
      <c r="B1820" t="s">
        <v>81</v>
      </c>
      <c r="C1820" t="s">
        <v>97</v>
      </c>
      <c r="D1820">
        <v>901381381</v>
      </c>
      <c r="E1820" t="s">
        <v>307</v>
      </c>
      <c r="F1820" t="s">
        <v>927</v>
      </c>
      <c r="H1820" s="16">
        <v>44302</v>
      </c>
      <c r="I1820">
        <v>10</v>
      </c>
      <c r="J1820" s="17">
        <v>12667</v>
      </c>
      <c r="K1820" s="17">
        <v>126670</v>
      </c>
      <c r="L1820" s="17">
        <v>715002</v>
      </c>
      <c r="M1820" s="17">
        <v>8517457</v>
      </c>
    </row>
    <row r="1821" spans="1:13" x14ac:dyDescent="0.25">
      <c r="A1821" t="s">
        <v>80</v>
      </c>
      <c r="B1821" t="s">
        <v>81</v>
      </c>
      <c r="C1821" t="s">
        <v>85</v>
      </c>
      <c r="D1821">
        <v>901381381</v>
      </c>
      <c r="E1821" t="s">
        <v>307</v>
      </c>
      <c r="F1821" t="s">
        <v>927</v>
      </c>
      <c r="H1821" s="16">
        <v>44302</v>
      </c>
      <c r="I1821">
        <v>30</v>
      </c>
      <c r="J1821" s="17">
        <v>4756</v>
      </c>
      <c r="K1821" s="17">
        <v>142680</v>
      </c>
      <c r="L1821" s="17">
        <v>715002</v>
      </c>
      <c r="M1821" s="17">
        <v>8517457</v>
      </c>
    </row>
    <row r="1822" spans="1:13" x14ac:dyDescent="0.25">
      <c r="A1822" t="s">
        <v>80</v>
      </c>
      <c r="B1822" t="s">
        <v>81</v>
      </c>
      <c r="C1822" t="s">
        <v>119</v>
      </c>
      <c r="D1822">
        <v>901381381</v>
      </c>
      <c r="E1822" t="s">
        <v>307</v>
      </c>
      <c r="F1822" t="s">
        <v>927</v>
      </c>
      <c r="H1822" s="16">
        <v>44302</v>
      </c>
      <c r="I1822">
        <v>50</v>
      </c>
      <c r="J1822" s="17">
        <v>9960</v>
      </c>
      <c r="K1822" s="17">
        <v>498000</v>
      </c>
      <c r="L1822" s="17">
        <v>715002</v>
      </c>
      <c r="M1822" s="17">
        <v>8517457</v>
      </c>
    </row>
    <row r="1823" spans="1:13" x14ac:dyDescent="0.25">
      <c r="A1823" t="s">
        <v>80</v>
      </c>
      <c r="B1823" t="s">
        <v>81</v>
      </c>
      <c r="C1823" t="s">
        <v>87</v>
      </c>
      <c r="D1823">
        <v>901381381</v>
      </c>
      <c r="E1823" t="s">
        <v>307</v>
      </c>
      <c r="F1823" t="s">
        <v>927</v>
      </c>
      <c r="H1823" s="16">
        <v>44302</v>
      </c>
      <c r="I1823">
        <v>15</v>
      </c>
      <c r="J1823" s="17">
        <v>31599</v>
      </c>
      <c r="K1823" s="17">
        <v>473985</v>
      </c>
      <c r="L1823" s="17">
        <v>715002</v>
      </c>
      <c r="M1823" s="17">
        <v>8517457</v>
      </c>
    </row>
    <row r="1824" spans="1:13" x14ac:dyDescent="0.25">
      <c r="A1824" t="s">
        <v>80</v>
      </c>
      <c r="B1824" t="s">
        <v>81</v>
      </c>
      <c r="C1824" t="s">
        <v>322</v>
      </c>
      <c r="D1824">
        <v>901381381</v>
      </c>
      <c r="E1824" t="s">
        <v>307</v>
      </c>
      <c r="F1824" t="s">
        <v>927</v>
      </c>
      <c r="H1824" s="16">
        <v>44302</v>
      </c>
      <c r="I1824">
        <v>10</v>
      </c>
      <c r="J1824" s="17">
        <v>151416</v>
      </c>
      <c r="K1824" s="17">
        <v>1514160</v>
      </c>
      <c r="L1824" s="17">
        <v>715002</v>
      </c>
      <c r="M1824" s="17">
        <v>8517457</v>
      </c>
    </row>
    <row r="1825" spans="1:13" x14ac:dyDescent="0.25">
      <c r="A1825" t="s">
        <v>80</v>
      </c>
      <c r="B1825" t="s">
        <v>81</v>
      </c>
      <c r="C1825" t="s">
        <v>109</v>
      </c>
      <c r="D1825">
        <v>901381381</v>
      </c>
      <c r="E1825" t="s">
        <v>307</v>
      </c>
      <c r="F1825" t="s">
        <v>927</v>
      </c>
      <c r="H1825" s="16">
        <v>44302</v>
      </c>
      <c r="I1825">
        <v>8</v>
      </c>
      <c r="J1825" s="17">
        <v>28755</v>
      </c>
      <c r="K1825" s="17">
        <v>230040</v>
      </c>
      <c r="L1825" s="17">
        <v>715002</v>
      </c>
      <c r="M1825" s="17">
        <v>8517457</v>
      </c>
    </row>
    <row r="1826" spans="1:13" x14ac:dyDescent="0.25">
      <c r="A1826" t="s">
        <v>80</v>
      </c>
      <c r="B1826" t="s">
        <v>81</v>
      </c>
      <c r="C1826" t="s">
        <v>91</v>
      </c>
      <c r="D1826">
        <v>901381381</v>
      </c>
      <c r="E1826" t="s">
        <v>307</v>
      </c>
      <c r="F1826" t="s">
        <v>927</v>
      </c>
      <c r="H1826" s="16">
        <v>44302</v>
      </c>
      <c r="I1826">
        <v>10</v>
      </c>
      <c r="J1826" s="17">
        <v>15350</v>
      </c>
      <c r="K1826" s="17">
        <v>153500</v>
      </c>
      <c r="L1826" s="17">
        <v>715002</v>
      </c>
      <c r="M1826" s="17">
        <v>8517457</v>
      </c>
    </row>
    <row r="1827" spans="1:13" x14ac:dyDescent="0.25">
      <c r="A1827" t="s">
        <v>80</v>
      </c>
      <c r="B1827" t="s">
        <v>81</v>
      </c>
      <c r="C1827" t="s">
        <v>127</v>
      </c>
      <c r="D1827">
        <v>901381381</v>
      </c>
      <c r="E1827" t="s">
        <v>307</v>
      </c>
      <c r="F1827" t="s">
        <v>927</v>
      </c>
      <c r="H1827" s="16">
        <v>44302</v>
      </c>
      <c r="I1827">
        <v>10</v>
      </c>
      <c r="J1827" s="17">
        <v>31296</v>
      </c>
      <c r="K1827" s="17">
        <v>312960</v>
      </c>
      <c r="L1827" s="17">
        <v>715002</v>
      </c>
      <c r="M1827" s="17">
        <v>8517457</v>
      </c>
    </row>
    <row r="1828" spans="1:13" x14ac:dyDescent="0.25">
      <c r="A1828" t="s">
        <v>80</v>
      </c>
      <c r="B1828" t="s">
        <v>81</v>
      </c>
      <c r="C1828" t="s">
        <v>94</v>
      </c>
      <c r="D1828">
        <v>901381381</v>
      </c>
      <c r="E1828" t="s">
        <v>307</v>
      </c>
      <c r="F1828" t="s">
        <v>928</v>
      </c>
      <c r="H1828" s="16">
        <v>44307</v>
      </c>
      <c r="I1828">
        <v>5</v>
      </c>
      <c r="J1828" s="17">
        <v>34368</v>
      </c>
      <c r="K1828" s="17">
        <v>171840</v>
      </c>
      <c r="L1828" s="17">
        <v>715002</v>
      </c>
      <c r="M1828" s="17">
        <v>8517457</v>
      </c>
    </row>
    <row r="1829" spans="1:13" x14ac:dyDescent="0.25">
      <c r="A1829" t="s">
        <v>80</v>
      </c>
      <c r="B1829" t="s">
        <v>81</v>
      </c>
      <c r="C1829" t="s">
        <v>119</v>
      </c>
      <c r="D1829">
        <v>901381381</v>
      </c>
      <c r="E1829" t="s">
        <v>307</v>
      </c>
      <c r="F1829" t="s">
        <v>928</v>
      </c>
      <c r="H1829" s="16">
        <v>44307</v>
      </c>
      <c r="I1829">
        <v>50</v>
      </c>
      <c r="J1829" s="17">
        <v>9960</v>
      </c>
      <c r="K1829" s="17">
        <v>498000</v>
      </c>
      <c r="L1829" s="17">
        <v>715002</v>
      </c>
      <c r="M1829" s="17">
        <v>8517457</v>
      </c>
    </row>
    <row r="1830" spans="1:13" x14ac:dyDescent="0.25">
      <c r="A1830" t="s">
        <v>80</v>
      </c>
      <c r="B1830" t="s">
        <v>81</v>
      </c>
      <c r="C1830" t="s">
        <v>119</v>
      </c>
      <c r="D1830">
        <v>901381381</v>
      </c>
      <c r="E1830" t="s">
        <v>307</v>
      </c>
      <c r="F1830" t="s">
        <v>929</v>
      </c>
      <c r="H1830" s="16">
        <v>44307</v>
      </c>
      <c r="I1830">
        <v>35</v>
      </c>
      <c r="J1830" s="17">
        <v>9960</v>
      </c>
      <c r="K1830" s="17">
        <v>348600</v>
      </c>
      <c r="L1830" s="17">
        <v>715002</v>
      </c>
      <c r="M1830" s="17">
        <v>8517457</v>
      </c>
    </row>
    <row r="1831" spans="1:13" x14ac:dyDescent="0.25">
      <c r="A1831" t="s">
        <v>80</v>
      </c>
      <c r="B1831" t="s">
        <v>81</v>
      </c>
      <c r="C1831" t="s">
        <v>109</v>
      </c>
      <c r="D1831">
        <v>901381381</v>
      </c>
      <c r="E1831" t="s">
        <v>307</v>
      </c>
      <c r="F1831" t="s">
        <v>929</v>
      </c>
      <c r="H1831" s="16">
        <v>44307</v>
      </c>
      <c r="I1831">
        <v>4</v>
      </c>
      <c r="J1831" s="17">
        <v>28755</v>
      </c>
      <c r="K1831" s="17">
        <v>115020</v>
      </c>
      <c r="L1831" s="17">
        <v>715002</v>
      </c>
      <c r="M1831" s="17">
        <v>8517457</v>
      </c>
    </row>
    <row r="1832" spans="1:13" x14ac:dyDescent="0.25">
      <c r="A1832" t="s">
        <v>80</v>
      </c>
      <c r="B1832" t="s">
        <v>81</v>
      </c>
      <c r="C1832" t="s">
        <v>109</v>
      </c>
      <c r="D1832">
        <v>901381381</v>
      </c>
      <c r="E1832" t="s">
        <v>307</v>
      </c>
      <c r="F1832" t="s">
        <v>928</v>
      </c>
      <c r="H1832" s="16">
        <v>44307</v>
      </c>
      <c r="I1832">
        <v>30</v>
      </c>
      <c r="J1832" s="17">
        <v>28755</v>
      </c>
      <c r="K1832" s="17">
        <v>862650</v>
      </c>
      <c r="L1832" s="17">
        <v>715002</v>
      </c>
      <c r="M1832" s="17">
        <v>8517457</v>
      </c>
    </row>
    <row r="1833" spans="1:13" x14ac:dyDescent="0.25">
      <c r="A1833" t="s">
        <v>80</v>
      </c>
      <c r="B1833" t="s">
        <v>81</v>
      </c>
      <c r="C1833" t="s">
        <v>85</v>
      </c>
      <c r="D1833">
        <v>901381381</v>
      </c>
      <c r="E1833" t="s">
        <v>307</v>
      </c>
      <c r="F1833" t="s">
        <v>930</v>
      </c>
      <c r="H1833" s="16">
        <v>44308</v>
      </c>
      <c r="I1833">
        <v>48</v>
      </c>
      <c r="J1833" s="17">
        <v>4756</v>
      </c>
      <c r="K1833" s="17">
        <v>228288</v>
      </c>
      <c r="L1833" s="17">
        <v>715002</v>
      </c>
      <c r="M1833" s="17">
        <v>8517457</v>
      </c>
    </row>
    <row r="1834" spans="1:13" x14ac:dyDescent="0.25">
      <c r="A1834" t="s">
        <v>80</v>
      </c>
      <c r="B1834" t="s">
        <v>81</v>
      </c>
      <c r="C1834" t="s">
        <v>119</v>
      </c>
      <c r="D1834">
        <v>901381381</v>
      </c>
      <c r="E1834" t="s">
        <v>307</v>
      </c>
      <c r="F1834" t="s">
        <v>930</v>
      </c>
      <c r="H1834" s="16">
        <v>44308</v>
      </c>
      <c r="I1834">
        <v>18</v>
      </c>
      <c r="J1834" s="17">
        <v>9960</v>
      </c>
      <c r="K1834" s="17">
        <v>179280</v>
      </c>
      <c r="L1834" s="17">
        <v>715002</v>
      </c>
      <c r="M1834" s="17">
        <v>8517457</v>
      </c>
    </row>
    <row r="1835" spans="1:13" x14ac:dyDescent="0.25">
      <c r="A1835" t="s">
        <v>80</v>
      </c>
      <c r="B1835" t="s">
        <v>81</v>
      </c>
      <c r="C1835" t="s">
        <v>88</v>
      </c>
      <c r="D1835">
        <v>901381381</v>
      </c>
      <c r="E1835" t="s">
        <v>307</v>
      </c>
      <c r="F1835" t="s">
        <v>930</v>
      </c>
      <c r="H1835" s="16">
        <v>44308</v>
      </c>
      <c r="I1835">
        <v>10</v>
      </c>
      <c r="J1835" s="17">
        <v>28147</v>
      </c>
      <c r="K1835" s="17">
        <v>281470</v>
      </c>
      <c r="L1835" s="17">
        <v>715002</v>
      </c>
      <c r="M1835" s="17">
        <v>8517457</v>
      </c>
    </row>
    <row r="1836" spans="1:13" x14ac:dyDescent="0.25">
      <c r="A1836" t="s">
        <v>80</v>
      </c>
      <c r="B1836" t="s">
        <v>81</v>
      </c>
      <c r="C1836" t="s">
        <v>87</v>
      </c>
      <c r="D1836">
        <v>901381381</v>
      </c>
      <c r="E1836" t="s">
        <v>307</v>
      </c>
      <c r="F1836" t="s">
        <v>930</v>
      </c>
      <c r="H1836" s="16">
        <v>44308</v>
      </c>
      <c r="I1836">
        <v>3</v>
      </c>
      <c r="J1836" s="17">
        <v>31599</v>
      </c>
      <c r="K1836" s="17">
        <v>94797</v>
      </c>
      <c r="L1836" s="17">
        <v>715002</v>
      </c>
      <c r="M1836" s="17">
        <v>8517457</v>
      </c>
    </row>
    <row r="1837" spans="1:13" x14ac:dyDescent="0.25">
      <c r="A1837" t="s">
        <v>80</v>
      </c>
      <c r="B1837" t="s">
        <v>81</v>
      </c>
      <c r="C1837" t="s">
        <v>101</v>
      </c>
      <c r="D1837">
        <v>901381381</v>
      </c>
      <c r="E1837" t="s">
        <v>307</v>
      </c>
      <c r="F1837" t="s">
        <v>930</v>
      </c>
      <c r="H1837" s="16">
        <v>44308</v>
      </c>
      <c r="I1837">
        <v>10</v>
      </c>
      <c r="J1837" s="17">
        <v>26530</v>
      </c>
      <c r="K1837" s="17">
        <v>265300</v>
      </c>
      <c r="L1837" s="17">
        <v>715002</v>
      </c>
      <c r="M1837" s="17">
        <v>8517457</v>
      </c>
    </row>
    <row r="1838" spans="1:13" x14ac:dyDescent="0.25">
      <c r="A1838" t="s">
        <v>80</v>
      </c>
      <c r="B1838" t="s">
        <v>81</v>
      </c>
      <c r="C1838" t="s">
        <v>91</v>
      </c>
      <c r="D1838">
        <v>901381381</v>
      </c>
      <c r="E1838" t="s">
        <v>307</v>
      </c>
      <c r="F1838" t="s">
        <v>930</v>
      </c>
      <c r="H1838" s="16">
        <v>44308</v>
      </c>
      <c r="I1838">
        <v>5</v>
      </c>
      <c r="J1838" s="17">
        <v>15350</v>
      </c>
      <c r="K1838" s="17">
        <v>76750</v>
      </c>
      <c r="L1838" s="17">
        <v>715002</v>
      </c>
      <c r="M1838" s="17">
        <v>8517457</v>
      </c>
    </row>
    <row r="1839" spans="1:13" x14ac:dyDescent="0.25">
      <c r="A1839" t="s">
        <v>80</v>
      </c>
      <c r="B1839" t="s">
        <v>81</v>
      </c>
      <c r="C1839" t="s">
        <v>85</v>
      </c>
      <c r="D1839">
        <v>8000370217</v>
      </c>
      <c r="E1839" t="s">
        <v>931</v>
      </c>
      <c r="F1839" t="s">
        <v>932</v>
      </c>
      <c r="H1839" s="16">
        <v>44327</v>
      </c>
      <c r="I1839">
        <v>110</v>
      </c>
      <c r="J1839" s="17">
        <v>4756</v>
      </c>
      <c r="K1839" s="17">
        <v>523160</v>
      </c>
      <c r="L1839" s="17">
        <v>89846</v>
      </c>
      <c r="M1839" s="17">
        <v>1444875</v>
      </c>
    </row>
    <row r="1840" spans="1:13" x14ac:dyDescent="0.25">
      <c r="A1840" t="s">
        <v>80</v>
      </c>
      <c r="B1840" t="s">
        <v>81</v>
      </c>
      <c r="C1840" t="s">
        <v>86</v>
      </c>
      <c r="D1840">
        <v>8000370217</v>
      </c>
      <c r="E1840" t="s">
        <v>931</v>
      </c>
      <c r="F1840" t="s">
        <v>932</v>
      </c>
      <c r="H1840" s="16">
        <v>44327</v>
      </c>
      <c r="I1840">
        <v>4</v>
      </c>
      <c r="J1840" s="17">
        <v>40985</v>
      </c>
      <c r="K1840" s="17">
        <v>163940</v>
      </c>
      <c r="L1840" s="17">
        <v>89846</v>
      </c>
      <c r="M1840" s="17">
        <v>1444875</v>
      </c>
    </row>
    <row r="1841" spans="1:13" x14ac:dyDescent="0.25">
      <c r="A1841" t="s">
        <v>80</v>
      </c>
      <c r="B1841" t="s">
        <v>81</v>
      </c>
      <c r="C1841" t="s">
        <v>109</v>
      </c>
      <c r="D1841">
        <v>8000370217</v>
      </c>
      <c r="E1841" t="s">
        <v>931</v>
      </c>
      <c r="F1841" t="s">
        <v>932</v>
      </c>
      <c r="H1841" s="16">
        <v>44327</v>
      </c>
      <c r="I1841">
        <v>5</v>
      </c>
      <c r="J1841" s="17">
        <v>28755</v>
      </c>
      <c r="K1841" s="17">
        <v>143775</v>
      </c>
      <c r="L1841" s="17">
        <v>89846</v>
      </c>
      <c r="M1841" s="17">
        <v>1444875</v>
      </c>
    </row>
    <row r="1842" spans="1:13" x14ac:dyDescent="0.25">
      <c r="A1842" t="s">
        <v>80</v>
      </c>
      <c r="B1842" t="s">
        <v>81</v>
      </c>
      <c r="C1842" t="s">
        <v>91</v>
      </c>
      <c r="D1842">
        <v>8000370217</v>
      </c>
      <c r="E1842" t="s">
        <v>931</v>
      </c>
      <c r="F1842" t="s">
        <v>932</v>
      </c>
      <c r="H1842" s="16">
        <v>44327</v>
      </c>
      <c r="I1842">
        <v>40</v>
      </c>
      <c r="J1842" s="17">
        <v>15350</v>
      </c>
      <c r="K1842" s="17">
        <v>614000</v>
      </c>
      <c r="L1842" s="17">
        <v>89846</v>
      </c>
      <c r="M1842" s="17">
        <v>1444875</v>
      </c>
    </row>
    <row r="1843" spans="1:13" x14ac:dyDescent="0.25">
      <c r="A1843" t="s">
        <v>80</v>
      </c>
      <c r="B1843" t="s">
        <v>81</v>
      </c>
      <c r="C1843" t="s">
        <v>85</v>
      </c>
      <c r="D1843">
        <v>800067515</v>
      </c>
      <c r="E1843" t="s">
        <v>89</v>
      </c>
      <c r="F1843" t="s">
        <v>933</v>
      </c>
      <c r="H1843" s="16">
        <v>44320</v>
      </c>
      <c r="I1843">
        <v>2</v>
      </c>
      <c r="J1843" s="17">
        <v>4756</v>
      </c>
      <c r="K1843" s="17">
        <v>9512</v>
      </c>
      <c r="L1843" s="17">
        <v>101243</v>
      </c>
      <c r="M1843" s="17">
        <v>1281382</v>
      </c>
    </row>
    <row r="1844" spans="1:13" x14ac:dyDescent="0.25">
      <c r="A1844" t="s">
        <v>80</v>
      </c>
      <c r="B1844" t="s">
        <v>81</v>
      </c>
      <c r="C1844" t="s">
        <v>98</v>
      </c>
      <c r="D1844">
        <v>800067515</v>
      </c>
      <c r="E1844" t="s">
        <v>89</v>
      </c>
      <c r="F1844" t="s">
        <v>933</v>
      </c>
      <c r="H1844" s="16">
        <v>44320</v>
      </c>
      <c r="I1844">
        <v>10</v>
      </c>
      <c r="J1844" s="17">
        <v>81137</v>
      </c>
      <c r="K1844" s="17">
        <v>811370</v>
      </c>
      <c r="L1844" s="17">
        <v>101243</v>
      </c>
      <c r="M1844" s="17">
        <v>1281382</v>
      </c>
    </row>
    <row r="1845" spans="1:13" x14ac:dyDescent="0.25">
      <c r="A1845" t="s">
        <v>80</v>
      </c>
      <c r="B1845" t="s">
        <v>81</v>
      </c>
      <c r="C1845" t="s">
        <v>91</v>
      </c>
      <c r="D1845">
        <v>800067515</v>
      </c>
      <c r="E1845" t="s">
        <v>89</v>
      </c>
      <c r="F1845" t="s">
        <v>933</v>
      </c>
      <c r="H1845" s="16">
        <v>44320</v>
      </c>
      <c r="I1845">
        <v>30</v>
      </c>
      <c r="J1845" s="17">
        <v>15350</v>
      </c>
      <c r="K1845" s="17">
        <v>460500</v>
      </c>
      <c r="L1845" s="17">
        <v>101243</v>
      </c>
      <c r="M1845" s="17">
        <v>1281382</v>
      </c>
    </row>
    <row r="1846" spans="1:13" x14ac:dyDescent="0.25">
      <c r="A1846" t="s">
        <v>80</v>
      </c>
      <c r="B1846" t="s">
        <v>81</v>
      </c>
      <c r="C1846" t="s">
        <v>94</v>
      </c>
      <c r="D1846">
        <v>800094067</v>
      </c>
      <c r="E1846" t="s">
        <v>95</v>
      </c>
      <c r="F1846" t="s">
        <v>934</v>
      </c>
      <c r="H1846" s="16">
        <v>44347</v>
      </c>
      <c r="I1846">
        <v>9</v>
      </c>
      <c r="J1846" s="17">
        <v>30686</v>
      </c>
      <c r="K1846" s="17">
        <v>276174</v>
      </c>
      <c r="L1846" s="17">
        <v>263661</v>
      </c>
      <c r="M1846" s="17">
        <v>6932375</v>
      </c>
    </row>
    <row r="1847" spans="1:13" x14ac:dyDescent="0.25">
      <c r="A1847" t="s">
        <v>80</v>
      </c>
      <c r="B1847" t="s">
        <v>81</v>
      </c>
      <c r="C1847" t="s">
        <v>82</v>
      </c>
      <c r="D1847">
        <v>800094067</v>
      </c>
      <c r="E1847" t="s">
        <v>95</v>
      </c>
      <c r="F1847" t="s">
        <v>934</v>
      </c>
      <c r="H1847" s="16">
        <v>44347</v>
      </c>
      <c r="I1847">
        <v>4</v>
      </c>
      <c r="J1847" s="17">
        <v>15657</v>
      </c>
      <c r="K1847" s="17">
        <v>62628</v>
      </c>
      <c r="L1847" s="17">
        <v>263661</v>
      </c>
      <c r="M1847" s="17">
        <v>6932375</v>
      </c>
    </row>
    <row r="1848" spans="1:13" x14ac:dyDescent="0.25">
      <c r="A1848" t="s">
        <v>80</v>
      </c>
      <c r="B1848" t="s">
        <v>81</v>
      </c>
      <c r="C1848" t="s">
        <v>97</v>
      </c>
      <c r="D1848">
        <v>800094067</v>
      </c>
      <c r="E1848" t="s">
        <v>95</v>
      </c>
      <c r="F1848" t="s">
        <v>934</v>
      </c>
      <c r="H1848" s="16">
        <v>44347</v>
      </c>
      <c r="I1848">
        <v>70</v>
      </c>
      <c r="J1848" s="17">
        <v>11310</v>
      </c>
      <c r="K1848" s="17">
        <v>791700</v>
      </c>
      <c r="L1848" s="17">
        <v>263661</v>
      </c>
      <c r="M1848" s="17">
        <v>6932375</v>
      </c>
    </row>
    <row r="1849" spans="1:13" x14ac:dyDescent="0.25">
      <c r="A1849" t="s">
        <v>80</v>
      </c>
      <c r="B1849" t="s">
        <v>81</v>
      </c>
      <c r="C1849" t="s">
        <v>85</v>
      </c>
      <c r="D1849">
        <v>800094067</v>
      </c>
      <c r="E1849" t="s">
        <v>95</v>
      </c>
      <c r="F1849" t="s">
        <v>934</v>
      </c>
      <c r="H1849" s="16">
        <v>44347</v>
      </c>
      <c r="I1849">
        <v>100</v>
      </c>
      <c r="J1849" s="17">
        <v>4247</v>
      </c>
      <c r="K1849" s="17">
        <v>424700</v>
      </c>
      <c r="L1849" s="17">
        <v>263661</v>
      </c>
      <c r="M1849" s="17">
        <v>6932375</v>
      </c>
    </row>
    <row r="1850" spans="1:13" x14ac:dyDescent="0.25">
      <c r="A1850" t="s">
        <v>80</v>
      </c>
      <c r="B1850" t="s">
        <v>81</v>
      </c>
      <c r="C1850" t="s">
        <v>86</v>
      </c>
      <c r="D1850">
        <v>800094067</v>
      </c>
      <c r="E1850" t="s">
        <v>95</v>
      </c>
      <c r="F1850" t="s">
        <v>934</v>
      </c>
      <c r="H1850" s="16">
        <v>44347</v>
      </c>
      <c r="I1850">
        <v>10</v>
      </c>
      <c r="J1850" s="17">
        <v>36594</v>
      </c>
      <c r="K1850" s="17">
        <v>365940</v>
      </c>
      <c r="L1850" s="17">
        <v>263661</v>
      </c>
      <c r="M1850" s="17">
        <v>6932375</v>
      </c>
    </row>
    <row r="1851" spans="1:13" x14ac:dyDescent="0.25">
      <c r="A1851" t="s">
        <v>80</v>
      </c>
      <c r="B1851" t="s">
        <v>81</v>
      </c>
      <c r="C1851" t="s">
        <v>98</v>
      </c>
      <c r="D1851">
        <v>800094067</v>
      </c>
      <c r="E1851" t="s">
        <v>95</v>
      </c>
      <c r="F1851" t="s">
        <v>934</v>
      </c>
      <c r="H1851" s="16">
        <v>44347</v>
      </c>
      <c r="I1851">
        <v>25</v>
      </c>
      <c r="J1851" s="17">
        <v>72444</v>
      </c>
      <c r="K1851" s="17">
        <v>1811100</v>
      </c>
      <c r="L1851" s="17">
        <v>263661</v>
      </c>
      <c r="M1851" s="17">
        <v>6932375</v>
      </c>
    </row>
    <row r="1852" spans="1:13" x14ac:dyDescent="0.25">
      <c r="A1852" t="s">
        <v>80</v>
      </c>
      <c r="B1852" t="s">
        <v>81</v>
      </c>
      <c r="C1852" t="s">
        <v>88</v>
      </c>
      <c r="D1852">
        <v>800094067</v>
      </c>
      <c r="E1852" t="s">
        <v>95</v>
      </c>
      <c r="F1852" t="s">
        <v>934</v>
      </c>
      <c r="H1852" s="16">
        <v>44347</v>
      </c>
      <c r="I1852">
        <v>5</v>
      </c>
      <c r="J1852" s="17">
        <v>25131</v>
      </c>
      <c r="K1852" s="17">
        <v>125655</v>
      </c>
      <c r="L1852" s="17">
        <v>263661</v>
      </c>
      <c r="M1852" s="17">
        <v>6932375</v>
      </c>
    </row>
    <row r="1853" spans="1:13" x14ac:dyDescent="0.25">
      <c r="A1853" t="s">
        <v>80</v>
      </c>
      <c r="B1853" t="s">
        <v>81</v>
      </c>
      <c r="C1853" t="s">
        <v>87</v>
      </c>
      <c r="D1853">
        <v>800094067</v>
      </c>
      <c r="E1853" t="s">
        <v>95</v>
      </c>
      <c r="F1853" t="s">
        <v>934</v>
      </c>
      <c r="H1853" s="16">
        <v>44347</v>
      </c>
      <c r="I1853">
        <v>10</v>
      </c>
      <c r="J1853" s="17">
        <v>28213</v>
      </c>
      <c r="K1853" s="17">
        <v>282130</v>
      </c>
      <c r="L1853" s="17">
        <v>263661</v>
      </c>
      <c r="M1853" s="17">
        <v>6932375</v>
      </c>
    </row>
    <row r="1854" spans="1:13" x14ac:dyDescent="0.25">
      <c r="A1854" t="s">
        <v>80</v>
      </c>
      <c r="B1854" t="s">
        <v>81</v>
      </c>
      <c r="C1854" t="s">
        <v>109</v>
      </c>
      <c r="D1854">
        <v>800094067</v>
      </c>
      <c r="E1854" t="s">
        <v>95</v>
      </c>
      <c r="F1854" t="s">
        <v>934</v>
      </c>
      <c r="H1854" s="16">
        <v>44347</v>
      </c>
      <c r="I1854">
        <v>2</v>
      </c>
      <c r="J1854" s="17">
        <v>25674</v>
      </c>
      <c r="K1854" s="17">
        <v>51348</v>
      </c>
      <c r="L1854" s="17">
        <v>263661</v>
      </c>
      <c r="M1854" s="17">
        <v>6932375</v>
      </c>
    </row>
    <row r="1855" spans="1:13" x14ac:dyDescent="0.25">
      <c r="A1855" t="s">
        <v>80</v>
      </c>
      <c r="B1855" t="s">
        <v>81</v>
      </c>
      <c r="C1855" t="s">
        <v>91</v>
      </c>
      <c r="D1855">
        <v>800094067</v>
      </c>
      <c r="E1855" t="s">
        <v>95</v>
      </c>
      <c r="F1855" t="s">
        <v>934</v>
      </c>
      <c r="H1855" s="16">
        <v>44347</v>
      </c>
      <c r="I1855">
        <v>200</v>
      </c>
      <c r="J1855" s="17">
        <v>13705</v>
      </c>
      <c r="K1855" s="17">
        <v>2741000</v>
      </c>
      <c r="L1855" s="17">
        <v>263661</v>
      </c>
      <c r="M1855" s="17">
        <v>6932375</v>
      </c>
    </row>
    <row r="1856" spans="1:13" x14ac:dyDescent="0.25">
      <c r="A1856" t="s">
        <v>80</v>
      </c>
      <c r="B1856" t="s">
        <v>81</v>
      </c>
      <c r="C1856" t="s">
        <v>86</v>
      </c>
      <c r="D1856">
        <v>800197111</v>
      </c>
      <c r="E1856" t="s">
        <v>106</v>
      </c>
      <c r="F1856" t="s">
        <v>935</v>
      </c>
      <c r="H1856" s="16">
        <v>44329</v>
      </c>
      <c r="I1856">
        <v>100</v>
      </c>
      <c r="J1856" s="17">
        <v>36594</v>
      </c>
      <c r="K1856" s="17">
        <v>3659400</v>
      </c>
      <c r="L1856" s="17">
        <v>542260</v>
      </c>
      <c r="M1856" s="17">
        <v>29796890</v>
      </c>
    </row>
    <row r="1857" spans="1:13" x14ac:dyDescent="0.25">
      <c r="A1857" t="s">
        <v>80</v>
      </c>
      <c r="B1857" t="s">
        <v>81</v>
      </c>
      <c r="C1857" t="s">
        <v>98</v>
      </c>
      <c r="D1857">
        <v>800197111</v>
      </c>
      <c r="E1857" t="s">
        <v>106</v>
      </c>
      <c r="F1857" t="s">
        <v>935</v>
      </c>
      <c r="H1857" s="16">
        <v>44329</v>
      </c>
      <c r="I1857">
        <v>200</v>
      </c>
      <c r="J1857" s="17">
        <v>72444</v>
      </c>
      <c r="K1857" s="17">
        <v>14488800</v>
      </c>
      <c r="L1857" s="17">
        <v>542260</v>
      </c>
      <c r="M1857" s="17">
        <v>29796890</v>
      </c>
    </row>
    <row r="1858" spans="1:13" x14ac:dyDescent="0.25">
      <c r="A1858" t="s">
        <v>80</v>
      </c>
      <c r="B1858" t="s">
        <v>81</v>
      </c>
      <c r="C1858" t="s">
        <v>108</v>
      </c>
      <c r="D1858">
        <v>800197111</v>
      </c>
      <c r="E1858" t="s">
        <v>106</v>
      </c>
      <c r="F1858" t="s">
        <v>936</v>
      </c>
      <c r="H1858" s="16">
        <v>44329</v>
      </c>
      <c r="I1858">
        <v>100</v>
      </c>
      <c r="J1858" s="17">
        <v>55832</v>
      </c>
      <c r="K1858" s="17">
        <v>5583200</v>
      </c>
      <c r="L1858" s="17">
        <v>542260</v>
      </c>
      <c r="M1858" s="17">
        <v>29796890</v>
      </c>
    </row>
    <row r="1859" spans="1:13" x14ac:dyDescent="0.25">
      <c r="A1859" t="s">
        <v>80</v>
      </c>
      <c r="B1859" t="s">
        <v>81</v>
      </c>
      <c r="C1859" t="s">
        <v>175</v>
      </c>
      <c r="D1859">
        <v>800197111</v>
      </c>
      <c r="E1859" t="s">
        <v>106</v>
      </c>
      <c r="F1859" t="s">
        <v>936</v>
      </c>
      <c r="H1859" s="16">
        <v>44329</v>
      </c>
      <c r="I1859">
        <v>12</v>
      </c>
      <c r="J1859" s="17">
        <v>349448</v>
      </c>
      <c r="K1859" s="17">
        <v>4193376</v>
      </c>
      <c r="L1859" s="17">
        <v>542260</v>
      </c>
      <c r="M1859" s="17">
        <v>29796890</v>
      </c>
    </row>
    <row r="1860" spans="1:13" x14ac:dyDescent="0.25">
      <c r="A1860" t="s">
        <v>80</v>
      </c>
      <c r="B1860" t="s">
        <v>81</v>
      </c>
      <c r="C1860" t="s">
        <v>127</v>
      </c>
      <c r="D1860">
        <v>800197111</v>
      </c>
      <c r="E1860" t="s">
        <v>106</v>
      </c>
      <c r="F1860" t="s">
        <v>936</v>
      </c>
      <c r="H1860" s="16">
        <v>44329</v>
      </c>
      <c r="I1860">
        <v>67</v>
      </c>
      <c r="J1860" s="17">
        <v>27942</v>
      </c>
      <c r="K1860" s="17">
        <v>1872114</v>
      </c>
      <c r="L1860" s="17">
        <v>542260</v>
      </c>
      <c r="M1860" s="17">
        <v>29796890</v>
      </c>
    </row>
    <row r="1861" spans="1:13" x14ac:dyDescent="0.25">
      <c r="A1861" t="s">
        <v>80</v>
      </c>
      <c r="B1861" t="s">
        <v>81</v>
      </c>
      <c r="C1861" t="s">
        <v>94</v>
      </c>
      <c r="D1861">
        <v>800227072</v>
      </c>
      <c r="E1861" t="s">
        <v>112</v>
      </c>
      <c r="F1861" t="s">
        <v>937</v>
      </c>
      <c r="H1861" s="16">
        <v>44334</v>
      </c>
      <c r="I1861">
        <v>1</v>
      </c>
      <c r="J1861" s="17">
        <v>34368</v>
      </c>
      <c r="K1861" s="17">
        <v>34368</v>
      </c>
      <c r="L1861" s="17">
        <v>94114</v>
      </c>
      <c r="M1861" s="17">
        <v>153860</v>
      </c>
    </row>
    <row r="1862" spans="1:13" x14ac:dyDescent="0.25">
      <c r="A1862" t="s">
        <v>80</v>
      </c>
      <c r="B1862" t="s">
        <v>81</v>
      </c>
      <c r="C1862" t="s">
        <v>88</v>
      </c>
      <c r="D1862">
        <v>800227072</v>
      </c>
      <c r="E1862" t="s">
        <v>112</v>
      </c>
      <c r="F1862" t="s">
        <v>937</v>
      </c>
      <c r="H1862" s="16">
        <v>44334</v>
      </c>
      <c r="I1862">
        <v>2</v>
      </c>
      <c r="J1862" s="17">
        <v>28147</v>
      </c>
      <c r="K1862" s="17">
        <v>56294</v>
      </c>
      <c r="L1862" s="17">
        <v>94114</v>
      </c>
      <c r="M1862" s="17">
        <v>153860</v>
      </c>
    </row>
    <row r="1863" spans="1:13" x14ac:dyDescent="0.25">
      <c r="A1863" t="s">
        <v>80</v>
      </c>
      <c r="B1863" t="s">
        <v>81</v>
      </c>
      <c r="C1863" t="s">
        <v>87</v>
      </c>
      <c r="D1863">
        <v>800227072</v>
      </c>
      <c r="E1863" t="s">
        <v>112</v>
      </c>
      <c r="F1863" t="s">
        <v>937</v>
      </c>
      <c r="H1863" s="16">
        <v>44334</v>
      </c>
      <c r="I1863">
        <v>2</v>
      </c>
      <c r="J1863" s="17">
        <v>31599</v>
      </c>
      <c r="K1863" s="17">
        <v>63198</v>
      </c>
      <c r="L1863" s="17">
        <v>94114</v>
      </c>
      <c r="M1863" s="17">
        <v>153860</v>
      </c>
    </row>
    <row r="1864" spans="1:13" x14ac:dyDescent="0.25">
      <c r="A1864" t="s">
        <v>80</v>
      </c>
      <c r="B1864" t="s">
        <v>81</v>
      </c>
      <c r="C1864" t="s">
        <v>149</v>
      </c>
      <c r="D1864">
        <v>802000608</v>
      </c>
      <c r="E1864" t="s">
        <v>337</v>
      </c>
      <c r="F1864" t="s">
        <v>938</v>
      </c>
      <c r="H1864" s="16">
        <v>44336</v>
      </c>
      <c r="I1864">
        <v>80</v>
      </c>
      <c r="J1864" s="17">
        <v>27092</v>
      </c>
      <c r="K1864" s="17">
        <v>2167360</v>
      </c>
      <c r="L1864" s="17">
        <v>54184</v>
      </c>
      <c r="M1864" s="17">
        <v>13004160</v>
      </c>
    </row>
    <row r="1865" spans="1:13" x14ac:dyDescent="0.25">
      <c r="A1865" t="s">
        <v>80</v>
      </c>
      <c r="B1865" t="s">
        <v>81</v>
      </c>
      <c r="C1865" t="s">
        <v>149</v>
      </c>
      <c r="D1865">
        <v>802000608</v>
      </c>
      <c r="E1865" t="s">
        <v>337</v>
      </c>
      <c r="F1865" t="s">
        <v>939</v>
      </c>
      <c r="H1865" s="16">
        <v>44342</v>
      </c>
      <c r="I1865">
        <v>400</v>
      </c>
      <c r="J1865" s="17">
        <v>27092</v>
      </c>
      <c r="K1865" s="17">
        <v>10836800</v>
      </c>
      <c r="L1865" s="17">
        <v>54184</v>
      </c>
      <c r="M1865" s="17">
        <v>13004160</v>
      </c>
    </row>
    <row r="1866" spans="1:13" x14ac:dyDescent="0.25">
      <c r="A1866" t="s">
        <v>80</v>
      </c>
      <c r="B1866" t="s">
        <v>81</v>
      </c>
      <c r="C1866" t="s">
        <v>85</v>
      </c>
      <c r="D1866">
        <v>808002168</v>
      </c>
      <c r="E1866" t="s">
        <v>354</v>
      </c>
      <c r="F1866" t="s">
        <v>940</v>
      </c>
      <c r="H1866" s="16">
        <v>44334</v>
      </c>
      <c r="I1866">
        <v>30</v>
      </c>
      <c r="J1866" s="17">
        <v>4756</v>
      </c>
      <c r="K1866" s="17">
        <v>142680</v>
      </c>
      <c r="L1866" s="17">
        <v>43471</v>
      </c>
      <c r="M1866" s="17">
        <v>972405</v>
      </c>
    </row>
    <row r="1867" spans="1:13" x14ac:dyDescent="0.25">
      <c r="A1867" t="s">
        <v>80</v>
      </c>
      <c r="B1867" t="s">
        <v>81</v>
      </c>
      <c r="C1867" t="s">
        <v>119</v>
      </c>
      <c r="D1867">
        <v>808002168</v>
      </c>
      <c r="E1867" t="s">
        <v>354</v>
      </c>
      <c r="F1867" t="s">
        <v>940</v>
      </c>
      <c r="H1867" s="16">
        <v>44334</v>
      </c>
      <c r="I1867">
        <v>40</v>
      </c>
      <c r="J1867" s="17">
        <v>9960</v>
      </c>
      <c r="K1867" s="17">
        <v>398400</v>
      </c>
      <c r="L1867" s="17">
        <v>43471</v>
      </c>
      <c r="M1867" s="17">
        <v>972405</v>
      </c>
    </row>
    <row r="1868" spans="1:13" x14ac:dyDescent="0.25">
      <c r="A1868" t="s">
        <v>80</v>
      </c>
      <c r="B1868" t="s">
        <v>81</v>
      </c>
      <c r="C1868" t="s">
        <v>109</v>
      </c>
      <c r="D1868">
        <v>808002168</v>
      </c>
      <c r="E1868" t="s">
        <v>354</v>
      </c>
      <c r="F1868" t="s">
        <v>940</v>
      </c>
      <c r="H1868" s="16">
        <v>44334</v>
      </c>
      <c r="I1868">
        <v>15</v>
      </c>
      <c r="J1868" s="17">
        <v>28755</v>
      </c>
      <c r="K1868" s="17">
        <v>431325</v>
      </c>
      <c r="L1868" s="17">
        <v>43471</v>
      </c>
      <c r="M1868" s="17">
        <v>972405</v>
      </c>
    </row>
    <row r="1869" spans="1:13" x14ac:dyDescent="0.25">
      <c r="A1869" t="s">
        <v>80</v>
      </c>
      <c r="B1869" t="s">
        <v>81</v>
      </c>
      <c r="C1869" t="s">
        <v>88</v>
      </c>
      <c r="D1869">
        <v>808003500</v>
      </c>
      <c r="E1869" t="s">
        <v>941</v>
      </c>
      <c r="F1869" t="s">
        <v>942</v>
      </c>
      <c r="H1869" s="16">
        <v>44327</v>
      </c>
      <c r="I1869">
        <v>5</v>
      </c>
      <c r="J1869" s="17">
        <v>28147</v>
      </c>
      <c r="K1869" s="17">
        <v>140735</v>
      </c>
      <c r="L1869" s="17">
        <v>43497</v>
      </c>
      <c r="M1869" s="17">
        <v>232835</v>
      </c>
    </row>
    <row r="1870" spans="1:13" x14ac:dyDescent="0.25">
      <c r="A1870" t="s">
        <v>80</v>
      </c>
      <c r="B1870" t="s">
        <v>81</v>
      </c>
      <c r="C1870" t="s">
        <v>91</v>
      </c>
      <c r="D1870">
        <v>808003500</v>
      </c>
      <c r="E1870" t="s">
        <v>941</v>
      </c>
      <c r="F1870" t="s">
        <v>942</v>
      </c>
      <c r="H1870" s="16">
        <v>44327</v>
      </c>
      <c r="I1870">
        <v>6</v>
      </c>
      <c r="J1870" s="17">
        <v>15350</v>
      </c>
      <c r="K1870" s="17">
        <v>92100</v>
      </c>
      <c r="L1870" s="17">
        <v>43497</v>
      </c>
      <c r="M1870" s="17">
        <v>232835</v>
      </c>
    </row>
    <row r="1871" spans="1:13" x14ac:dyDescent="0.25">
      <c r="A1871" t="s">
        <v>80</v>
      </c>
      <c r="B1871" t="s">
        <v>81</v>
      </c>
      <c r="C1871" t="s">
        <v>88</v>
      </c>
      <c r="D1871">
        <v>811007601</v>
      </c>
      <c r="E1871" t="s">
        <v>360</v>
      </c>
      <c r="F1871" t="s">
        <v>943</v>
      </c>
      <c r="H1871" s="16">
        <v>44337</v>
      </c>
      <c r="I1871">
        <v>1</v>
      </c>
      <c r="J1871" s="17">
        <v>28147</v>
      </c>
      <c r="K1871" s="17">
        <v>28147</v>
      </c>
      <c r="L1871" s="17">
        <v>28147</v>
      </c>
      <c r="M1871" s="17">
        <v>28147</v>
      </c>
    </row>
    <row r="1872" spans="1:13" x14ac:dyDescent="0.25">
      <c r="A1872" t="s">
        <v>80</v>
      </c>
      <c r="B1872" t="s">
        <v>81</v>
      </c>
      <c r="C1872" t="s">
        <v>119</v>
      </c>
      <c r="D1872">
        <v>812001561</v>
      </c>
      <c r="E1872" t="s">
        <v>944</v>
      </c>
      <c r="F1872" t="s">
        <v>945</v>
      </c>
      <c r="H1872" s="16">
        <v>44330</v>
      </c>
      <c r="I1872">
        <v>17</v>
      </c>
      <c r="J1872" s="17">
        <v>9960</v>
      </c>
      <c r="K1872" s="17">
        <v>169320</v>
      </c>
      <c r="L1872" s="17">
        <v>9960</v>
      </c>
      <c r="M1872" s="17">
        <v>169320</v>
      </c>
    </row>
    <row r="1873" spans="1:13" x14ac:dyDescent="0.25">
      <c r="A1873" t="s">
        <v>80</v>
      </c>
      <c r="B1873" t="s">
        <v>81</v>
      </c>
      <c r="C1873" t="s">
        <v>82</v>
      </c>
      <c r="D1873">
        <v>816001182</v>
      </c>
      <c r="E1873" t="s">
        <v>125</v>
      </c>
      <c r="F1873" t="s">
        <v>946</v>
      </c>
      <c r="H1873" s="16">
        <v>44330</v>
      </c>
      <c r="I1873">
        <v>153</v>
      </c>
      <c r="J1873" s="17">
        <v>17536</v>
      </c>
      <c r="K1873" s="17">
        <v>2683008</v>
      </c>
      <c r="L1873" s="17">
        <v>1292526</v>
      </c>
      <c r="M1873" s="17">
        <v>71423592</v>
      </c>
    </row>
    <row r="1874" spans="1:13" x14ac:dyDescent="0.25">
      <c r="A1874" t="s">
        <v>80</v>
      </c>
      <c r="B1874" t="s">
        <v>81</v>
      </c>
      <c r="C1874" t="s">
        <v>97</v>
      </c>
      <c r="D1874">
        <v>816001182</v>
      </c>
      <c r="E1874" t="s">
        <v>125</v>
      </c>
      <c r="F1874" t="s">
        <v>946</v>
      </c>
      <c r="H1874" s="16">
        <v>44330</v>
      </c>
      <c r="I1874">
        <v>114</v>
      </c>
      <c r="J1874" s="17">
        <v>12667</v>
      </c>
      <c r="K1874" s="17">
        <v>1444038</v>
      </c>
      <c r="L1874" s="17">
        <v>1292526</v>
      </c>
      <c r="M1874" s="17">
        <v>71423592</v>
      </c>
    </row>
    <row r="1875" spans="1:13" x14ac:dyDescent="0.25">
      <c r="A1875" t="s">
        <v>80</v>
      </c>
      <c r="B1875" t="s">
        <v>81</v>
      </c>
      <c r="C1875" t="s">
        <v>119</v>
      </c>
      <c r="D1875">
        <v>816001182</v>
      </c>
      <c r="E1875" t="s">
        <v>125</v>
      </c>
      <c r="F1875" t="s">
        <v>946</v>
      </c>
      <c r="H1875" s="16">
        <v>44330</v>
      </c>
      <c r="I1875">
        <v>1133</v>
      </c>
      <c r="J1875" s="17">
        <v>9960</v>
      </c>
      <c r="K1875" s="17">
        <v>11284680</v>
      </c>
      <c r="L1875" s="17">
        <v>1292526</v>
      </c>
      <c r="M1875" s="17">
        <v>71423592</v>
      </c>
    </row>
    <row r="1876" spans="1:13" x14ac:dyDescent="0.25">
      <c r="A1876" t="s">
        <v>80</v>
      </c>
      <c r="B1876" t="s">
        <v>81</v>
      </c>
      <c r="C1876" t="s">
        <v>119</v>
      </c>
      <c r="D1876">
        <v>816001182</v>
      </c>
      <c r="E1876" t="s">
        <v>125</v>
      </c>
      <c r="F1876" t="s">
        <v>946</v>
      </c>
      <c r="H1876" s="16">
        <v>44330</v>
      </c>
      <c r="I1876">
        <v>19</v>
      </c>
      <c r="J1876" s="17">
        <v>9960</v>
      </c>
      <c r="K1876" s="17">
        <v>189240</v>
      </c>
      <c r="L1876" s="17">
        <v>1292526</v>
      </c>
      <c r="M1876" s="17">
        <v>71423592</v>
      </c>
    </row>
    <row r="1877" spans="1:13" x14ac:dyDescent="0.25">
      <c r="A1877" t="s">
        <v>80</v>
      </c>
      <c r="B1877" t="s">
        <v>81</v>
      </c>
      <c r="C1877" t="s">
        <v>88</v>
      </c>
      <c r="D1877">
        <v>816001182</v>
      </c>
      <c r="E1877" t="s">
        <v>125</v>
      </c>
      <c r="F1877" t="s">
        <v>946</v>
      </c>
      <c r="H1877" s="16">
        <v>44330</v>
      </c>
      <c r="I1877">
        <v>7</v>
      </c>
      <c r="J1877" s="17">
        <v>28147</v>
      </c>
      <c r="K1877" s="17">
        <v>197029</v>
      </c>
      <c r="L1877" s="17">
        <v>1292526</v>
      </c>
      <c r="M1877" s="17">
        <v>71423592</v>
      </c>
    </row>
    <row r="1878" spans="1:13" x14ac:dyDescent="0.25">
      <c r="A1878" t="s">
        <v>80</v>
      </c>
      <c r="B1878" t="s">
        <v>81</v>
      </c>
      <c r="C1878" t="s">
        <v>87</v>
      </c>
      <c r="D1878">
        <v>816001182</v>
      </c>
      <c r="E1878" t="s">
        <v>125</v>
      </c>
      <c r="F1878" t="s">
        <v>946</v>
      </c>
      <c r="H1878" s="16">
        <v>44330</v>
      </c>
      <c r="I1878">
        <v>120</v>
      </c>
      <c r="J1878" s="17">
        <v>31599</v>
      </c>
      <c r="K1878" s="17">
        <v>3791880</v>
      </c>
      <c r="L1878" s="17">
        <v>1292526</v>
      </c>
      <c r="M1878" s="17">
        <v>71423592</v>
      </c>
    </row>
    <row r="1879" spans="1:13" x14ac:dyDescent="0.25">
      <c r="A1879" t="s">
        <v>80</v>
      </c>
      <c r="B1879" t="s">
        <v>81</v>
      </c>
      <c r="C1879" t="s">
        <v>108</v>
      </c>
      <c r="D1879">
        <v>816001182</v>
      </c>
      <c r="E1879" t="s">
        <v>125</v>
      </c>
      <c r="F1879" t="s">
        <v>946</v>
      </c>
      <c r="H1879" s="16">
        <v>44330</v>
      </c>
      <c r="I1879">
        <v>8</v>
      </c>
      <c r="J1879" s="17">
        <v>62532</v>
      </c>
      <c r="K1879" s="17">
        <v>500256</v>
      </c>
      <c r="L1879" s="17">
        <v>1292526</v>
      </c>
      <c r="M1879" s="17">
        <v>71423592</v>
      </c>
    </row>
    <row r="1880" spans="1:13" x14ac:dyDescent="0.25">
      <c r="A1880" t="s">
        <v>80</v>
      </c>
      <c r="B1880" t="s">
        <v>81</v>
      </c>
      <c r="C1880" t="s">
        <v>101</v>
      </c>
      <c r="D1880">
        <v>816001182</v>
      </c>
      <c r="E1880" t="s">
        <v>125</v>
      </c>
      <c r="F1880" t="s">
        <v>946</v>
      </c>
      <c r="H1880" s="16">
        <v>44330</v>
      </c>
      <c r="I1880">
        <v>47</v>
      </c>
      <c r="J1880" s="17">
        <v>26530</v>
      </c>
      <c r="K1880" s="17">
        <v>1246910</v>
      </c>
      <c r="L1880" s="17">
        <v>1292526</v>
      </c>
      <c r="M1880" s="17">
        <v>71423592</v>
      </c>
    </row>
    <row r="1881" spans="1:13" x14ac:dyDescent="0.25">
      <c r="A1881" t="s">
        <v>80</v>
      </c>
      <c r="B1881" t="s">
        <v>81</v>
      </c>
      <c r="C1881" t="s">
        <v>174</v>
      </c>
      <c r="D1881">
        <v>816001182</v>
      </c>
      <c r="E1881" t="s">
        <v>125</v>
      </c>
      <c r="F1881" t="s">
        <v>946</v>
      </c>
      <c r="H1881" s="16">
        <v>44330</v>
      </c>
      <c r="I1881">
        <v>22</v>
      </c>
      <c r="J1881" s="17">
        <v>193937</v>
      </c>
      <c r="K1881" s="17">
        <v>4266614</v>
      </c>
      <c r="L1881" s="17">
        <v>1292526</v>
      </c>
      <c r="M1881" s="17">
        <v>71423592</v>
      </c>
    </row>
    <row r="1882" spans="1:13" x14ac:dyDescent="0.25">
      <c r="A1882" t="s">
        <v>80</v>
      </c>
      <c r="B1882" t="s">
        <v>81</v>
      </c>
      <c r="C1882" t="s">
        <v>109</v>
      </c>
      <c r="D1882">
        <v>816001182</v>
      </c>
      <c r="E1882" t="s">
        <v>125</v>
      </c>
      <c r="F1882" t="s">
        <v>946</v>
      </c>
      <c r="H1882" s="16">
        <v>44330</v>
      </c>
      <c r="I1882">
        <v>72</v>
      </c>
      <c r="J1882" s="17">
        <v>28755</v>
      </c>
      <c r="K1882" s="17">
        <v>2070360</v>
      </c>
      <c r="L1882" s="17">
        <v>1292526</v>
      </c>
      <c r="M1882" s="17">
        <v>71423592</v>
      </c>
    </row>
    <row r="1883" spans="1:13" x14ac:dyDescent="0.25">
      <c r="A1883" t="s">
        <v>80</v>
      </c>
      <c r="B1883" t="s">
        <v>81</v>
      </c>
      <c r="C1883" t="s">
        <v>127</v>
      </c>
      <c r="D1883">
        <v>816001182</v>
      </c>
      <c r="E1883" t="s">
        <v>125</v>
      </c>
      <c r="F1883" t="s">
        <v>946</v>
      </c>
      <c r="H1883" s="16">
        <v>44330</v>
      </c>
      <c r="I1883">
        <v>2</v>
      </c>
      <c r="J1883" s="17">
        <v>31296</v>
      </c>
      <c r="K1883" s="17">
        <v>62592</v>
      </c>
      <c r="L1883" s="17">
        <v>1292526</v>
      </c>
      <c r="M1883" s="17">
        <v>71423592</v>
      </c>
    </row>
    <row r="1884" spans="1:13" x14ac:dyDescent="0.25">
      <c r="A1884" t="s">
        <v>80</v>
      </c>
      <c r="B1884" t="s">
        <v>81</v>
      </c>
      <c r="C1884" t="s">
        <v>94</v>
      </c>
      <c r="D1884">
        <v>816001182</v>
      </c>
      <c r="E1884" t="s">
        <v>125</v>
      </c>
      <c r="F1884" t="s">
        <v>947</v>
      </c>
      <c r="H1884" s="16">
        <v>44341</v>
      </c>
      <c r="I1884">
        <v>158</v>
      </c>
      <c r="J1884" s="17">
        <v>35758</v>
      </c>
      <c r="K1884" s="17">
        <v>5649764</v>
      </c>
      <c r="L1884" s="17">
        <v>1292526</v>
      </c>
      <c r="M1884" s="17">
        <v>71423592</v>
      </c>
    </row>
    <row r="1885" spans="1:13" x14ac:dyDescent="0.25">
      <c r="A1885" t="s">
        <v>80</v>
      </c>
      <c r="B1885" t="s">
        <v>81</v>
      </c>
      <c r="C1885" t="s">
        <v>82</v>
      </c>
      <c r="D1885">
        <v>816001182</v>
      </c>
      <c r="E1885" t="s">
        <v>125</v>
      </c>
      <c r="F1885" t="s">
        <v>947</v>
      </c>
      <c r="H1885" s="16">
        <v>44341</v>
      </c>
      <c r="I1885">
        <v>155</v>
      </c>
      <c r="J1885" s="17">
        <v>17536</v>
      </c>
      <c r="K1885" s="17">
        <v>2718080</v>
      </c>
      <c r="L1885" s="17">
        <v>1292526</v>
      </c>
      <c r="M1885" s="17">
        <v>71423592</v>
      </c>
    </row>
    <row r="1886" spans="1:13" x14ac:dyDescent="0.25">
      <c r="A1886" t="s">
        <v>80</v>
      </c>
      <c r="B1886" t="s">
        <v>81</v>
      </c>
      <c r="C1886" t="s">
        <v>97</v>
      </c>
      <c r="D1886">
        <v>816001182</v>
      </c>
      <c r="E1886" t="s">
        <v>125</v>
      </c>
      <c r="F1886" t="s">
        <v>947</v>
      </c>
      <c r="H1886" s="16">
        <v>44341</v>
      </c>
      <c r="I1886">
        <v>83</v>
      </c>
      <c r="J1886" s="17">
        <v>12667</v>
      </c>
      <c r="K1886" s="17">
        <v>1051361</v>
      </c>
      <c r="L1886" s="17">
        <v>1292526</v>
      </c>
      <c r="M1886" s="17">
        <v>71423592</v>
      </c>
    </row>
    <row r="1887" spans="1:13" x14ac:dyDescent="0.25">
      <c r="A1887" t="s">
        <v>80</v>
      </c>
      <c r="B1887" t="s">
        <v>81</v>
      </c>
      <c r="C1887" t="s">
        <v>119</v>
      </c>
      <c r="D1887">
        <v>816001182</v>
      </c>
      <c r="E1887" t="s">
        <v>125</v>
      </c>
      <c r="F1887" t="s">
        <v>947</v>
      </c>
      <c r="H1887" s="16">
        <v>44341</v>
      </c>
      <c r="I1887">
        <v>420</v>
      </c>
      <c r="J1887" s="17">
        <v>9960</v>
      </c>
      <c r="K1887" s="17">
        <v>4183200</v>
      </c>
      <c r="L1887" s="17">
        <v>1292526</v>
      </c>
      <c r="M1887" s="17">
        <v>71423592</v>
      </c>
    </row>
    <row r="1888" spans="1:13" x14ac:dyDescent="0.25">
      <c r="A1888" t="s">
        <v>80</v>
      </c>
      <c r="B1888" t="s">
        <v>81</v>
      </c>
      <c r="C1888" t="s">
        <v>88</v>
      </c>
      <c r="D1888">
        <v>816001182</v>
      </c>
      <c r="E1888" t="s">
        <v>125</v>
      </c>
      <c r="F1888" t="s">
        <v>947</v>
      </c>
      <c r="H1888" s="16">
        <v>44341</v>
      </c>
      <c r="I1888">
        <v>4</v>
      </c>
      <c r="J1888" s="17">
        <v>28147</v>
      </c>
      <c r="K1888" s="17">
        <v>112588</v>
      </c>
      <c r="L1888" s="17">
        <v>1292526</v>
      </c>
      <c r="M1888" s="17">
        <v>71423592</v>
      </c>
    </row>
    <row r="1889" spans="1:13" x14ac:dyDescent="0.25">
      <c r="A1889" t="s">
        <v>80</v>
      </c>
      <c r="B1889" t="s">
        <v>81</v>
      </c>
      <c r="C1889" t="s">
        <v>87</v>
      </c>
      <c r="D1889">
        <v>816001182</v>
      </c>
      <c r="E1889" t="s">
        <v>125</v>
      </c>
      <c r="F1889" t="s">
        <v>947</v>
      </c>
      <c r="H1889" s="16">
        <v>44341</v>
      </c>
      <c r="I1889">
        <v>84</v>
      </c>
      <c r="J1889" s="17">
        <v>31599</v>
      </c>
      <c r="K1889" s="17">
        <v>2654316</v>
      </c>
      <c r="L1889" s="17">
        <v>1292526</v>
      </c>
      <c r="M1889" s="17">
        <v>71423592</v>
      </c>
    </row>
    <row r="1890" spans="1:13" x14ac:dyDescent="0.25">
      <c r="A1890" t="s">
        <v>80</v>
      </c>
      <c r="B1890" t="s">
        <v>81</v>
      </c>
      <c r="C1890" t="s">
        <v>101</v>
      </c>
      <c r="D1890">
        <v>816001182</v>
      </c>
      <c r="E1890" t="s">
        <v>125</v>
      </c>
      <c r="F1890" t="s">
        <v>947</v>
      </c>
      <c r="H1890" s="16">
        <v>44341</v>
      </c>
      <c r="I1890">
        <v>26</v>
      </c>
      <c r="J1890" s="17">
        <v>26530</v>
      </c>
      <c r="K1890" s="17">
        <v>689780</v>
      </c>
      <c r="L1890" s="17">
        <v>1292526</v>
      </c>
      <c r="M1890" s="17">
        <v>71423592</v>
      </c>
    </row>
    <row r="1891" spans="1:13" x14ac:dyDescent="0.25">
      <c r="A1891" t="s">
        <v>80</v>
      </c>
      <c r="B1891" t="s">
        <v>81</v>
      </c>
      <c r="C1891" t="s">
        <v>174</v>
      </c>
      <c r="D1891">
        <v>816001182</v>
      </c>
      <c r="E1891" t="s">
        <v>125</v>
      </c>
      <c r="F1891" t="s">
        <v>947</v>
      </c>
      <c r="H1891" s="16">
        <v>44341</v>
      </c>
      <c r="I1891">
        <v>22</v>
      </c>
      <c r="J1891" s="17">
        <v>193937</v>
      </c>
      <c r="K1891" s="17">
        <v>4266614</v>
      </c>
      <c r="L1891" s="17">
        <v>1292526</v>
      </c>
      <c r="M1891" s="17">
        <v>71423592</v>
      </c>
    </row>
    <row r="1892" spans="1:13" x14ac:dyDescent="0.25">
      <c r="A1892" t="s">
        <v>80</v>
      </c>
      <c r="B1892" t="s">
        <v>81</v>
      </c>
      <c r="C1892" t="s">
        <v>109</v>
      </c>
      <c r="D1892">
        <v>816001182</v>
      </c>
      <c r="E1892" t="s">
        <v>125</v>
      </c>
      <c r="F1892" t="s">
        <v>947</v>
      </c>
      <c r="H1892" s="16">
        <v>44341</v>
      </c>
      <c r="I1892">
        <v>20</v>
      </c>
      <c r="J1892" s="17">
        <v>28755</v>
      </c>
      <c r="K1892" s="17">
        <v>575100</v>
      </c>
      <c r="L1892" s="17">
        <v>1292526</v>
      </c>
      <c r="M1892" s="17">
        <v>71423592</v>
      </c>
    </row>
    <row r="1893" spans="1:13" x14ac:dyDescent="0.25">
      <c r="A1893" t="s">
        <v>80</v>
      </c>
      <c r="B1893" t="s">
        <v>81</v>
      </c>
      <c r="C1893" t="s">
        <v>94</v>
      </c>
      <c r="D1893">
        <v>816001182</v>
      </c>
      <c r="E1893" t="s">
        <v>125</v>
      </c>
      <c r="F1893" t="s">
        <v>948</v>
      </c>
      <c r="H1893" s="16">
        <v>44343</v>
      </c>
      <c r="I1893">
        <v>35</v>
      </c>
      <c r="J1893" s="17">
        <v>35758</v>
      </c>
      <c r="K1893" s="17">
        <v>1251530</v>
      </c>
      <c r="L1893" s="17">
        <v>1292526</v>
      </c>
      <c r="M1893" s="17">
        <v>71423592</v>
      </c>
    </row>
    <row r="1894" spans="1:13" x14ac:dyDescent="0.25">
      <c r="A1894" t="s">
        <v>80</v>
      </c>
      <c r="B1894" t="s">
        <v>81</v>
      </c>
      <c r="C1894" t="s">
        <v>82</v>
      </c>
      <c r="D1894">
        <v>816001182</v>
      </c>
      <c r="E1894" t="s">
        <v>125</v>
      </c>
      <c r="F1894" t="s">
        <v>948</v>
      </c>
      <c r="H1894" s="16">
        <v>44343</v>
      </c>
      <c r="I1894">
        <v>155</v>
      </c>
      <c r="J1894" s="17">
        <v>17536</v>
      </c>
      <c r="K1894" s="17">
        <v>2718080</v>
      </c>
      <c r="L1894" s="17">
        <v>1292526</v>
      </c>
      <c r="M1894" s="17">
        <v>71423592</v>
      </c>
    </row>
    <row r="1895" spans="1:13" x14ac:dyDescent="0.25">
      <c r="A1895" t="s">
        <v>80</v>
      </c>
      <c r="B1895" t="s">
        <v>81</v>
      </c>
      <c r="C1895" t="s">
        <v>97</v>
      </c>
      <c r="D1895">
        <v>816001182</v>
      </c>
      <c r="E1895" t="s">
        <v>125</v>
      </c>
      <c r="F1895" t="s">
        <v>948</v>
      </c>
      <c r="H1895" s="16">
        <v>44343</v>
      </c>
      <c r="I1895">
        <v>83</v>
      </c>
      <c r="J1895" s="17">
        <v>12667</v>
      </c>
      <c r="K1895" s="17">
        <v>1051361</v>
      </c>
      <c r="L1895" s="17">
        <v>1292526</v>
      </c>
      <c r="M1895" s="17">
        <v>71423592</v>
      </c>
    </row>
    <row r="1896" spans="1:13" x14ac:dyDescent="0.25">
      <c r="A1896" t="s">
        <v>80</v>
      </c>
      <c r="B1896" t="s">
        <v>81</v>
      </c>
      <c r="C1896" t="s">
        <v>85</v>
      </c>
      <c r="D1896">
        <v>816001182</v>
      </c>
      <c r="E1896" t="s">
        <v>125</v>
      </c>
      <c r="F1896" t="s">
        <v>948</v>
      </c>
      <c r="H1896" s="16">
        <v>44343</v>
      </c>
      <c r="I1896">
        <v>200</v>
      </c>
      <c r="J1896" s="17">
        <v>4756</v>
      </c>
      <c r="K1896" s="17">
        <v>951200</v>
      </c>
      <c r="L1896" s="17">
        <v>1292526</v>
      </c>
      <c r="M1896" s="17">
        <v>71423592</v>
      </c>
    </row>
    <row r="1897" spans="1:13" x14ac:dyDescent="0.25">
      <c r="A1897" t="s">
        <v>80</v>
      </c>
      <c r="B1897" t="s">
        <v>81</v>
      </c>
      <c r="C1897" t="s">
        <v>119</v>
      </c>
      <c r="D1897">
        <v>816001182</v>
      </c>
      <c r="E1897" t="s">
        <v>125</v>
      </c>
      <c r="F1897" t="s">
        <v>948</v>
      </c>
      <c r="H1897" s="16">
        <v>44343</v>
      </c>
      <c r="I1897">
        <v>576</v>
      </c>
      <c r="J1897" s="17">
        <v>9960</v>
      </c>
      <c r="K1897" s="17">
        <v>5736960</v>
      </c>
      <c r="L1897" s="17">
        <v>1292526</v>
      </c>
      <c r="M1897" s="17">
        <v>71423592</v>
      </c>
    </row>
    <row r="1898" spans="1:13" x14ac:dyDescent="0.25">
      <c r="A1898" t="s">
        <v>80</v>
      </c>
      <c r="B1898" t="s">
        <v>81</v>
      </c>
      <c r="C1898" t="s">
        <v>88</v>
      </c>
      <c r="D1898">
        <v>816001182</v>
      </c>
      <c r="E1898" t="s">
        <v>125</v>
      </c>
      <c r="F1898" t="s">
        <v>948</v>
      </c>
      <c r="H1898" s="16">
        <v>44343</v>
      </c>
      <c r="I1898">
        <v>5</v>
      </c>
      <c r="J1898" s="17">
        <v>28147</v>
      </c>
      <c r="K1898" s="17">
        <v>140735</v>
      </c>
      <c r="L1898" s="17">
        <v>1292526</v>
      </c>
      <c r="M1898" s="17">
        <v>71423592</v>
      </c>
    </row>
    <row r="1899" spans="1:13" x14ac:dyDescent="0.25">
      <c r="A1899" t="s">
        <v>80</v>
      </c>
      <c r="B1899" t="s">
        <v>81</v>
      </c>
      <c r="C1899" t="s">
        <v>87</v>
      </c>
      <c r="D1899">
        <v>816001182</v>
      </c>
      <c r="E1899" t="s">
        <v>125</v>
      </c>
      <c r="F1899" t="s">
        <v>948</v>
      </c>
      <c r="H1899" s="16">
        <v>44343</v>
      </c>
      <c r="I1899">
        <v>118</v>
      </c>
      <c r="J1899" s="17">
        <v>31599</v>
      </c>
      <c r="K1899" s="17">
        <v>3728682</v>
      </c>
      <c r="L1899" s="17">
        <v>1292526</v>
      </c>
      <c r="M1899" s="17">
        <v>71423592</v>
      </c>
    </row>
    <row r="1900" spans="1:13" x14ac:dyDescent="0.25">
      <c r="A1900" t="s">
        <v>80</v>
      </c>
      <c r="B1900" t="s">
        <v>81</v>
      </c>
      <c r="C1900" t="s">
        <v>108</v>
      </c>
      <c r="D1900">
        <v>816001182</v>
      </c>
      <c r="E1900" t="s">
        <v>125</v>
      </c>
      <c r="F1900" t="s">
        <v>948</v>
      </c>
      <c r="H1900" s="16">
        <v>44343</v>
      </c>
      <c r="I1900">
        <v>10</v>
      </c>
      <c r="J1900" s="17">
        <v>62532</v>
      </c>
      <c r="K1900" s="17">
        <v>625320</v>
      </c>
      <c r="L1900" s="17">
        <v>1292526</v>
      </c>
      <c r="M1900" s="17">
        <v>71423592</v>
      </c>
    </row>
    <row r="1901" spans="1:13" x14ac:dyDescent="0.25">
      <c r="A1901" t="s">
        <v>80</v>
      </c>
      <c r="B1901" t="s">
        <v>81</v>
      </c>
      <c r="C1901" t="s">
        <v>101</v>
      </c>
      <c r="D1901">
        <v>816001182</v>
      </c>
      <c r="E1901" t="s">
        <v>125</v>
      </c>
      <c r="F1901" t="s">
        <v>948</v>
      </c>
      <c r="H1901" s="16">
        <v>44343</v>
      </c>
      <c r="I1901">
        <v>26</v>
      </c>
      <c r="J1901" s="17">
        <v>26530</v>
      </c>
      <c r="K1901" s="17">
        <v>689780</v>
      </c>
      <c r="L1901" s="17">
        <v>1292526</v>
      </c>
      <c r="M1901" s="17">
        <v>71423592</v>
      </c>
    </row>
    <row r="1902" spans="1:13" x14ac:dyDescent="0.25">
      <c r="A1902" t="s">
        <v>80</v>
      </c>
      <c r="B1902" t="s">
        <v>81</v>
      </c>
      <c r="C1902" t="s">
        <v>174</v>
      </c>
      <c r="D1902">
        <v>816001182</v>
      </c>
      <c r="E1902" t="s">
        <v>125</v>
      </c>
      <c r="F1902" t="s">
        <v>948</v>
      </c>
      <c r="H1902" s="16">
        <v>44343</v>
      </c>
      <c r="I1902">
        <v>22</v>
      </c>
      <c r="J1902" s="17">
        <v>193937</v>
      </c>
      <c r="K1902" s="17">
        <v>4266614</v>
      </c>
      <c r="L1902" s="17">
        <v>1292526</v>
      </c>
      <c r="M1902" s="17">
        <v>71423592</v>
      </c>
    </row>
    <row r="1903" spans="1:13" x14ac:dyDescent="0.25">
      <c r="A1903" t="s">
        <v>80</v>
      </c>
      <c r="B1903" t="s">
        <v>81</v>
      </c>
      <c r="C1903" t="s">
        <v>127</v>
      </c>
      <c r="D1903">
        <v>816001182</v>
      </c>
      <c r="E1903" t="s">
        <v>125</v>
      </c>
      <c r="F1903" t="s">
        <v>948</v>
      </c>
      <c r="H1903" s="16">
        <v>44343</v>
      </c>
      <c r="I1903">
        <v>20</v>
      </c>
      <c r="J1903" s="17">
        <v>31296</v>
      </c>
      <c r="K1903" s="17">
        <v>625920</v>
      </c>
      <c r="L1903" s="17">
        <v>1292526</v>
      </c>
      <c r="M1903" s="17">
        <v>71423592</v>
      </c>
    </row>
    <row r="1904" spans="1:13" x14ac:dyDescent="0.25">
      <c r="A1904" t="s">
        <v>80</v>
      </c>
      <c r="B1904" t="s">
        <v>81</v>
      </c>
      <c r="C1904" t="s">
        <v>97</v>
      </c>
      <c r="D1904">
        <v>830007229</v>
      </c>
      <c r="E1904" t="s">
        <v>138</v>
      </c>
      <c r="F1904" t="s">
        <v>949</v>
      </c>
      <c r="H1904" s="16">
        <v>44336</v>
      </c>
      <c r="I1904">
        <v>7</v>
      </c>
      <c r="J1904" s="17">
        <v>12667</v>
      </c>
      <c r="K1904" s="17">
        <v>88669</v>
      </c>
      <c r="L1904" s="17">
        <v>87434</v>
      </c>
      <c r="M1904" s="17">
        <v>3834413</v>
      </c>
    </row>
    <row r="1905" spans="1:13" x14ac:dyDescent="0.25">
      <c r="A1905" t="s">
        <v>80</v>
      </c>
      <c r="B1905" t="s">
        <v>81</v>
      </c>
      <c r="C1905" t="s">
        <v>85</v>
      </c>
      <c r="D1905">
        <v>830007229</v>
      </c>
      <c r="E1905" t="s">
        <v>138</v>
      </c>
      <c r="F1905" t="s">
        <v>949</v>
      </c>
      <c r="H1905" s="16">
        <v>44336</v>
      </c>
      <c r="I1905">
        <v>22</v>
      </c>
      <c r="J1905" s="17">
        <v>4756</v>
      </c>
      <c r="K1905" s="17">
        <v>104632</v>
      </c>
      <c r="L1905" s="17">
        <v>87434</v>
      </c>
      <c r="M1905" s="17">
        <v>3834413</v>
      </c>
    </row>
    <row r="1906" spans="1:13" x14ac:dyDescent="0.25">
      <c r="A1906" t="s">
        <v>80</v>
      </c>
      <c r="B1906" t="s">
        <v>81</v>
      </c>
      <c r="C1906" t="s">
        <v>119</v>
      </c>
      <c r="D1906">
        <v>830007229</v>
      </c>
      <c r="E1906" t="s">
        <v>138</v>
      </c>
      <c r="F1906" t="s">
        <v>949</v>
      </c>
      <c r="H1906" s="16">
        <v>44336</v>
      </c>
      <c r="I1906">
        <v>120</v>
      </c>
      <c r="J1906" s="17">
        <v>9960</v>
      </c>
      <c r="K1906" s="17">
        <v>1195200</v>
      </c>
      <c r="L1906" s="17">
        <v>87434</v>
      </c>
      <c r="M1906" s="17">
        <v>3834413</v>
      </c>
    </row>
    <row r="1907" spans="1:13" x14ac:dyDescent="0.25">
      <c r="A1907" t="s">
        <v>80</v>
      </c>
      <c r="B1907" t="s">
        <v>81</v>
      </c>
      <c r="C1907" t="s">
        <v>109</v>
      </c>
      <c r="D1907">
        <v>830007229</v>
      </c>
      <c r="E1907" t="s">
        <v>138</v>
      </c>
      <c r="F1907" t="s">
        <v>949</v>
      </c>
      <c r="H1907" s="16">
        <v>44336</v>
      </c>
      <c r="I1907">
        <v>72</v>
      </c>
      <c r="J1907" s="17">
        <v>28755</v>
      </c>
      <c r="K1907" s="17">
        <v>2070360</v>
      </c>
      <c r="L1907" s="17">
        <v>87434</v>
      </c>
      <c r="M1907" s="17">
        <v>3834413</v>
      </c>
    </row>
    <row r="1908" spans="1:13" x14ac:dyDescent="0.25">
      <c r="A1908" t="s">
        <v>80</v>
      </c>
      <c r="B1908" t="s">
        <v>81</v>
      </c>
      <c r="C1908" t="s">
        <v>127</v>
      </c>
      <c r="D1908">
        <v>830007229</v>
      </c>
      <c r="E1908" t="s">
        <v>138</v>
      </c>
      <c r="F1908" t="s">
        <v>949</v>
      </c>
      <c r="H1908" s="16">
        <v>44336</v>
      </c>
      <c r="I1908">
        <v>12</v>
      </c>
      <c r="J1908" s="17">
        <v>31296</v>
      </c>
      <c r="K1908" s="17">
        <v>375552</v>
      </c>
      <c r="L1908" s="17">
        <v>87434</v>
      </c>
      <c r="M1908" s="17">
        <v>3834413</v>
      </c>
    </row>
    <row r="1909" spans="1:13" x14ac:dyDescent="0.25">
      <c r="A1909" t="s">
        <v>80</v>
      </c>
      <c r="B1909" t="s">
        <v>81</v>
      </c>
      <c r="C1909" t="s">
        <v>88</v>
      </c>
      <c r="D1909">
        <v>830018305</v>
      </c>
      <c r="E1909" t="s">
        <v>950</v>
      </c>
      <c r="F1909" t="s">
        <v>951</v>
      </c>
      <c r="H1909" s="16">
        <v>44330</v>
      </c>
      <c r="I1909">
        <v>6</v>
      </c>
      <c r="J1909" s="17">
        <v>28147</v>
      </c>
      <c r="K1909" s="17">
        <v>168882</v>
      </c>
      <c r="L1909" s="17">
        <v>28147</v>
      </c>
      <c r="M1909" s="17">
        <v>168882</v>
      </c>
    </row>
    <row r="1910" spans="1:13" x14ac:dyDescent="0.25">
      <c r="A1910" t="s">
        <v>80</v>
      </c>
      <c r="B1910" t="s">
        <v>81</v>
      </c>
      <c r="C1910" t="s">
        <v>91</v>
      </c>
      <c r="D1910">
        <v>830090073</v>
      </c>
      <c r="E1910" t="s">
        <v>381</v>
      </c>
      <c r="F1910" t="s">
        <v>952</v>
      </c>
      <c r="H1910" s="16">
        <v>44322</v>
      </c>
      <c r="I1910">
        <v>10</v>
      </c>
      <c r="J1910" s="17">
        <v>15350</v>
      </c>
      <c r="K1910" s="17">
        <v>153500</v>
      </c>
      <c r="L1910" s="17">
        <v>15350</v>
      </c>
      <c r="M1910" s="17">
        <v>153500</v>
      </c>
    </row>
    <row r="1911" spans="1:13" x14ac:dyDescent="0.25">
      <c r="A1911" t="s">
        <v>80</v>
      </c>
      <c r="B1911" t="s">
        <v>81</v>
      </c>
      <c r="C1911" t="s">
        <v>149</v>
      </c>
      <c r="D1911">
        <v>830095842</v>
      </c>
      <c r="E1911" t="s">
        <v>142</v>
      </c>
      <c r="F1911" t="s">
        <v>953</v>
      </c>
      <c r="H1911" s="16">
        <v>44329</v>
      </c>
      <c r="I1911">
        <v>80</v>
      </c>
      <c r="J1911" s="17">
        <v>27092</v>
      </c>
      <c r="K1911" s="17">
        <v>2167360</v>
      </c>
      <c r="L1911" s="17">
        <v>27092</v>
      </c>
      <c r="M1911" s="17">
        <v>2167360</v>
      </c>
    </row>
    <row r="1912" spans="1:13" x14ac:dyDescent="0.25">
      <c r="A1912" t="s">
        <v>80</v>
      </c>
      <c r="B1912" t="s">
        <v>81</v>
      </c>
      <c r="C1912" t="s">
        <v>109</v>
      </c>
      <c r="D1912">
        <v>830099212</v>
      </c>
      <c r="E1912" t="s">
        <v>383</v>
      </c>
      <c r="F1912" t="s">
        <v>954</v>
      </c>
      <c r="H1912" s="16">
        <v>44343</v>
      </c>
      <c r="I1912">
        <v>40</v>
      </c>
      <c r="J1912" s="17">
        <v>28755</v>
      </c>
      <c r="K1912" s="17">
        <v>1150200</v>
      </c>
      <c r="L1912" s="17">
        <v>28755</v>
      </c>
      <c r="M1912" s="17">
        <v>1150200</v>
      </c>
    </row>
    <row r="1913" spans="1:13" x14ac:dyDescent="0.25">
      <c r="A1913" t="s">
        <v>80</v>
      </c>
      <c r="B1913" t="s">
        <v>81</v>
      </c>
      <c r="C1913" t="s">
        <v>82</v>
      </c>
      <c r="D1913">
        <v>830104627</v>
      </c>
      <c r="E1913" t="s">
        <v>765</v>
      </c>
      <c r="F1913" t="s">
        <v>955</v>
      </c>
      <c r="H1913" s="16">
        <v>44326</v>
      </c>
      <c r="I1913">
        <v>1</v>
      </c>
      <c r="J1913" s="17">
        <v>17536</v>
      </c>
      <c r="K1913" s="17">
        <v>17536</v>
      </c>
      <c r="L1913" s="17">
        <v>254643</v>
      </c>
      <c r="M1913" s="17">
        <v>6342155</v>
      </c>
    </row>
    <row r="1914" spans="1:13" x14ac:dyDescent="0.25">
      <c r="A1914" t="s">
        <v>80</v>
      </c>
      <c r="B1914" t="s">
        <v>81</v>
      </c>
      <c r="C1914" t="s">
        <v>86</v>
      </c>
      <c r="D1914">
        <v>830104627</v>
      </c>
      <c r="E1914" t="s">
        <v>765</v>
      </c>
      <c r="F1914" t="s">
        <v>955</v>
      </c>
      <c r="H1914" s="16">
        <v>44326</v>
      </c>
      <c r="I1914">
        <v>1</v>
      </c>
      <c r="J1914" s="17">
        <v>40985</v>
      </c>
      <c r="K1914" s="17">
        <v>40985</v>
      </c>
      <c r="L1914" s="17">
        <v>254643</v>
      </c>
      <c r="M1914" s="17">
        <v>6342155</v>
      </c>
    </row>
    <row r="1915" spans="1:13" x14ac:dyDescent="0.25">
      <c r="A1915" t="s">
        <v>80</v>
      </c>
      <c r="B1915" t="s">
        <v>81</v>
      </c>
      <c r="C1915" t="s">
        <v>98</v>
      </c>
      <c r="D1915">
        <v>830104627</v>
      </c>
      <c r="E1915" t="s">
        <v>765</v>
      </c>
      <c r="F1915" t="s">
        <v>955</v>
      </c>
      <c r="H1915" s="16">
        <v>44326</v>
      </c>
      <c r="I1915">
        <v>2</v>
      </c>
      <c r="J1915" s="17">
        <v>81137</v>
      </c>
      <c r="K1915" s="17">
        <v>162274</v>
      </c>
      <c r="L1915" s="17">
        <v>254643</v>
      </c>
      <c r="M1915" s="17">
        <v>6342155</v>
      </c>
    </row>
    <row r="1916" spans="1:13" x14ac:dyDescent="0.25">
      <c r="A1916" t="s">
        <v>80</v>
      </c>
      <c r="B1916" t="s">
        <v>81</v>
      </c>
      <c r="C1916" t="s">
        <v>88</v>
      </c>
      <c r="D1916">
        <v>830104627</v>
      </c>
      <c r="E1916" t="s">
        <v>765</v>
      </c>
      <c r="F1916" t="s">
        <v>955</v>
      </c>
      <c r="H1916" s="16">
        <v>44326</v>
      </c>
      <c r="I1916">
        <v>10</v>
      </c>
      <c r="J1916" s="17">
        <v>28147</v>
      </c>
      <c r="K1916" s="17">
        <v>281470</v>
      </c>
      <c r="L1916" s="17">
        <v>254643</v>
      </c>
      <c r="M1916" s="17">
        <v>6342155</v>
      </c>
    </row>
    <row r="1917" spans="1:13" x14ac:dyDescent="0.25">
      <c r="A1917" t="s">
        <v>80</v>
      </c>
      <c r="B1917" t="s">
        <v>81</v>
      </c>
      <c r="C1917" t="s">
        <v>87</v>
      </c>
      <c r="D1917">
        <v>830104627</v>
      </c>
      <c r="E1917" t="s">
        <v>765</v>
      </c>
      <c r="F1917" t="s">
        <v>955</v>
      </c>
      <c r="H1917" s="16">
        <v>44326</v>
      </c>
      <c r="I1917">
        <v>10</v>
      </c>
      <c r="J1917" s="17">
        <v>31599</v>
      </c>
      <c r="K1917" s="17">
        <v>315990</v>
      </c>
      <c r="L1917" s="17">
        <v>254643</v>
      </c>
      <c r="M1917" s="17">
        <v>6342155</v>
      </c>
    </row>
    <row r="1918" spans="1:13" x14ac:dyDescent="0.25">
      <c r="A1918" t="s">
        <v>80</v>
      </c>
      <c r="B1918" t="s">
        <v>81</v>
      </c>
      <c r="C1918" t="s">
        <v>88</v>
      </c>
      <c r="D1918">
        <v>830104627</v>
      </c>
      <c r="E1918" t="s">
        <v>765</v>
      </c>
      <c r="F1918" t="s">
        <v>956</v>
      </c>
      <c r="H1918" s="16">
        <v>44337</v>
      </c>
      <c r="I1918">
        <v>100</v>
      </c>
      <c r="J1918" s="17">
        <v>28147</v>
      </c>
      <c r="K1918" s="17">
        <v>2814700</v>
      </c>
      <c r="L1918" s="17">
        <v>254643</v>
      </c>
      <c r="M1918" s="17">
        <v>6342155</v>
      </c>
    </row>
    <row r="1919" spans="1:13" x14ac:dyDescent="0.25">
      <c r="A1919" t="s">
        <v>80</v>
      </c>
      <c r="B1919" t="s">
        <v>81</v>
      </c>
      <c r="C1919" t="s">
        <v>149</v>
      </c>
      <c r="D1919">
        <v>830104627</v>
      </c>
      <c r="E1919" t="s">
        <v>765</v>
      </c>
      <c r="F1919" t="s">
        <v>956</v>
      </c>
      <c r="H1919" s="16">
        <v>44337</v>
      </c>
      <c r="I1919">
        <v>100</v>
      </c>
      <c r="J1919" s="17">
        <v>27092</v>
      </c>
      <c r="K1919" s="17">
        <v>2709200</v>
      </c>
      <c r="L1919" s="17">
        <v>254643</v>
      </c>
      <c r="M1919" s="17">
        <v>6342155</v>
      </c>
    </row>
    <row r="1920" spans="1:13" x14ac:dyDescent="0.25">
      <c r="A1920" t="s">
        <v>80</v>
      </c>
      <c r="B1920" t="s">
        <v>81</v>
      </c>
      <c r="C1920" t="s">
        <v>85</v>
      </c>
      <c r="D1920">
        <v>830507718</v>
      </c>
      <c r="E1920" t="s">
        <v>147</v>
      </c>
      <c r="F1920" t="s">
        <v>957</v>
      </c>
      <c r="H1920" s="16">
        <v>44320</v>
      </c>
      <c r="I1920">
        <v>1</v>
      </c>
      <c r="J1920" s="17">
        <v>4756</v>
      </c>
      <c r="K1920" s="17">
        <v>4756</v>
      </c>
      <c r="L1920" s="17">
        <v>135242</v>
      </c>
      <c r="M1920" s="17">
        <v>392124</v>
      </c>
    </row>
    <row r="1921" spans="1:13" x14ac:dyDescent="0.25">
      <c r="A1921" t="s">
        <v>80</v>
      </c>
      <c r="B1921" t="s">
        <v>81</v>
      </c>
      <c r="C1921" t="s">
        <v>108</v>
      </c>
      <c r="D1921">
        <v>830507718</v>
      </c>
      <c r="E1921" t="s">
        <v>147</v>
      </c>
      <c r="F1921" t="s">
        <v>957</v>
      </c>
      <c r="H1921" s="16">
        <v>44320</v>
      </c>
      <c r="I1921">
        <v>2</v>
      </c>
      <c r="J1921" s="17">
        <v>62532</v>
      </c>
      <c r="K1921" s="17">
        <v>125064</v>
      </c>
      <c r="L1921" s="17">
        <v>135242</v>
      </c>
      <c r="M1921" s="17">
        <v>392124</v>
      </c>
    </row>
    <row r="1922" spans="1:13" x14ac:dyDescent="0.25">
      <c r="A1922" t="s">
        <v>80</v>
      </c>
      <c r="B1922" t="s">
        <v>81</v>
      </c>
      <c r="C1922" t="s">
        <v>85</v>
      </c>
      <c r="D1922">
        <v>830507718</v>
      </c>
      <c r="E1922" t="s">
        <v>147</v>
      </c>
      <c r="F1922" t="s">
        <v>958</v>
      </c>
      <c r="H1922" s="16">
        <v>44337</v>
      </c>
      <c r="I1922">
        <v>2</v>
      </c>
      <c r="J1922" s="17">
        <v>4756</v>
      </c>
      <c r="K1922" s="17">
        <v>9512</v>
      </c>
      <c r="L1922" s="17">
        <v>135242</v>
      </c>
      <c r="M1922" s="17">
        <v>392124</v>
      </c>
    </row>
    <row r="1923" spans="1:13" x14ac:dyDescent="0.25">
      <c r="A1923" t="s">
        <v>80</v>
      </c>
      <c r="B1923" t="s">
        <v>81</v>
      </c>
      <c r="C1923" t="s">
        <v>87</v>
      </c>
      <c r="D1923">
        <v>830507718</v>
      </c>
      <c r="E1923" t="s">
        <v>147</v>
      </c>
      <c r="F1923" t="s">
        <v>958</v>
      </c>
      <c r="H1923" s="16">
        <v>44337</v>
      </c>
      <c r="I1923">
        <v>2</v>
      </c>
      <c r="J1923" s="17">
        <v>31599</v>
      </c>
      <c r="K1923" s="17">
        <v>63198</v>
      </c>
      <c r="L1923" s="17">
        <v>135242</v>
      </c>
      <c r="M1923" s="17">
        <v>392124</v>
      </c>
    </row>
    <row r="1924" spans="1:13" x14ac:dyDescent="0.25">
      <c r="A1924" t="s">
        <v>80</v>
      </c>
      <c r="B1924" t="s">
        <v>81</v>
      </c>
      <c r="C1924" t="s">
        <v>87</v>
      </c>
      <c r="D1924">
        <v>830507718</v>
      </c>
      <c r="E1924" t="s">
        <v>147</v>
      </c>
      <c r="F1924" t="s">
        <v>959</v>
      </c>
      <c r="H1924" s="16">
        <v>44337</v>
      </c>
      <c r="I1924">
        <v>6</v>
      </c>
      <c r="J1924" s="17">
        <v>31599</v>
      </c>
      <c r="K1924" s="17">
        <v>189594</v>
      </c>
      <c r="L1924" s="17">
        <v>135242</v>
      </c>
      <c r="M1924" s="17">
        <v>392124</v>
      </c>
    </row>
    <row r="1925" spans="1:13" x14ac:dyDescent="0.25">
      <c r="A1925" t="s">
        <v>80</v>
      </c>
      <c r="B1925" t="s">
        <v>81</v>
      </c>
      <c r="C1925" t="s">
        <v>94</v>
      </c>
      <c r="D1925">
        <v>830512772</v>
      </c>
      <c r="E1925" t="s">
        <v>960</v>
      </c>
      <c r="F1925" t="s">
        <v>961</v>
      </c>
      <c r="H1925" s="16">
        <v>44323</v>
      </c>
      <c r="I1925">
        <v>20</v>
      </c>
      <c r="J1925" s="17">
        <v>34368</v>
      </c>
      <c r="K1925" s="17">
        <v>687360</v>
      </c>
      <c r="L1925" s="17">
        <v>139641</v>
      </c>
      <c r="M1925" s="17">
        <v>7326532</v>
      </c>
    </row>
    <row r="1926" spans="1:13" x14ac:dyDescent="0.25">
      <c r="A1926" t="s">
        <v>80</v>
      </c>
      <c r="B1926" t="s">
        <v>81</v>
      </c>
      <c r="C1926" t="s">
        <v>82</v>
      </c>
      <c r="D1926">
        <v>830512772</v>
      </c>
      <c r="E1926" t="s">
        <v>960</v>
      </c>
      <c r="F1926" t="s">
        <v>961</v>
      </c>
      <c r="H1926" s="16">
        <v>44323</v>
      </c>
      <c r="I1926">
        <v>10</v>
      </c>
      <c r="J1926" s="17">
        <v>17536</v>
      </c>
      <c r="K1926" s="17">
        <v>175360</v>
      </c>
      <c r="L1926" s="17">
        <v>139641</v>
      </c>
      <c r="M1926" s="17">
        <v>7326532</v>
      </c>
    </row>
    <row r="1927" spans="1:13" x14ac:dyDescent="0.25">
      <c r="A1927" t="s">
        <v>80</v>
      </c>
      <c r="B1927" t="s">
        <v>81</v>
      </c>
      <c r="C1927" t="s">
        <v>97</v>
      </c>
      <c r="D1927">
        <v>830512772</v>
      </c>
      <c r="E1927" t="s">
        <v>960</v>
      </c>
      <c r="F1927" t="s">
        <v>961</v>
      </c>
      <c r="H1927" s="16">
        <v>44323</v>
      </c>
      <c r="I1927">
        <v>10</v>
      </c>
      <c r="J1927" s="17">
        <v>12667</v>
      </c>
      <c r="K1927" s="17">
        <v>126670</v>
      </c>
      <c r="L1927" s="17">
        <v>139641</v>
      </c>
      <c r="M1927" s="17">
        <v>7326532</v>
      </c>
    </row>
    <row r="1928" spans="1:13" x14ac:dyDescent="0.25">
      <c r="A1928" t="s">
        <v>80</v>
      </c>
      <c r="B1928" t="s">
        <v>81</v>
      </c>
      <c r="C1928" t="s">
        <v>85</v>
      </c>
      <c r="D1928">
        <v>830512772</v>
      </c>
      <c r="E1928" t="s">
        <v>960</v>
      </c>
      <c r="F1928" t="s">
        <v>961</v>
      </c>
      <c r="H1928" s="16">
        <v>44323</v>
      </c>
      <c r="I1928">
        <v>800</v>
      </c>
      <c r="J1928" s="17">
        <v>4756</v>
      </c>
      <c r="K1928" s="17">
        <v>3804800</v>
      </c>
      <c r="L1928" s="17">
        <v>139641</v>
      </c>
      <c r="M1928" s="17">
        <v>7326532</v>
      </c>
    </row>
    <row r="1929" spans="1:13" x14ac:dyDescent="0.25">
      <c r="A1929" t="s">
        <v>80</v>
      </c>
      <c r="B1929" t="s">
        <v>81</v>
      </c>
      <c r="C1929" t="s">
        <v>119</v>
      </c>
      <c r="D1929">
        <v>830512772</v>
      </c>
      <c r="E1929" t="s">
        <v>960</v>
      </c>
      <c r="F1929" t="s">
        <v>961</v>
      </c>
      <c r="H1929" s="16">
        <v>44323</v>
      </c>
      <c r="I1929">
        <v>200</v>
      </c>
      <c r="J1929" s="17">
        <v>9960</v>
      </c>
      <c r="K1929" s="17">
        <v>1992000</v>
      </c>
      <c r="L1929" s="17">
        <v>139641</v>
      </c>
      <c r="M1929" s="17">
        <v>7326532</v>
      </c>
    </row>
    <row r="1930" spans="1:13" x14ac:dyDescent="0.25">
      <c r="A1930" t="s">
        <v>80</v>
      </c>
      <c r="B1930" t="s">
        <v>81</v>
      </c>
      <c r="C1930" t="s">
        <v>87</v>
      </c>
      <c r="D1930">
        <v>830512772</v>
      </c>
      <c r="E1930" t="s">
        <v>960</v>
      </c>
      <c r="F1930" t="s">
        <v>961</v>
      </c>
      <c r="H1930" s="16">
        <v>44323</v>
      </c>
      <c r="I1930">
        <v>8</v>
      </c>
      <c r="J1930" s="17">
        <v>31599</v>
      </c>
      <c r="K1930" s="17">
        <v>252792</v>
      </c>
      <c r="L1930" s="17">
        <v>139641</v>
      </c>
      <c r="M1930" s="17">
        <v>7326532</v>
      </c>
    </row>
    <row r="1931" spans="1:13" x14ac:dyDescent="0.25">
      <c r="A1931" t="s">
        <v>80</v>
      </c>
      <c r="B1931" t="s">
        <v>81</v>
      </c>
      <c r="C1931" t="s">
        <v>109</v>
      </c>
      <c r="D1931">
        <v>830512772</v>
      </c>
      <c r="E1931" t="s">
        <v>960</v>
      </c>
      <c r="F1931" t="s">
        <v>961</v>
      </c>
      <c r="H1931" s="16">
        <v>44323</v>
      </c>
      <c r="I1931">
        <v>10</v>
      </c>
      <c r="J1931" s="17">
        <v>28755</v>
      </c>
      <c r="K1931" s="17">
        <v>287550</v>
      </c>
      <c r="L1931" s="17">
        <v>139641</v>
      </c>
      <c r="M1931" s="17">
        <v>7326532</v>
      </c>
    </row>
    <row r="1932" spans="1:13" x14ac:dyDescent="0.25">
      <c r="A1932" t="s">
        <v>80</v>
      </c>
      <c r="B1932" t="s">
        <v>81</v>
      </c>
      <c r="C1932" t="s">
        <v>91</v>
      </c>
      <c r="D1932">
        <v>832001966</v>
      </c>
      <c r="E1932" t="s">
        <v>390</v>
      </c>
      <c r="F1932" t="s">
        <v>962</v>
      </c>
      <c r="H1932" s="16">
        <v>44330</v>
      </c>
      <c r="I1932">
        <v>30</v>
      </c>
      <c r="J1932" s="17">
        <v>15350</v>
      </c>
      <c r="K1932" s="17">
        <v>460500</v>
      </c>
      <c r="L1932" s="17">
        <v>15350</v>
      </c>
      <c r="M1932" s="17">
        <v>460500</v>
      </c>
    </row>
    <row r="1933" spans="1:13" x14ac:dyDescent="0.25">
      <c r="A1933" t="s">
        <v>80</v>
      </c>
      <c r="B1933" t="s">
        <v>81</v>
      </c>
      <c r="C1933" t="s">
        <v>88</v>
      </c>
      <c r="D1933">
        <v>860002541</v>
      </c>
      <c r="E1933" t="s">
        <v>159</v>
      </c>
      <c r="F1933" t="s">
        <v>963</v>
      </c>
      <c r="H1933" s="16">
        <v>44322</v>
      </c>
      <c r="I1933">
        <v>3</v>
      </c>
      <c r="J1933" s="17">
        <v>28147</v>
      </c>
      <c r="K1933" s="17">
        <v>84441</v>
      </c>
      <c r="L1933" s="17">
        <v>115593</v>
      </c>
      <c r="M1933" s="17">
        <v>2855341</v>
      </c>
    </row>
    <row r="1934" spans="1:13" x14ac:dyDescent="0.25">
      <c r="A1934" t="s">
        <v>80</v>
      </c>
      <c r="B1934" t="s">
        <v>81</v>
      </c>
      <c r="C1934" t="s">
        <v>109</v>
      </c>
      <c r="D1934">
        <v>860002541</v>
      </c>
      <c r="E1934" t="s">
        <v>159</v>
      </c>
      <c r="F1934" t="s">
        <v>963</v>
      </c>
      <c r="H1934" s="16">
        <v>44322</v>
      </c>
      <c r="I1934">
        <v>10</v>
      </c>
      <c r="J1934" s="17">
        <v>28755</v>
      </c>
      <c r="K1934" s="17">
        <v>287550</v>
      </c>
      <c r="L1934" s="17">
        <v>115593</v>
      </c>
      <c r="M1934" s="17">
        <v>2855341</v>
      </c>
    </row>
    <row r="1935" spans="1:13" x14ac:dyDescent="0.25">
      <c r="A1935" t="s">
        <v>80</v>
      </c>
      <c r="B1935" t="s">
        <v>81</v>
      </c>
      <c r="C1935" t="s">
        <v>149</v>
      </c>
      <c r="D1935">
        <v>860002541</v>
      </c>
      <c r="E1935" t="s">
        <v>159</v>
      </c>
      <c r="F1935" t="s">
        <v>963</v>
      </c>
      <c r="H1935" s="16">
        <v>44322</v>
      </c>
      <c r="I1935">
        <v>80</v>
      </c>
      <c r="J1935" s="17">
        <v>27092</v>
      </c>
      <c r="K1935" s="17">
        <v>2167360</v>
      </c>
      <c r="L1935" s="17">
        <v>115593</v>
      </c>
      <c r="M1935" s="17">
        <v>2855341</v>
      </c>
    </row>
    <row r="1936" spans="1:13" x14ac:dyDescent="0.25">
      <c r="A1936" t="s">
        <v>80</v>
      </c>
      <c r="B1936" t="s">
        <v>81</v>
      </c>
      <c r="C1936" t="s">
        <v>87</v>
      </c>
      <c r="D1936">
        <v>860002541</v>
      </c>
      <c r="E1936" t="s">
        <v>159</v>
      </c>
      <c r="F1936" t="s">
        <v>964</v>
      </c>
      <c r="H1936" s="16">
        <v>44341</v>
      </c>
      <c r="I1936">
        <v>10</v>
      </c>
      <c r="J1936" s="17">
        <v>31599</v>
      </c>
      <c r="K1936" s="17">
        <v>315990</v>
      </c>
      <c r="L1936" s="17">
        <v>115593</v>
      </c>
      <c r="M1936" s="17">
        <v>2855341</v>
      </c>
    </row>
    <row r="1937" spans="1:13" x14ac:dyDescent="0.25">
      <c r="A1937" t="s">
        <v>80</v>
      </c>
      <c r="B1937" t="s">
        <v>81</v>
      </c>
      <c r="C1937" t="s">
        <v>119</v>
      </c>
      <c r="D1937">
        <v>860006656</v>
      </c>
      <c r="E1937" t="s">
        <v>164</v>
      </c>
      <c r="F1937" t="s">
        <v>965</v>
      </c>
      <c r="H1937" s="16">
        <v>44321</v>
      </c>
      <c r="I1937">
        <v>30</v>
      </c>
      <c r="J1937" s="17">
        <v>9960</v>
      </c>
      <c r="K1937" s="17">
        <v>298800</v>
      </c>
      <c r="L1937" s="17">
        <v>115600</v>
      </c>
      <c r="M1937" s="17">
        <v>5851396</v>
      </c>
    </row>
    <row r="1938" spans="1:13" x14ac:dyDescent="0.25">
      <c r="A1938" t="s">
        <v>80</v>
      </c>
      <c r="B1938" t="s">
        <v>81</v>
      </c>
      <c r="C1938" t="s">
        <v>91</v>
      </c>
      <c r="D1938">
        <v>860006656</v>
      </c>
      <c r="E1938" t="s">
        <v>164</v>
      </c>
      <c r="F1938" t="s">
        <v>966</v>
      </c>
      <c r="H1938" s="16">
        <v>44321</v>
      </c>
      <c r="I1938">
        <v>30</v>
      </c>
      <c r="J1938" s="17">
        <v>15350</v>
      </c>
      <c r="K1938" s="17">
        <v>460500</v>
      </c>
      <c r="L1938" s="17">
        <v>115600</v>
      </c>
      <c r="M1938" s="17">
        <v>5851396</v>
      </c>
    </row>
    <row r="1939" spans="1:13" x14ac:dyDescent="0.25">
      <c r="A1939" t="s">
        <v>80</v>
      </c>
      <c r="B1939" t="s">
        <v>81</v>
      </c>
      <c r="C1939" t="s">
        <v>87</v>
      </c>
      <c r="D1939">
        <v>860006656</v>
      </c>
      <c r="E1939" t="s">
        <v>164</v>
      </c>
      <c r="F1939" t="s">
        <v>967</v>
      </c>
      <c r="H1939" s="16">
        <v>44334</v>
      </c>
      <c r="I1939">
        <v>60</v>
      </c>
      <c r="J1939" s="17">
        <v>31599</v>
      </c>
      <c r="K1939" s="17">
        <v>1895940</v>
      </c>
      <c r="L1939" s="17">
        <v>115600</v>
      </c>
      <c r="M1939" s="17">
        <v>5851396</v>
      </c>
    </row>
    <row r="1940" spans="1:13" x14ac:dyDescent="0.25">
      <c r="A1940" t="s">
        <v>80</v>
      </c>
      <c r="B1940" t="s">
        <v>81</v>
      </c>
      <c r="C1940" t="s">
        <v>87</v>
      </c>
      <c r="D1940">
        <v>860006656</v>
      </c>
      <c r="E1940" t="s">
        <v>164</v>
      </c>
      <c r="F1940" t="s">
        <v>968</v>
      </c>
      <c r="H1940" s="16">
        <v>44337</v>
      </c>
      <c r="I1940">
        <v>84</v>
      </c>
      <c r="J1940" s="17">
        <v>31599</v>
      </c>
      <c r="K1940" s="17">
        <v>2654316</v>
      </c>
      <c r="L1940" s="17">
        <v>115600</v>
      </c>
      <c r="M1940" s="17">
        <v>5851396</v>
      </c>
    </row>
    <row r="1941" spans="1:13" x14ac:dyDescent="0.25">
      <c r="A1941" t="s">
        <v>80</v>
      </c>
      <c r="B1941" t="s">
        <v>81</v>
      </c>
      <c r="C1941" t="s">
        <v>149</v>
      </c>
      <c r="D1941">
        <v>860006656</v>
      </c>
      <c r="E1941" t="s">
        <v>164</v>
      </c>
      <c r="F1941" t="s">
        <v>969</v>
      </c>
      <c r="H1941" s="16">
        <v>44344</v>
      </c>
      <c r="I1941">
        <v>20</v>
      </c>
      <c r="J1941" s="17">
        <v>27092</v>
      </c>
      <c r="K1941" s="17">
        <v>541840</v>
      </c>
      <c r="L1941" s="17">
        <v>115600</v>
      </c>
      <c r="M1941" s="17">
        <v>5851396</v>
      </c>
    </row>
    <row r="1942" spans="1:13" x14ac:dyDescent="0.25">
      <c r="A1942" t="s">
        <v>80</v>
      </c>
      <c r="B1942" t="s">
        <v>81</v>
      </c>
      <c r="C1942" t="s">
        <v>82</v>
      </c>
      <c r="D1942">
        <v>860006745</v>
      </c>
      <c r="E1942" t="s">
        <v>168</v>
      </c>
      <c r="F1942" t="s">
        <v>970</v>
      </c>
      <c r="H1942" s="16">
        <v>44337</v>
      </c>
      <c r="I1942">
        <v>4</v>
      </c>
      <c r="J1942" s="17">
        <v>17536</v>
      </c>
      <c r="K1942" s="17">
        <v>70144</v>
      </c>
      <c r="L1942" s="17">
        <v>133129</v>
      </c>
      <c r="M1942" s="17">
        <v>18367469</v>
      </c>
    </row>
    <row r="1943" spans="1:13" x14ac:dyDescent="0.25">
      <c r="A1943" t="s">
        <v>80</v>
      </c>
      <c r="B1943" t="s">
        <v>81</v>
      </c>
      <c r="C1943" t="s">
        <v>88</v>
      </c>
      <c r="D1943">
        <v>860006745</v>
      </c>
      <c r="E1943" t="s">
        <v>168</v>
      </c>
      <c r="F1943" t="s">
        <v>970</v>
      </c>
      <c r="H1943" s="16">
        <v>44337</v>
      </c>
      <c r="I1943">
        <v>2</v>
      </c>
      <c r="J1943" s="17">
        <v>28147</v>
      </c>
      <c r="K1943" s="17">
        <v>56294</v>
      </c>
      <c r="L1943" s="17">
        <v>133129</v>
      </c>
      <c r="M1943" s="17">
        <v>18367469</v>
      </c>
    </row>
    <row r="1944" spans="1:13" x14ac:dyDescent="0.25">
      <c r="A1944" t="s">
        <v>80</v>
      </c>
      <c r="B1944" t="s">
        <v>81</v>
      </c>
      <c r="C1944" t="s">
        <v>87</v>
      </c>
      <c r="D1944">
        <v>860006745</v>
      </c>
      <c r="E1944" t="s">
        <v>168</v>
      </c>
      <c r="F1944" t="s">
        <v>970</v>
      </c>
      <c r="H1944" s="16">
        <v>44337</v>
      </c>
      <c r="I1944">
        <v>24</v>
      </c>
      <c r="J1944" s="17">
        <v>31599</v>
      </c>
      <c r="K1944" s="17">
        <v>758376</v>
      </c>
      <c r="L1944" s="17">
        <v>133129</v>
      </c>
      <c r="M1944" s="17">
        <v>18367469</v>
      </c>
    </row>
    <row r="1945" spans="1:13" x14ac:dyDescent="0.25">
      <c r="A1945" t="s">
        <v>80</v>
      </c>
      <c r="B1945" t="s">
        <v>81</v>
      </c>
      <c r="C1945" t="s">
        <v>109</v>
      </c>
      <c r="D1945">
        <v>860006745</v>
      </c>
      <c r="E1945" t="s">
        <v>168</v>
      </c>
      <c r="F1945" t="s">
        <v>970</v>
      </c>
      <c r="H1945" s="16">
        <v>44337</v>
      </c>
      <c r="I1945">
        <v>5</v>
      </c>
      <c r="J1945" s="17">
        <v>28755</v>
      </c>
      <c r="K1945" s="17">
        <v>143775</v>
      </c>
      <c r="L1945" s="17">
        <v>133129</v>
      </c>
      <c r="M1945" s="17">
        <v>18367469</v>
      </c>
    </row>
    <row r="1946" spans="1:13" x14ac:dyDescent="0.25">
      <c r="A1946" t="s">
        <v>80</v>
      </c>
      <c r="B1946" t="s">
        <v>81</v>
      </c>
      <c r="C1946" t="s">
        <v>149</v>
      </c>
      <c r="D1946">
        <v>860006745</v>
      </c>
      <c r="E1946" t="s">
        <v>168</v>
      </c>
      <c r="F1946" t="s">
        <v>970</v>
      </c>
      <c r="H1946" s="16">
        <v>44337</v>
      </c>
      <c r="I1946">
        <v>640</v>
      </c>
      <c r="J1946" s="17">
        <v>27092</v>
      </c>
      <c r="K1946" s="17">
        <v>17338880</v>
      </c>
      <c r="L1946" s="17">
        <v>133129</v>
      </c>
      <c r="M1946" s="17">
        <v>18367469</v>
      </c>
    </row>
    <row r="1947" spans="1:13" x14ac:dyDescent="0.25">
      <c r="A1947" t="s">
        <v>80</v>
      </c>
      <c r="B1947" t="s">
        <v>81</v>
      </c>
      <c r="C1947" t="s">
        <v>82</v>
      </c>
      <c r="D1947">
        <v>860007336</v>
      </c>
      <c r="E1947" t="s">
        <v>172</v>
      </c>
      <c r="F1947" t="s">
        <v>971</v>
      </c>
      <c r="H1947" s="16">
        <v>44341</v>
      </c>
      <c r="I1947">
        <v>1</v>
      </c>
      <c r="J1947" s="17">
        <v>17536</v>
      </c>
      <c r="K1947" s="17">
        <v>17536</v>
      </c>
      <c r="L1947" s="17">
        <v>844830</v>
      </c>
      <c r="M1947" s="17">
        <v>63953946</v>
      </c>
    </row>
    <row r="1948" spans="1:13" x14ac:dyDescent="0.25">
      <c r="A1948" t="s">
        <v>80</v>
      </c>
      <c r="B1948" t="s">
        <v>81</v>
      </c>
      <c r="C1948" t="s">
        <v>97</v>
      </c>
      <c r="D1948">
        <v>860007336</v>
      </c>
      <c r="E1948" t="s">
        <v>172</v>
      </c>
      <c r="F1948" t="s">
        <v>971</v>
      </c>
      <c r="H1948" s="16">
        <v>44341</v>
      </c>
      <c r="I1948">
        <v>3</v>
      </c>
      <c r="J1948" s="17">
        <v>12667</v>
      </c>
      <c r="K1948" s="17">
        <v>38001</v>
      </c>
      <c r="L1948" s="17">
        <v>844830</v>
      </c>
      <c r="M1948" s="17">
        <v>63953946</v>
      </c>
    </row>
    <row r="1949" spans="1:13" x14ac:dyDescent="0.25">
      <c r="A1949" t="s">
        <v>80</v>
      </c>
      <c r="B1949" t="s">
        <v>81</v>
      </c>
      <c r="C1949" t="s">
        <v>119</v>
      </c>
      <c r="D1949">
        <v>860007336</v>
      </c>
      <c r="E1949" t="s">
        <v>172</v>
      </c>
      <c r="F1949" t="s">
        <v>971</v>
      </c>
      <c r="H1949" s="16">
        <v>44341</v>
      </c>
      <c r="I1949">
        <v>15</v>
      </c>
      <c r="J1949" s="17">
        <v>9960</v>
      </c>
      <c r="K1949" s="17">
        <v>149400</v>
      </c>
      <c r="L1949" s="17">
        <v>844830</v>
      </c>
      <c r="M1949" s="17">
        <v>63953946</v>
      </c>
    </row>
    <row r="1950" spans="1:13" x14ac:dyDescent="0.25">
      <c r="A1950" t="s">
        <v>80</v>
      </c>
      <c r="B1950" t="s">
        <v>81</v>
      </c>
      <c r="C1950" t="s">
        <v>88</v>
      </c>
      <c r="D1950">
        <v>860007336</v>
      </c>
      <c r="E1950" t="s">
        <v>172</v>
      </c>
      <c r="F1950" t="s">
        <v>971</v>
      </c>
      <c r="H1950" s="16">
        <v>44341</v>
      </c>
      <c r="I1950">
        <v>30</v>
      </c>
      <c r="J1950" s="17">
        <v>28147</v>
      </c>
      <c r="K1950" s="17">
        <v>844410</v>
      </c>
      <c r="L1950" s="17">
        <v>844830</v>
      </c>
      <c r="M1950" s="17">
        <v>63953946</v>
      </c>
    </row>
    <row r="1951" spans="1:13" x14ac:dyDescent="0.25">
      <c r="A1951" t="s">
        <v>80</v>
      </c>
      <c r="B1951" t="s">
        <v>81</v>
      </c>
      <c r="C1951" t="s">
        <v>87</v>
      </c>
      <c r="D1951">
        <v>860007336</v>
      </c>
      <c r="E1951" t="s">
        <v>172</v>
      </c>
      <c r="F1951" t="s">
        <v>971</v>
      </c>
      <c r="H1951" s="16">
        <v>44341</v>
      </c>
      <c r="I1951">
        <v>53</v>
      </c>
      <c r="J1951" s="17">
        <v>31599</v>
      </c>
      <c r="K1951" s="17">
        <v>1674747</v>
      </c>
      <c r="L1951" s="17">
        <v>844830</v>
      </c>
      <c r="M1951" s="17">
        <v>63953946</v>
      </c>
    </row>
    <row r="1952" spans="1:13" x14ac:dyDescent="0.25">
      <c r="A1952" t="s">
        <v>80</v>
      </c>
      <c r="B1952" t="s">
        <v>81</v>
      </c>
      <c r="C1952" t="s">
        <v>109</v>
      </c>
      <c r="D1952">
        <v>860007336</v>
      </c>
      <c r="E1952" t="s">
        <v>172</v>
      </c>
      <c r="F1952" t="s">
        <v>971</v>
      </c>
      <c r="H1952" s="16">
        <v>44341</v>
      </c>
      <c r="I1952">
        <v>30</v>
      </c>
      <c r="J1952" s="17">
        <v>28755</v>
      </c>
      <c r="K1952" s="17">
        <v>862650</v>
      </c>
      <c r="L1952" s="17">
        <v>844830</v>
      </c>
      <c r="M1952" s="17">
        <v>63953946</v>
      </c>
    </row>
    <row r="1953" spans="1:13" x14ac:dyDescent="0.25">
      <c r="A1953" t="s">
        <v>80</v>
      </c>
      <c r="B1953" t="s">
        <v>81</v>
      </c>
      <c r="C1953" t="s">
        <v>149</v>
      </c>
      <c r="D1953">
        <v>860007336</v>
      </c>
      <c r="E1953" t="s">
        <v>172</v>
      </c>
      <c r="F1953" t="s">
        <v>972</v>
      </c>
      <c r="H1953" s="16">
        <v>44341</v>
      </c>
      <c r="I1953">
        <v>300</v>
      </c>
      <c r="J1953" s="17">
        <v>27092</v>
      </c>
      <c r="K1953" s="17">
        <v>8127600</v>
      </c>
      <c r="L1953" s="17">
        <v>844830</v>
      </c>
      <c r="M1953" s="17">
        <v>63953946</v>
      </c>
    </row>
    <row r="1954" spans="1:13" x14ac:dyDescent="0.25">
      <c r="A1954" t="s">
        <v>80</v>
      </c>
      <c r="B1954" t="s">
        <v>81</v>
      </c>
      <c r="C1954" t="s">
        <v>82</v>
      </c>
      <c r="D1954">
        <v>860007336</v>
      </c>
      <c r="E1954" t="s">
        <v>172</v>
      </c>
      <c r="F1954" t="s">
        <v>973</v>
      </c>
      <c r="H1954" s="16">
        <v>44343</v>
      </c>
      <c r="I1954">
        <v>100</v>
      </c>
      <c r="J1954" s="17">
        <v>15657</v>
      </c>
      <c r="K1954" s="17">
        <v>1565700</v>
      </c>
      <c r="L1954" s="17">
        <v>844830</v>
      </c>
      <c r="M1954" s="17">
        <v>63953946</v>
      </c>
    </row>
    <row r="1955" spans="1:13" x14ac:dyDescent="0.25">
      <c r="A1955" t="s">
        <v>80</v>
      </c>
      <c r="B1955" t="s">
        <v>81</v>
      </c>
      <c r="C1955" t="s">
        <v>97</v>
      </c>
      <c r="D1955">
        <v>860007336</v>
      </c>
      <c r="E1955" t="s">
        <v>172</v>
      </c>
      <c r="F1955" t="s">
        <v>973</v>
      </c>
      <c r="H1955" s="16">
        <v>44343</v>
      </c>
      <c r="I1955">
        <v>138</v>
      </c>
      <c r="J1955" s="17">
        <v>11310</v>
      </c>
      <c r="K1955" s="17">
        <v>1560780</v>
      </c>
      <c r="L1955" s="17">
        <v>844830</v>
      </c>
      <c r="M1955" s="17">
        <v>63953946</v>
      </c>
    </row>
    <row r="1956" spans="1:13" x14ac:dyDescent="0.25">
      <c r="A1956" t="s">
        <v>80</v>
      </c>
      <c r="B1956" t="s">
        <v>81</v>
      </c>
      <c r="C1956" t="s">
        <v>97</v>
      </c>
      <c r="D1956">
        <v>860007336</v>
      </c>
      <c r="E1956" t="s">
        <v>172</v>
      </c>
      <c r="F1956" t="s">
        <v>973</v>
      </c>
      <c r="H1956" s="16">
        <v>44343</v>
      </c>
      <c r="I1956">
        <v>112</v>
      </c>
      <c r="J1956" s="17">
        <v>11310</v>
      </c>
      <c r="K1956" s="17">
        <v>1266720</v>
      </c>
      <c r="L1956" s="17">
        <v>844830</v>
      </c>
      <c r="M1956" s="17">
        <v>63953946</v>
      </c>
    </row>
    <row r="1957" spans="1:13" x14ac:dyDescent="0.25">
      <c r="A1957" t="s">
        <v>80</v>
      </c>
      <c r="B1957" t="s">
        <v>81</v>
      </c>
      <c r="C1957" t="s">
        <v>85</v>
      </c>
      <c r="D1957">
        <v>860007336</v>
      </c>
      <c r="E1957" t="s">
        <v>172</v>
      </c>
      <c r="F1957" t="s">
        <v>973</v>
      </c>
      <c r="H1957" s="16">
        <v>44343</v>
      </c>
      <c r="I1957">
        <v>4032</v>
      </c>
      <c r="J1957" s="17">
        <v>4247</v>
      </c>
      <c r="K1957" s="17">
        <v>17123904</v>
      </c>
      <c r="L1957" s="17">
        <v>844830</v>
      </c>
      <c r="M1957" s="17">
        <v>63953946</v>
      </c>
    </row>
    <row r="1958" spans="1:13" x14ac:dyDescent="0.25">
      <c r="A1958" t="s">
        <v>80</v>
      </c>
      <c r="B1958" t="s">
        <v>81</v>
      </c>
      <c r="C1958" t="s">
        <v>119</v>
      </c>
      <c r="D1958">
        <v>860007336</v>
      </c>
      <c r="E1958" t="s">
        <v>172</v>
      </c>
      <c r="F1958" t="s">
        <v>973</v>
      </c>
      <c r="H1958" s="16">
        <v>44343</v>
      </c>
      <c r="I1958">
        <v>1152</v>
      </c>
      <c r="J1958" s="17">
        <v>8893</v>
      </c>
      <c r="K1958" s="17">
        <v>10244736</v>
      </c>
      <c r="L1958" s="17">
        <v>844830</v>
      </c>
      <c r="M1958" s="17">
        <v>63953946</v>
      </c>
    </row>
    <row r="1959" spans="1:13" x14ac:dyDescent="0.25">
      <c r="A1959" t="s">
        <v>80</v>
      </c>
      <c r="B1959" t="s">
        <v>81</v>
      </c>
      <c r="C1959" t="s">
        <v>88</v>
      </c>
      <c r="D1959">
        <v>860007336</v>
      </c>
      <c r="E1959" t="s">
        <v>172</v>
      </c>
      <c r="F1959" t="s">
        <v>973</v>
      </c>
      <c r="H1959" s="16">
        <v>44343</v>
      </c>
      <c r="I1959">
        <v>5</v>
      </c>
      <c r="J1959" s="17">
        <v>25131</v>
      </c>
      <c r="K1959" s="17">
        <v>125655</v>
      </c>
      <c r="L1959" s="17">
        <v>844830</v>
      </c>
      <c r="M1959" s="17">
        <v>63953946</v>
      </c>
    </row>
    <row r="1960" spans="1:13" x14ac:dyDescent="0.25">
      <c r="A1960" t="s">
        <v>80</v>
      </c>
      <c r="B1960" t="s">
        <v>81</v>
      </c>
      <c r="C1960" t="s">
        <v>87</v>
      </c>
      <c r="D1960">
        <v>860007336</v>
      </c>
      <c r="E1960" t="s">
        <v>172</v>
      </c>
      <c r="F1960" t="s">
        <v>973</v>
      </c>
      <c r="H1960" s="16">
        <v>44343</v>
      </c>
      <c r="I1960">
        <v>96</v>
      </c>
      <c r="J1960" s="17">
        <v>28213</v>
      </c>
      <c r="K1960" s="17">
        <v>2708448</v>
      </c>
      <c r="L1960" s="17">
        <v>844830</v>
      </c>
      <c r="M1960" s="17">
        <v>63953946</v>
      </c>
    </row>
    <row r="1961" spans="1:13" x14ac:dyDescent="0.25">
      <c r="A1961" t="s">
        <v>80</v>
      </c>
      <c r="B1961" t="s">
        <v>81</v>
      </c>
      <c r="C1961" t="s">
        <v>174</v>
      </c>
      <c r="D1961">
        <v>860007336</v>
      </c>
      <c r="E1961" t="s">
        <v>172</v>
      </c>
      <c r="F1961" t="s">
        <v>973</v>
      </c>
      <c r="H1961" s="16">
        <v>44343</v>
      </c>
      <c r="I1961">
        <v>21</v>
      </c>
      <c r="J1961" s="17">
        <v>181249</v>
      </c>
      <c r="K1961" s="17">
        <v>3806229</v>
      </c>
      <c r="L1961" s="17">
        <v>844830</v>
      </c>
      <c r="M1961" s="17">
        <v>63953946</v>
      </c>
    </row>
    <row r="1962" spans="1:13" x14ac:dyDescent="0.25">
      <c r="A1962" t="s">
        <v>80</v>
      </c>
      <c r="B1962" t="s">
        <v>81</v>
      </c>
      <c r="C1962" t="s">
        <v>175</v>
      </c>
      <c r="D1962">
        <v>860007336</v>
      </c>
      <c r="E1962" t="s">
        <v>172</v>
      </c>
      <c r="F1962" t="s">
        <v>973</v>
      </c>
      <c r="H1962" s="16">
        <v>44343</v>
      </c>
      <c r="I1962">
        <v>25</v>
      </c>
      <c r="J1962" s="17">
        <v>349448</v>
      </c>
      <c r="K1962" s="17">
        <v>8736200</v>
      </c>
      <c r="L1962" s="17">
        <v>844830</v>
      </c>
      <c r="M1962" s="17">
        <v>63953946</v>
      </c>
    </row>
    <row r="1963" spans="1:13" x14ac:dyDescent="0.25">
      <c r="A1963" t="s">
        <v>80</v>
      </c>
      <c r="B1963" t="s">
        <v>81</v>
      </c>
      <c r="C1963" t="s">
        <v>109</v>
      </c>
      <c r="D1963">
        <v>860007336</v>
      </c>
      <c r="E1963" t="s">
        <v>172</v>
      </c>
      <c r="F1963" t="s">
        <v>973</v>
      </c>
      <c r="H1963" s="16">
        <v>44343</v>
      </c>
      <c r="I1963">
        <v>30</v>
      </c>
      <c r="J1963" s="17">
        <v>25674</v>
      </c>
      <c r="K1963" s="17">
        <v>770220</v>
      </c>
      <c r="L1963" s="17">
        <v>844830</v>
      </c>
      <c r="M1963" s="17">
        <v>63953946</v>
      </c>
    </row>
    <row r="1964" spans="1:13" x14ac:dyDescent="0.25">
      <c r="A1964" t="s">
        <v>80</v>
      </c>
      <c r="B1964" t="s">
        <v>81</v>
      </c>
      <c r="C1964" t="s">
        <v>127</v>
      </c>
      <c r="D1964">
        <v>860007336</v>
      </c>
      <c r="E1964" t="s">
        <v>172</v>
      </c>
      <c r="F1964" t="s">
        <v>973</v>
      </c>
      <c r="H1964" s="16">
        <v>44343</v>
      </c>
      <c r="I1964">
        <v>155</v>
      </c>
      <c r="J1964" s="17">
        <v>27942</v>
      </c>
      <c r="K1964" s="17">
        <v>4331010</v>
      </c>
      <c r="L1964" s="17">
        <v>844830</v>
      </c>
      <c r="M1964" s="17">
        <v>63953946</v>
      </c>
    </row>
    <row r="1965" spans="1:13" x14ac:dyDescent="0.25">
      <c r="A1965" t="s">
        <v>80</v>
      </c>
      <c r="B1965" t="s">
        <v>81</v>
      </c>
      <c r="C1965" t="s">
        <v>149</v>
      </c>
      <c r="D1965">
        <v>860009555</v>
      </c>
      <c r="E1965" t="s">
        <v>588</v>
      </c>
      <c r="F1965" t="s">
        <v>974</v>
      </c>
      <c r="H1965" s="16">
        <v>44337</v>
      </c>
      <c r="I1965">
        <v>12</v>
      </c>
      <c r="J1965" s="17">
        <v>27092</v>
      </c>
      <c r="K1965" s="17">
        <v>325104</v>
      </c>
      <c r="L1965" s="17">
        <v>27092</v>
      </c>
      <c r="M1965" s="17">
        <v>325104</v>
      </c>
    </row>
    <row r="1966" spans="1:13" x14ac:dyDescent="0.25">
      <c r="A1966" t="s">
        <v>80</v>
      </c>
      <c r="B1966" t="s">
        <v>81</v>
      </c>
      <c r="C1966" t="s">
        <v>119</v>
      </c>
      <c r="D1966">
        <v>860010783</v>
      </c>
      <c r="E1966" t="s">
        <v>180</v>
      </c>
      <c r="F1966" t="s">
        <v>975</v>
      </c>
      <c r="H1966" s="16">
        <v>44320</v>
      </c>
      <c r="I1966">
        <v>15</v>
      </c>
      <c r="J1966" s="17">
        <v>9960</v>
      </c>
      <c r="K1966" s="17">
        <v>149400</v>
      </c>
      <c r="L1966" s="17">
        <v>97406</v>
      </c>
      <c r="M1966" s="17">
        <v>14255650</v>
      </c>
    </row>
    <row r="1967" spans="1:13" x14ac:dyDescent="0.25">
      <c r="A1967" t="s">
        <v>80</v>
      </c>
      <c r="B1967" t="s">
        <v>81</v>
      </c>
      <c r="C1967" t="s">
        <v>87</v>
      </c>
      <c r="D1967">
        <v>860010783</v>
      </c>
      <c r="E1967" t="s">
        <v>180</v>
      </c>
      <c r="F1967" t="s">
        <v>975</v>
      </c>
      <c r="H1967" s="16">
        <v>44320</v>
      </c>
      <c r="I1967">
        <v>15</v>
      </c>
      <c r="J1967" s="17">
        <v>31599</v>
      </c>
      <c r="K1967" s="17">
        <v>473985</v>
      </c>
      <c r="L1967" s="17">
        <v>97406</v>
      </c>
      <c r="M1967" s="17">
        <v>14255650</v>
      </c>
    </row>
    <row r="1968" spans="1:13" x14ac:dyDescent="0.25">
      <c r="A1968" t="s">
        <v>80</v>
      </c>
      <c r="B1968" t="s">
        <v>81</v>
      </c>
      <c r="C1968" t="s">
        <v>109</v>
      </c>
      <c r="D1968">
        <v>860010783</v>
      </c>
      <c r="E1968" t="s">
        <v>180</v>
      </c>
      <c r="F1968" t="s">
        <v>975</v>
      </c>
      <c r="H1968" s="16">
        <v>44320</v>
      </c>
      <c r="I1968">
        <v>3</v>
      </c>
      <c r="J1968" s="17">
        <v>28755</v>
      </c>
      <c r="K1968" s="17">
        <v>86265</v>
      </c>
      <c r="L1968" s="17">
        <v>97406</v>
      </c>
      <c r="M1968" s="17">
        <v>14255650</v>
      </c>
    </row>
    <row r="1969" spans="1:13" x14ac:dyDescent="0.25">
      <c r="A1969" t="s">
        <v>80</v>
      </c>
      <c r="B1969" t="s">
        <v>81</v>
      </c>
      <c r="C1969" t="s">
        <v>149</v>
      </c>
      <c r="D1969">
        <v>860010783</v>
      </c>
      <c r="E1969" t="s">
        <v>180</v>
      </c>
      <c r="F1969" t="s">
        <v>976</v>
      </c>
      <c r="H1969" s="16">
        <v>44329</v>
      </c>
      <c r="I1969">
        <v>500</v>
      </c>
      <c r="J1969" s="17">
        <v>27092</v>
      </c>
      <c r="K1969" s="17">
        <v>13546000</v>
      </c>
      <c r="L1969" s="17">
        <v>97406</v>
      </c>
      <c r="M1969" s="17">
        <v>14255650</v>
      </c>
    </row>
    <row r="1970" spans="1:13" x14ac:dyDescent="0.25">
      <c r="A1970" t="s">
        <v>80</v>
      </c>
      <c r="B1970" t="s">
        <v>81</v>
      </c>
      <c r="C1970" t="s">
        <v>94</v>
      </c>
      <c r="D1970">
        <v>860013570</v>
      </c>
      <c r="E1970" t="s">
        <v>183</v>
      </c>
      <c r="F1970" t="s">
        <v>977</v>
      </c>
      <c r="H1970" s="16">
        <v>44326</v>
      </c>
      <c r="I1970">
        <v>24</v>
      </c>
      <c r="J1970" s="17">
        <v>34368</v>
      </c>
      <c r="K1970" s="17">
        <v>824832</v>
      </c>
      <c r="L1970" s="17">
        <v>882274</v>
      </c>
      <c r="M1970" s="17">
        <v>40325454</v>
      </c>
    </row>
    <row r="1971" spans="1:13" x14ac:dyDescent="0.25">
      <c r="A1971" t="s">
        <v>80</v>
      </c>
      <c r="B1971" t="s">
        <v>81</v>
      </c>
      <c r="C1971" t="s">
        <v>85</v>
      </c>
      <c r="D1971">
        <v>860013570</v>
      </c>
      <c r="E1971" t="s">
        <v>183</v>
      </c>
      <c r="F1971" t="s">
        <v>977</v>
      </c>
      <c r="H1971" s="16">
        <v>44326</v>
      </c>
      <c r="I1971">
        <v>850</v>
      </c>
      <c r="J1971" s="17">
        <v>4756</v>
      </c>
      <c r="K1971" s="17">
        <v>4042600</v>
      </c>
      <c r="L1971" s="17">
        <v>882274</v>
      </c>
      <c r="M1971" s="17">
        <v>40325454</v>
      </c>
    </row>
    <row r="1972" spans="1:13" x14ac:dyDescent="0.25">
      <c r="A1972" t="s">
        <v>80</v>
      </c>
      <c r="B1972" t="s">
        <v>81</v>
      </c>
      <c r="C1972" t="s">
        <v>98</v>
      </c>
      <c r="D1972">
        <v>860013570</v>
      </c>
      <c r="E1972" t="s">
        <v>183</v>
      </c>
      <c r="F1972" t="s">
        <v>977</v>
      </c>
      <c r="H1972" s="16">
        <v>44326</v>
      </c>
      <c r="I1972">
        <v>10</v>
      </c>
      <c r="J1972" s="17">
        <v>81137</v>
      </c>
      <c r="K1972" s="17">
        <v>811370</v>
      </c>
      <c r="L1972" s="17">
        <v>882274</v>
      </c>
      <c r="M1972" s="17">
        <v>40325454</v>
      </c>
    </row>
    <row r="1973" spans="1:13" x14ac:dyDescent="0.25">
      <c r="A1973" t="s">
        <v>80</v>
      </c>
      <c r="B1973" t="s">
        <v>81</v>
      </c>
      <c r="C1973" t="s">
        <v>119</v>
      </c>
      <c r="D1973">
        <v>860013570</v>
      </c>
      <c r="E1973" t="s">
        <v>183</v>
      </c>
      <c r="F1973" t="s">
        <v>977</v>
      </c>
      <c r="H1973" s="16">
        <v>44326</v>
      </c>
      <c r="I1973">
        <v>1152</v>
      </c>
      <c r="J1973" s="17">
        <v>9960</v>
      </c>
      <c r="K1973" s="17">
        <v>11473920</v>
      </c>
      <c r="L1973" s="17">
        <v>882274</v>
      </c>
      <c r="M1973" s="17">
        <v>40325454</v>
      </c>
    </row>
    <row r="1974" spans="1:13" x14ac:dyDescent="0.25">
      <c r="A1974" t="s">
        <v>80</v>
      </c>
      <c r="B1974" t="s">
        <v>81</v>
      </c>
      <c r="C1974" t="s">
        <v>87</v>
      </c>
      <c r="D1974">
        <v>860013570</v>
      </c>
      <c r="E1974" t="s">
        <v>183</v>
      </c>
      <c r="F1974" t="s">
        <v>977</v>
      </c>
      <c r="H1974" s="16">
        <v>44326</v>
      </c>
      <c r="I1974">
        <v>100</v>
      </c>
      <c r="J1974" s="17">
        <v>31599</v>
      </c>
      <c r="K1974" s="17">
        <v>3159900</v>
      </c>
      <c r="L1974" s="17">
        <v>882274</v>
      </c>
      <c r="M1974" s="17">
        <v>40325454</v>
      </c>
    </row>
    <row r="1975" spans="1:13" x14ac:dyDescent="0.25">
      <c r="A1975" t="s">
        <v>80</v>
      </c>
      <c r="B1975" t="s">
        <v>81</v>
      </c>
      <c r="C1975" t="s">
        <v>108</v>
      </c>
      <c r="D1975">
        <v>860013570</v>
      </c>
      <c r="E1975" t="s">
        <v>183</v>
      </c>
      <c r="F1975" t="s">
        <v>977</v>
      </c>
      <c r="H1975" s="16">
        <v>44326</v>
      </c>
      <c r="I1975">
        <v>20</v>
      </c>
      <c r="J1975" s="17">
        <v>62532</v>
      </c>
      <c r="K1975" s="17">
        <v>1250640</v>
      </c>
      <c r="L1975" s="17">
        <v>882274</v>
      </c>
      <c r="M1975" s="17">
        <v>40325454</v>
      </c>
    </row>
    <row r="1976" spans="1:13" x14ac:dyDescent="0.25">
      <c r="A1976" t="s">
        <v>80</v>
      </c>
      <c r="B1976" t="s">
        <v>81</v>
      </c>
      <c r="C1976" t="s">
        <v>101</v>
      </c>
      <c r="D1976">
        <v>860013570</v>
      </c>
      <c r="E1976" t="s">
        <v>183</v>
      </c>
      <c r="F1976" t="s">
        <v>977</v>
      </c>
      <c r="H1976" s="16">
        <v>44326</v>
      </c>
      <c r="I1976">
        <v>100</v>
      </c>
      <c r="J1976" s="17">
        <v>26530</v>
      </c>
      <c r="K1976" s="17">
        <v>2653000</v>
      </c>
      <c r="L1976" s="17">
        <v>882274</v>
      </c>
      <c r="M1976" s="17">
        <v>40325454</v>
      </c>
    </row>
    <row r="1977" spans="1:13" x14ac:dyDescent="0.25">
      <c r="A1977" t="s">
        <v>80</v>
      </c>
      <c r="B1977" t="s">
        <v>81</v>
      </c>
      <c r="C1977" t="s">
        <v>174</v>
      </c>
      <c r="D1977">
        <v>860013570</v>
      </c>
      <c r="E1977" t="s">
        <v>183</v>
      </c>
      <c r="F1977" t="s">
        <v>977</v>
      </c>
      <c r="H1977" s="16">
        <v>44326</v>
      </c>
      <c r="I1977">
        <v>8</v>
      </c>
      <c r="J1977" s="17">
        <v>193937</v>
      </c>
      <c r="K1977" s="17">
        <v>1551496</v>
      </c>
      <c r="L1977" s="17">
        <v>882274</v>
      </c>
      <c r="M1977" s="17">
        <v>40325454</v>
      </c>
    </row>
    <row r="1978" spans="1:13" x14ac:dyDescent="0.25">
      <c r="A1978" t="s">
        <v>80</v>
      </c>
      <c r="B1978" t="s">
        <v>81</v>
      </c>
      <c r="C1978" t="s">
        <v>175</v>
      </c>
      <c r="D1978">
        <v>860013570</v>
      </c>
      <c r="E1978" t="s">
        <v>183</v>
      </c>
      <c r="F1978" t="s">
        <v>977</v>
      </c>
      <c r="H1978" s="16">
        <v>44326</v>
      </c>
      <c r="I1978">
        <v>4</v>
      </c>
      <c r="J1978" s="17">
        <v>377404</v>
      </c>
      <c r="K1978" s="17">
        <v>1509616</v>
      </c>
      <c r="L1978" s="17">
        <v>882274</v>
      </c>
      <c r="M1978" s="17">
        <v>40325454</v>
      </c>
    </row>
    <row r="1979" spans="1:13" x14ac:dyDescent="0.25">
      <c r="A1979" t="s">
        <v>80</v>
      </c>
      <c r="B1979" t="s">
        <v>81</v>
      </c>
      <c r="C1979" t="s">
        <v>109</v>
      </c>
      <c r="D1979">
        <v>860013570</v>
      </c>
      <c r="E1979" t="s">
        <v>183</v>
      </c>
      <c r="F1979" t="s">
        <v>977</v>
      </c>
      <c r="H1979" s="16">
        <v>44326</v>
      </c>
      <c r="I1979">
        <v>432</v>
      </c>
      <c r="J1979" s="17">
        <v>28755</v>
      </c>
      <c r="K1979" s="17">
        <v>12422160</v>
      </c>
      <c r="L1979" s="17">
        <v>882274</v>
      </c>
      <c r="M1979" s="17">
        <v>40325454</v>
      </c>
    </row>
    <row r="1980" spans="1:13" x14ac:dyDescent="0.25">
      <c r="A1980" t="s">
        <v>80</v>
      </c>
      <c r="B1980" t="s">
        <v>81</v>
      </c>
      <c r="C1980" t="s">
        <v>127</v>
      </c>
      <c r="D1980">
        <v>860013570</v>
      </c>
      <c r="E1980" t="s">
        <v>183</v>
      </c>
      <c r="F1980" t="s">
        <v>977</v>
      </c>
      <c r="H1980" s="16">
        <v>44326</v>
      </c>
      <c r="I1980">
        <v>20</v>
      </c>
      <c r="J1980" s="17">
        <v>31296</v>
      </c>
      <c r="K1980" s="17">
        <v>625920</v>
      </c>
      <c r="L1980" s="17">
        <v>882274</v>
      </c>
      <c r="M1980" s="17">
        <v>40325454</v>
      </c>
    </row>
    <row r="1981" spans="1:13" x14ac:dyDescent="0.25">
      <c r="A1981" t="s">
        <v>80</v>
      </c>
      <c r="B1981" t="s">
        <v>81</v>
      </c>
      <c r="C1981" t="s">
        <v>82</v>
      </c>
      <c r="D1981">
        <v>860013874</v>
      </c>
      <c r="E1981" t="s">
        <v>185</v>
      </c>
      <c r="F1981" t="s">
        <v>978</v>
      </c>
      <c r="H1981" s="16">
        <v>44323</v>
      </c>
      <c r="I1981">
        <v>10</v>
      </c>
      <c r="J1981" s="17">
        <v>17536</v>
      </c>
      <c r="K1981" s="17">
        <v>175360</v>
      </c>
      <c r="L1981" s="17">
        <v>49135</v>
      </c>
      <c r="M1981" s="17">
        <v>270157</v>
      </c>
    </row>
    <row r="1982" spans="1:13" x14ac:dyDescent="0.25">
      <c r="A1982" t="s">
        <v>80</v>
      </c>
      <c r="B1982" t="s">
        <v>81</v>
      </c>
      <c r="C1982" t="s">
        <v>87</v>
      </c>
      <c r="D1982">
        <v>860013874</v>
      </c>
      <c r="E1982" t="s">
        <v>185</v>
      </c>
      <c r="F1982" t="s">
        <v>978</v>
      </c>
      <c r="H1982" s="16">
        <v>44323</v>
      </c>
      <c r="I1982">
        <v>3</v>
      </c>
      <c r="J1982" s="17">
        <v>31599</v>
      </c>
      <c r="K1982" s="17">
        <v>94797</v>
      </c>
      <c r="L1982" s="17">
        <v>49135</v>
      </c>
      <c r="M1982" s="17">
        <v>270157</v>
      </c>
    </row>
    <row r="1983" spans="1:13" x14ac:dyDescent="0.25">
      <c r="A1983" t="s">
        <v>80</v>
      </c>
      <c r="B1983" t="s">
        <v>81</v>
      </c>
      <c r="C1983" t="s">
        <v>85</v>
      </c>
      <c r="D1983">
        <v>860015536</v>
      </c>
      <c r="E1983" t="s">
        <v>189</v>
      </c>
      <c r="F1983" t="s">
        <v>979</v>
      </c>
      <c r="H1983" s="16">
        <v>44323</v>
      </c>
      <c r="I1983">
        <v>1</v>
      </c>
      <c r="J1983" s="17">
        <v>4756</v>
      </c>
      <c r="K1983" s="17">
        <v>4756</v>
      </c>
      <c r="L1983" s="17">
        <v>139695</v>
      </c>
      <c r="M1983" s="17">
        <v>11432251</v>
      </c>
    </row>
    <row r="1984" spans="1:13" x14ac:dyDescent="0.25">
      <c r="A1984" t="s">
        <v>80</v>
      </c>
      <c r="B1984" t="s">
        <v>81</v>
      </c>
      <c r="C1984" t="s">
        <v>86</v>
      </c>
      <c r="D1984">
        <v>860015536</v>
      </c>
      <c r="E1984" t="s">
        <v>189</v>
      </c>
      <c r="F1984" t="s">
        <v>979</v>
      </c>
      <c r="H1984" s="16">
        <v>44323</v>
      </c>
      <c r="I1984">
        <v>6</v>
      </c>
      <c r="J1984" s="17">
        <v>40985</v>
      </c>
      <c r="K1984" s="17">
        <v>245910</v>
      </c>
      <c r="L1984" s="17">
        <v>139695</v>
      </c>
      <c r="M1984" s="17">
        <v>11432251</v>
      </c>
    </row>
    <row r="1985" spans="1:13" x14ac:dyDescent="0.25">
      <c r="A1985" t="s">
        <v>80</v>
      </c>
      <c r="B1985" t="s">
        <v>81</v>
      </c>
      <c r="C1985" t="s">
        <v>119</v>
      </c>
      <c r="D1985">
        <v>860015536</v>
      </c>
      <c r="E1985" t="s">
        <v>189</v>
      </c>
      <c r="F1985" t="s">
        <v>979</v>
      </c>
      <c r="H1985" s="16">
        <v>44323</v>
      </c>
      <c r="I1985">
        <v>36</v>
      </c>
      <c r="J1985" s="17">
        <v>9960</v>
      </c>
      <c r="K1985" s="17">
        <v>358560</v>
      </c>
      <c r="L1985" s="17">
        <v>139695</v>
      </c>
      <c r="M1985" s="17">
        <v>11432251</v>
      </c>
    </row>
    <row r="1986" spans="1:13" x14ac:dyDescent="0.25">
      <c r="A1986" t="s">
        <v>80</v>
      </c>
      <c r="B1986" t="s">
        <v>81</v>
      </c>
      <c r="C1986" t="s">
        <v>88</v>
      </c>
      <c r="D1986">
        <v>860015536</v>
      </c>
      <c r="E1986" t="s">
        <v>189</v>
      </c>
      <c r="F1986" t="s">
        <v>979</v>
      </c>
      <c r="H1986" s="16">
        <v>44323</v>
      </c>
      <c r="I1986">
        <v>5</v>
      </c>
      <c r="J1986" s="17">
        <v>28147</v>
      </c>
      <c r="K1986" s="17">
        <v>140735</v>
      </c>
      <c r="L1986" s="17">
        <v>139695</v>
      </c>
      <c r="M1986" s="17">
        <v>11432251</v>
      </c>
    </row>
    <row r="1987" spans="1:13" x14ac:dyDescent="0.25">
      <c r="A1987" t="s">
        <v>80</v>
      </c>
      <c r="B1987" t="s">
        <v>81</v>
      </c>
      <c r="C1987" t="s">
        <v>109</v>
      </c>
      <c r="D1987">
        <v>860015536</v>
      </c>
      <c r="E1987" t="s">
        <v>189</v>
      </c>
      <c r="F1987" t="s">
        <v>979</v>
      </c>
      <c r="H1987" s="16">
        <v>44323</v>
      </c>
      <c r="I1987">
        <v>70</v>
      </c>
      <c r="J1987" s="17">
        <v>28755</v>
      </c>
      <c r="K1987" s="17">
        <v>2012850</v>
      </c>
      <c r="L1987" s="17">
        <v>139695</v>
      </c>
      <c r="M1987" s="17">
        <v>11432251</v>
      </c>
    </row>
    <row r="1988" spans="1:13" x14ac:dyDescent="0.25">
      <c r="A1988" t="s">
        <v>80</v>
      </c>
      <c r="B1988" t="s">
        <v>81</v>
      </c>
      <c r="C1988" t="s">
        <v>149</v>
      </c>
      <c r="D1988">
        <v>860015536</v>
      </c>
      <c r="E1988" t="s">
        <v>189</v>
      </c>
      <c r="F1988" t="s">
        <v>979</v>
      </c>
      <c r="H1988" s="16">
        <v>44323</v>
      </c>
      <c r="I1988">
        <v>320</v>
      </c>
      <c r="J1988" s="17">
        <v>27092</v>
      </c>
      <c r="K1988" s="17">
        <v>8669440</v>
      </c>
      <c r="L1988" s="17">
        <v>139695</v>
      </c>
      <c r="M1988" s="17">
        <v>11432251</v>
      </c>
    </row>
    <row r="1989" spans="1:13" x14ac:dyDescent="0.25">
      <c r="A1989" t="s">
        <v>80</v>
      </c>
      <c r="B1989" t="s">
        <v>81</v>
      </c>
      <c r="C1989" t="s">
        <v>88</v>
      </c>
      <c r="D1989">
        <v>860015888</v>
      </c>
      <c r="E1989" t="s">
        <v>192</v>
      </c>
      <c r="F1989" t="s">
        <v>980</v>
      </c>
      <c r="H1989" s="16">
        <v>44327</v>
      </c>
      <c r="I1989">
        <v>20</v>
      </c>
      <c r="J1989" s="17">
        <v>28147</v>
      </c>
      <c r="K1989" s="17">
        <v>562940</v>
      </c>
      <c r="L1989" s="17">
        <v>120100</v>
      </c>
      <c r="M1989" s="17">
        <v>2665853</v>
      </c>
    </row>
    <row r="1990" spans="1:13" x14ac:dyDescent="0.25">
      <c r="A1990" t="s">
        <v>80</v>
      </c>
      <c r="B1990" t="s">
        <v>81</v>
      </c>
      <c r="C1990" t="s">
        <v>87</v>
      </c>
      <c r="D1990">
        <v>860015888</v>
      </c>
      <c r="E1990" t="s">
        <v>192</v>
      </c>
      <c r="F1990" t="s">
        <v>980</v>
      </c>
      <c r="H1990" s="16">
        <v>44327</v>
      </c>
      <c r="I1990">
        <v>6</v>
      </c>
      <c r="J1990" s="17">
        <v>31599</v>
      </c>
      <c r="K1990" s="17">
        <v>189594</v>
      </c>
      <c r="L1990" s="17">
        <v>120100</v>
      </c>
      <c r="M1990" s="17">
        <v>2665853</v>
      </c>
    </row>
    <row r="1991" spans="1:13" x14ac:dyDescent="0.25">
      <c r="A1991" t="s">
        <v>80</v>
      </c>
      <c r="B1991" t="s">
        <v>81</v>
      </c>
      <c r="C1991" t="s">
        <v>109</v>
      </c>
      <c r="D1991">
        <v>860015888</v>
      </c>
      <c r="E1991" t="s">
        <v>192</v>
      </c>
      <c r="F1991" t="s">
        <v>980</v>
      </c>
      <c r="H1991" s="16">
        <v>44327</v>
      </c>
      <c r="I1991">
        <v>5</v>
      </c>
      <c r="J1991" s="17">
        <v>28755</v>
      </c>
      <c r="K1991" s="17">
        <v>143775</v>
      </c>
      <c r="L1991" s="17">
        <v>120100</v>
      </c>
      <c r="M1991" s="17">
        <v>2665853</v>
      </c>
    </row>
    <row r="1992" spans="1:13" x14ac:dyDescent="0.25">
      <c r="A1992" t="s">
        <v>80</v>
      </c>
      <c r="B1992" t="s">
        <v>81</v>
      </c>
      <c r="C1992" t="s">
        <v>87</v>
      </c>
      <c r="D1992">
        <v>860015888</v>
      </c>
      <c r="E1992" t="s">
        <v>192</v>
      </c>
      <c r="F1992" t="s">
        <v>981</v>
      </c>
      <c r="H1992" s="16">
        <v>44344</v>
      </c>
      <c r="I1992">
        <v>56</v>
      </c>
      <c r="J1992" s="17">
        <v>31599</v>
      </c>
      <c r="K1992" s="17">
        <v>1769544</v>
      </c>
      <c r="L1992" s="17">
        <v>120100</v>
      </c>
      <c r="M1992" s="17">
        <v>2665853</v>
      </c>
    </row>
    <row r="1993" spans="1:13" x14ac:dyDescent="0.25">
      <c r="A1993" t="s">
        <v>80</v>
      </c>
      <c r="B1993" t="s">
        <v>81</v>
      </c>
      <c r="C1993" t="s">
        <v>119</v>
      </c>
      <c r="D1993">
        <v>860015905</v>
      </c>
      <c r="E1993" t="s">
        <v>194</v>
      </c>
      <c r="F1993" t="s">
        <v>982</v>
      </c>
      <c r="H1993" s="16">
        <v>44320</v>
      </c>
      <c r="I1993">
        <v>3</v>
      </c>
      <c r="J1993" s="17">
        <v>9960</v>
      </c>
      <c r="K1993" s="17">
        <v>29880</v>
      </c>
      <c r="L1993" s="17">
        <v>54226</v>
      </c>
      <c r="M1993" s="17">
        <v>516532</v>
      </c>
    </row>
    <row r="1994" spans="1:13" x14ac:dyDescent="0.25">
      <c r="A1994" t="s">
        <v>80</v>
      </c>
      <c r="B1994" t="s">
        <v>81</v>
      </c>
      <c r="C1994" t="s">
        <v>87</v>
      </c>
      <c r="D1994">
        <v>860015905</v>
      </c>
      <c r="E1994" t="s">
        <v>194</v>
      </c>
      <c r="F1994" t="s">
        <v>982</v>
      </c>
      <c r="H1994" s="16">
        <v>44320</v>
      </c>
      <c r="I1994">
        <v>15</v>
      </c>
      <c r="J1994" s="17">
        <v>31599</v>
      </c>
      <c r="K1994" s="17">
        <v>473985</v>
      </c>
      <c r="L1994" s="17">
        <v>54226</v>
      </c>
      <c r="M1994" s="17">
        <v>516532</v>
      </c>
    </row>
    <row r="1995" spans="1:13" x14ac:dyDescent="0.25">
      <c r="A1995" t="s">
        <v>80</v>
      </c>
      <c r="B1995" t="s">
        <v>81</v>
      </c>
      <c r="C1995" t="s">
        <v>97</v>
      </c>
      <c r="D1995">
        <v>860015905</v>
      </c>
      <c r="E1995" t="s">
        <v>194</v>
      </c>
      <c r="F1995" t="s">
        <v>983</v>
      </c>
      <c r="H1995" s="16">
        <v>44336</v>
      </c>
      <c r="I1995">
        <v>1</v>
      </c>
      <c r="J1995" s="17">
        <v>12667</v>
      </c>
      <c r="K1995" s="17">
        <v>12667</v>
      </c>
      <c r="L1995" s="17">
        <v>54226</v>
      </c>
      <c r="M1995" s="17">
        <v>516532</v>
      </c>
    </row>
    <row r="1996" spans="1:13" x14ac:dyDescent="0.25">
      <c r="A1996" t="s">
        <v>80</v>
      </c>
      <c r="B1996" t="s">
        <v>81</v>
      </c>
      <c r="C1996" t="s">
        <v>88</v>
      </c>
      <c r="D1996">
        <v>860023878</v>
      </c>
      <c r="E1996" t="s">
        <v>984</v>
      </c>
      <c r="F1996" t="s">
        <v>985</v>
      </c>
      <c r="H1996" s="16">
        <v>44340</v>
      </c>
      <c r="I1996">
        <v>5</v>
      </c>
      <c r="J1996" s="17">
        <v>28147</v>
      </c>
      <c r="K1996" s="17">
        <v>140735</v>
      </c>
      <c r="L1996" s="17">
        <v>86838</v>
      </c>
      <c r="M1996" s="17">
        <v>285209</v>
      </c>
    </row>
    <row r="1997" spans="1:13" x14ac:dyDescent="0.25">
      <c r="A1997" t="s">
        <v>80</v>
      </c>
      <c r="B1997" t="s">
        <v>81</v>
      </c>
      <c r="C1997" t="s">
        <v>87</v>
      </c>
      <c r="D1997">
        <v>860023878</v>
      </c>
      <c r="E1997" t="s">
        <v>984</v>
      </c>
      <c r="F1997" t="s">
        <v>985</v>
      </c>
      <c r="H1997" s="16">
        <v>44340</v>
      </c>
      <c r="I1997">
        <v>2</v>
      </c>
      <c r="J1997" s="17">
        <v>31599</v>
      </c>
      <c r="K1997" s="17">
        <v>63198</v>
      </c>
      <c r="L1997" s="17">
        <v>86838</v>
      </c>
      <c r="M1997" s="17">
        <v>285209</v>
      </c>
    </row>
    <row r="1998" spans="1:13" x14ac:dyDescent="0.25">
      <c r="A1998" t="s">
        <v>80</v>
      </c>
      <c r="B1998" t="s">
        <v>81</v>
      </c>
      <c r="C1998" t="s">
        <v>149</v>
      </c>
      <c r="D1998">
        <v>860023878</v>
      </c>
      <c r="E1998" t="s">
        <v>984</v>
      </c>
      <c r="F1998" t="s">
        <v>985</v>
      </c>
      <c r="H1998" s="16">
        <v>44340</v>
      </c>
      <c r="I1998">
        <v>3</v>
      </c>
      <c r="J1998" s="17">
        <v>27092</v>
      </c>
      <c r="K1998" s="17">
        <v>81276</v>
      </c>
      <c r="L1998" s="17">
        <v>86838</v>
      </c>
      <c r="M1998" s="17">
        <v>285209</v>
      </c>
    </row>
    <row r="1999" spans="1:13" x14ac:dyDescent="0.25">
      <c r="A1999" t="s">
        <v>80</v>
      </c>
      <c r="B1999" t="s">
        <v>81</v>
      </c>
      <c r="C1999" t="s">
        <v>91</v>
      </c>
      <c r="D1999">
        <v>860024766</v>
      </c>
      <c r="E1999" t="s">
        <v>796</v>
      </c>
      <c r="F1999" t="s">
        <v>986</v>
      </c>
      <c r="H1999" s="16">
        <v>44330</v>
      </c>
      <c r="I1999">
        <v>10</v>
      </c>
      <c r="J1999" s="17">
        <v>15350</v>
      </c>
      <c r="K1999" s="17">
        <v>153500</v>
      </c>
      <c r="L1999" s="17">
        <v>15350</v>
      </c>
      <c r="M1999" s="17">
        <v>153500</v>
      </c>
    </row>
    <row r="2000" spans="1:13" x14ac:dyDescent="0.25">
      <c r="A2000" t="s">
        <v>80</v>
      </c>
      <c r="B2000" t="s">
        <v>81</v>
      </c>
      <c r="C2000" t="s">
        <v>87</v>
      </c>
      <c r="D2000">
        <v>860035992</v>
      </c>
      <c r="E2000" t="s">
        <v>197</v>
      </c>
      <c r="F2000" t="s">
        <v>987</v>
      </c>
      <c r="H2000" s="16">
        <v>44322</v>
      </c>
      <c r="I2000">
        <v>34</v>
      </c>
      <c r="J2000" s="17">
        <v>31599</v>
      </c>
      <c r="K2000" s="17">
        <v>1074366</v>
      </c>
      <c r="L2000" s="17">
        <v>192478</v>
      </c>
      <c r="M2000" s="17">
        <v>41411081</v>
      </c>
    </row>
    <row r="2001" spans="1:13" x14ac:dyDescent="0.25">
      <c r="A2001" t="s">
        <v>80</v>
      </c>
      <c r="B2001" t="s">
        <v>81</v>
      </c>
      <c r="C2001" t="s">
        <v>91</v>
      </c>
      <c r="D2001">
        <v>860035992</v>
      </c>
      <c r="E2001" t="s">
        <v>197</v>
      </c>
      <c r="F2001" t="s">
        <v>987</v>
      </c>
      <c r="H2001" s="16">
        <v>44322</v>
      </c>
      <c r="I2001">
        <v>20</v>
      </c>
      <c r="J2001" s="17">
        <v>15350</v>
      </c>
      <c r="K2001" s="17">
        <v>307000</v>
      </c>
      <c r="L2001" s="17">
        <v>192478</v>
      </c>
      <c r="M2001" s="17">
        <v>41411081</v>
      </c>
    </row>
    <row r="2002" spans="1:13" x14ac:dyDescent="0.25">
      <c r="A2002" t="s">
        <v>80</v>
      </c>
      <c r="B2002" t="s">
        <v>81</v>
      </c>
      <c r="C2002" t="s">
        <v>88</v>
      </c>
      <c r="D2002">
        <v>860035992</v>
      </c>
      <c r="E2002" t="s">
        <v>197</v>
      </c>
      <c r="F2002" t="s">
        <v>988</v>
      </c>
      <c r="H2002" s="16">
        <v>44327</v>
      </c>
      <c r="I2002">
        <v>2</v>
      </c>
      <c r="J2002" s="17">
        <v>28147</v>
      </c>
      <c r="K2002" s="17">
        <v>56294</v>
      </c>
      <c r="L2002" s="17">
        <v>192478</v>
      </c>
      <c r="M2002" s="17">
        <v>41411081</v>
      </c>
    </row>
    <row r="2003" spans="1:13" x14ac:dyDescent="0.25">
      <c r="A2003" t="s">
        <v>80</v>
      </c>
      <c r="B2003" t="s">
        <v>81</v>
      </c>
      <c r="C2003" t="s">
        <v>87</v>
      </c>
      <c r="D2003">
        <v>860035992</v>
      </c>
      <c r="E2003" t="s">
        <v>197</v>
      </c>
      <c r="F2003" t="s">
        <v>988</v>
      </c>
      <c r="H2003" s="16">
        <v>44327</v>
      </c>
      <c r="I2003">
        <v>51</v>
      </c>
      <c r="J2003" s="17">
        <v>31599</v>
      </c>
      <c r="K2003" s="17">
        <v>1611549</v>
      </c>
      <c r="L2003" s="17">
        <v>192478</v>
      </c>
      <c r="M2003" s="17">
        <v>41411081</v>
      </c>
    </row>
    <row r="2004" spans="1:13" x14ac:dyDescent="0.25">
      <c r="A2004" t="s">
        <v>80</v>
      </c>
      <c r="B2004" t="s">
        <v>81</v>
      </c>
      <c r="C2004" t="s">
        <v>149</v>
      </c>
      <c r="D2004">
        <v>860035992</v>
      </c>
      <c r="E2004" t="s">
        <v>197</v>
      </c>
      <c r="F2004" t="s">
        <v>988</v>
      </c>
      <c r="H2004" s="16">
        <v>44327</v>
      </c>
      <c r="I2004">
        <v>800</v>
      </c>
      <c r="J2004" s="17">
        <v>27092</v>
      </c>
      <c r="K2004" s="17">
        <v>21673600</v>
      </c>
      <c r="L2004" s="17">
        <v>192478</v>
      </c>
      <c r="M2004" s="17">
        <v>41411081</v>
      </c>
    </row>
    <row r="2005" spans="1:13" x14ac:dyDescent="0.25">
      <c r="A2005" t="s">
        <v>80</v>
      </c>
      <c r="B2005" t="s">
        <v>81</v>
      </c>
      <c r="C2005" t="s">
        <v>87</v>
      </c>
      <c r="D2005">
        <v>860035992</v>
      </c>
      <c r="E2005" t="s">
        <v>197</v>
      </c>
      <c r="F2005" t="s">
        <v>989</v>
      </c>
      <c r="H2005" s="16">
        <v>44341</v>
      </c>
      <c r="I2005">
        <v>48</v>
      </c>
      <c r="J2005" s="17">
        <v>31599</v>
      </c>
      <c r="K2005" s="17">
        <v>1516752</v>
      </c>
      <c r="L2005" s="17">
        <v>192478</v>
      </c>
      <c r="M2005" s="17">
        <v>41411081</v>
      </c>
    </row>
    <row r="2006" spans="1:13" x14ac:dyDescent="0.25">
      <c r="A2006" t="s">
        <v>80</v>
      </c>
      <c r="B2006" t="s">
        <v>81</v>
      </c>
      <c r="C2006" t="s">
        <v>149</v>
      </c>
      <c r="D2006">
        <v>860035992</v>
      </c>
      <c r="E2006" t="s">
        <v>197</v>
      </c>
      <c r="F2006" t="s">
        <v>989</v>
      </c>
      <c r="H2006" s="16">
        <v>44341</v>
      </c>
      <c r="I2006">
        <v>560</v>
      </c>
      <c r="J2006" s="17">
        <v>27092</v>
      </c>
      <c r="K2006" s="17">
        <v>15171520</v>
      </c>
      <c r="L2006" s="17">
        <v>192478</v>
      </c>
      <c r="M2006" s="17">
        <v>41411081</v>
      </c>
    </row>
    <row r="2007" spans="1:13" x14ac:dyDescent="0.25">
      <c r="A2007" t="s">
        <v>80</v>
      </c>
      <c r="B2007" t="s">
        <v>81</v>
      </c>
      <c r="C2007" t="s">
        <v>94</v>
      </c>
      <c r="D2007">
        <v>860037950</v>
      </c>
      <c r="E2007" t="s">
        <v>200</v>
      </c>
      <c r="F2007" t="s">
        <v>990</v>
      </c>
      <c r="H2007" s="16">
        <v>44321</v>
      </c>
      <c r="I2007">
        <v>2</v>
      </c>
      <c r="J2007" s="17">
        <v>34368</v>
      </c>
      <c r="K2007" s="17">
        <v>68736</v>
      </c>
      <c r="L2007" s="17">
        <v>284287</v>
      </c>
      <c r="M2007" s="17">
        <v>4122448</v>
      </c>
    </row>
    <row r="2008" spans="1:13" x14ac:dyDescent="0.25">
      <c r="A2008" t="s">
        <v>80</v>
      </c>
      <c r="B2008" t="s">
        <v>81</v>
      </c>
      <c r="C2008" t="s">
        <v>91</v>
      </c>
      <c r="D2008">
        <v>860037950</v>
      </c>
      <c r="E2008" t="s">
        <v>200</v>
      </c>
      <c r="F2008" t="s">
        <v>990</v>
      </c>
      <c r="H2008" s="16">
        <v>44321</v>
      </c>
      <c r="I2008">
        <v>20</v>
      </c>
      <c r="J2008" s="17">
        <v>15350</v>
      </c>
      <c r="K2008" s="17">
        <v>307000</v>
      </c>
      <c r="L2008" s="17">
        <v>284287</v>
      </c>
      <c r="M2008" s="17">
        <v>4122448</v>
      </c>
    </row>
    <row r="2009" spans="1:13" x14ac:dyDescent="0.25">
      <c r="A2009" t="s">
        <v>80</v>
      </c>
      <c r="B2009" t="s">
        <v>81</v>
      </c>
      <c r="C2009" t="s">
        <v>127</v>
      </c>
      <c r="D2009">
        <v>860037950</v>
      </c>
      <c r="E2009" t="s">
        <v>200</v>
      </c>
      <c r="F2009" t="s">
        <v>990</v>
      </c>
      <c r="H2009" s="16">
        <v>44321</v>
      </c>
      <c r="I2009">
        <v>1</v>
      </c>
      <c r="J2009" s="17">
        <v>31296</v>
      </c>
      <c r="K2009" s="17">
        <v>31296</v>
      </c>
      <c r="L2009" s="17">
        <v>284287</v>
      </c>
      <c r="M2009" s="17">
        <v>4122448</v>
      </c>
    </row>
    <row r="2010" spans="1:13" x14ac:dyDescent="0.25">
      <c r="A2010" t="s">
        <v>80</v>
      </c>
      <c r="B2010" t="s">
        <v>81</v>
      </c>
      <c r="C2010" t="s">
        <v>87</v>
      </c>
      <c r="D2010">
        <v>860037950</v>
      </c>
      <c r="E2010" t="s">
        <v>200</v>
      </c>
      <c r="F2010" t="s">
        <v>991</v>
      </c>
      <c r="H2010" s="16">
        <v>44327</v>
      </c>
      <c r="I2010">
        <v>40</v>
      </c>
      <c r="J2010" s="17">
        <v>31599</v>
      </c>
      <c r="K2010" s="17">
        <v>1263960</v>
      </c>
      <c r="L2010" s="17">
        <v>284287</v>
      </c>
      <c r="M2010" s="17">
        <v>4122448</v>
      </c>
    </row>
    <row r="2011" spans="1:13" x14ac:dyDescent="0.25">
      <c r="A2011" t="s">
        <v>80</v>
      </c>
      <c r="B2011" t="s">
        <v>81</v>
      </c>
      <c r="C2011" t="s">
        <v>94</v>
      </c>
      <c r="D2011">
        <v>860037950</v>
      </c>
      <c r="E2011" t="s">
        <v>200</v>
      </c>
      <c r="F2011" t="s">
        <v>992</v>
      </c>
      <c r="H2011" s="16">
        <v>44330</v>
      </c>
      <c r="I2011">
        <v>5</v>
      </c>
      <c r="J2011" s="17">
        <v>35758</v>
      </c>
      <c r="K2011" s="17">
        <v>178790</v>
      </c>
      <c r="L2011" s="17">
        <v>284287</v>
      </c>
      <c r="M2011" s="17">
        <v>4122448</v>
      </c>
    </row>
    <row r="2012" spans="1:13" x14ac:dyDescent="0.25">
      <c r="A2012" t="s">
        <v>80</v>
      </c>
      <c r="B2012" t="s">
        <v>81</v>
      </c>
      <c r="C2012" t="s">
        <v>87</v>
      </c>
      <c r="D2012">
        <v>860037950</v>
      </c>
      <c r="E2012" t="s">
        <v>200</v>
      </c>
      <c r="F2012" t="s">
        <v>992</v>
      </c>
      <c r="H2012" s="16">
        <v>44330</v>
      </c>
      <c r="I2012">
        <v>40</v>
      </c>
      <c r="J2012" s="17">
        <v>31599</v>
      </c>
      <c r="K2012" s="17">
        <v>1263960</v>
      </c>
      <c r="L2012" s="17">
        <v>284287</v>
      </c>
      <c r="M2012" s="17">
        <v>4122448</v>
      </c>
    </row>
    <row r="2013" spans="1:13" x14ac:dyDescent="0.25">
      <c r="A2013" t="s">
        <v>80</v>
      </c>
      <c r="B2013" t="s">
        <v>81</v>
      </c>
      <c r="C2013" t="s">
        <v>109</v>
      </c>
      <c r="D2013">
        <v>860037950</v>
      </c>
      <c r="E2013" t="s">
        <v>200</v>
      </c>
      <c r="F2013" t="s">
        <v>992</v>
      </c>
      <c r="H2013" s="16">
        <v>44330</v>
      </c>
      <c r="I2013">
        <v>5</v>
      </c>
      <c r="J2013" s="17">
        <v>28755</v>
      </c>
      <c r="K2013" s="17">
        <v>143775</v>
      </c>
      <c r="L2013" s="17">
        <v>284287</v>
      </c>
      <c r="M2013" s="17">
        <v>4122448</v>
      </c>
    </row>
    <row r="2014" spans="1:13" x14ac:dyDescent="0.25">
      <c r="A2014" t="s">
        <v>80</v>
      </c>
      <c r="B2014" t="s">
        <v>81</v>
      </c>
      <c r="C2014" t="s">
        <v>127</v>
      </c>
      <c r="D2014">
        <v>860037950</v>
      </c>
      <c r="E2014" t="s">
        <v>200</v>
      </c>
      <c r="F2014" t="s">
        <v>992</v>
      </c>
      <c r="H2014" s="16">
        <v>44330</v>
      </c>
      <c r="I2014">
        <v>3</v>
      </c>
      <c r="J2014" s="17">
        <v>31296</v>
      </c>
      <c r="K2014" s="17">
        <v>93888</v>
      </c>
      <c r="L2014" s="17">
        <v>284287</v>
      </c>
      <c r="M2014" s="17">
        <v>4122448</v>
      </c>
    </row>
    <row r="2015" spans="1:13" x14ac:dyDescent="0.25">
      <c r="A2015" t="s">
        <v>80</v>
      </c>
      <c r="B2015" t="s">
        <v>81</v>
      </c>
      <c r="C2015" t="s">
        <v>97</v>
      </c>
      <c r="D2015">
        <v>860037950</v>
      </c>
      <c r="E2015" t="s">
        <v>200</v>
      </c>
      <c r="F2015" t="s">
        <v>993</v>
      </c>
      <c r="H2015" s="16">
        <v>44344</v>
      </c>
      <c r="I2015">
        <v>1</v>
      </c>
      <c r="J2015" s="17">
        <v>12667</v>
      </c>
      <c r="K2015" s="17">
        <v>12667</v>
      </c>
      <c r="L2015" s="17">
        <v>284287</v>
      </c>
      <c r="M2015" s="17">
        <v>4122448</v>
      </c>
    </row>
    <row r="2016" spans="1:13" x14ac:dyDescent="0.25">
      <c r="A2016" t="s">
        <v>80</v>
      </c>
      <c r="B2016" t="s">
        <v>81</v>
      </c>
      <c r="C2016" t="s">
        <v>87</v>
      </c>
      <c r="D2016">
        <v>860037950</v>
      </c>
      <c r="E2016" t="s">
        <v>200</v>
      </c>
      <c r="F2016" t="s">
        <v>993</v>
      </c>
      <c r="H2016" s="16">
        <v>44344</v>
      </c>
      <c r="I2016">
        <v>24</v>
      </c>
      <c r="J2016" s="17">
        <v>31599</v>
      </c>
      <c r="K2016" s="17">
        <v>758376</v>
      </c>
      <c r="L2016" s="17">
        <v>284287</v>
      </c>
      <c r="M2016" s="17">
        <v>4122448</v>
      </c>
    </row>
    <row r="2017" spans="1:13" x14ac:dyDescent="0.25">
      <c r="A2017" t="s">
        <v>80</v>
      </c>
      <c r="B2017" t="s">
        <v>81</v>
      </c>
      <c r="C2017" t="s">
        <v>88</v>
      </c>
      <c r="D2017">
        <v>860070301</v>
      </c>
      <c r="E2017" t="s">
        <v>204</v>
      </c>
      <c r="F2017" t="s">
        <v>994</v>
      </c>
      <c r="H2017" s="16">
        <v>44326</v>
      </c>
      <c r="I2017">
        <v>2</v>
      </c>
      <c r="J2017" s="17">
        <v>28147</v>
      </c>
      <c r="K2017" s="17">
        <v>56294</v>
      </c>
      <c r="L2017" s="17">
        <v>125828</v>
      </c>
      <c r="M2017" s="17">
        <v>598883</v>
      </c>
    </row>
    <row r="2018" spans="1:13" x14ac:dyDescent="0.25">
      <c r="A2018" t="s">
        <v>80</v>
      </c>
      <c r="B2018" t="s">
        <v>81</v>
      </c>
      <c r="C2018" t="s">
        <v>91</v>
      </c>
      <c r="D2018">
        <v>860070301</v>
      </c>
      <c r="E2018" t="s">
        <v>204</v>
      </c>
      <c r="F2018" t="s">
        <v>995</v>
      </c>
      <c r="H2018" s="16">
        <v>44330</v>
      </c>
      <c r="I2018">
        <v>5</v>
      </c>
      <c r="J2018" s="17">
        <v>15350</v>
      </c>
      <c r="K2018" s="17">
        <v>76750</v>
      </c>
      <c r="L2018" s="17">
        <v>125828</v>
      </c>
      <c r="M2018" s="17">
        <v>598883</v>
      </c>
    </row>
    <row r="2019" spans="1:13" x14ac:dyDescent="0.25">
      <c r="A2019" t="s">
        <v>80</v>
      </c>
      <c r="B2019" t="s">
        <v>81</v>
      </c>
      <c r="C2019" t="s">
        <v>88</v>
      </c>
      <c r="D2019">
        <v>860070301</v>
      </c>
      <c r="E2019" t="s">
        <v>204</v>
      </c>
      <c r="F2019" t="s">
        <v>996</v>
      </c>
      <c r="H2019" s="16">
        <v>44341</v>
      </c>
      <c r="I2019">
        <v>5</v>
      </c>
      <c r="J2019" s="17">
        <v>28147</v>
      </c>
      <c r="K2019" s="17">
        <v>140735</v>
      </c>
      <c r="L2019" s="17">
        <v>125828</v>
      </c>
      <c r="M2019" s="17">
        <v>598883</v>
      </c>
    </row>
    <row r="2020" spans="1:13" x14ac:dyDescent="0.25">
      <c r="A2020" t="s">
        <v>80</v>
      </c>
      <c r="B2020" t="s">
        <v>81</v>
      </c>
      <c r="C2020" t="s">
        <v>149</v>
      </c>
      <c r="D2020">
        <v>860070301</v>
      </c>
      <c r="E2020" t="s">
        <v>204</v>
      </c>
      <c r="F2020" t="s">
        <v>996</v>
      </c>
      <c r="H2020" s="16">
        <v>44341</v>
      </c>
      <c r="I2020">
        <v>10</v>
      </c>
      <c r="J2020" s="17">
        <v>27092</v>
      </c>
      <c r="K2020" s="17">
        <v>270920</v>
      </c>
      <c r="L2020" s="17">
        <v>125828</v>
      </c>
      <c r="M2020" s="17">
        <v>598883</v>
      </c>
    </row>
    <row r="2021" spans="1:13" x14ac:dyDescent="0.25">
      <c r="A2021" t="s">
        <v>80</v>
      </c>
      <c r="B2021" t="s">
        <v>81</v>
      </c>
      <c r="C2021" t="s">
        <v>149</v>
      </c>
      <c r="D2021">
        <v>860070301</v>
      </c>
      <c r="E2021" t="s">
        <v>204</v>
      </c>
      <c r="F2021" t="s">
        <v>997</v>
      </c>
      <c r="H2021" s="16">
        <v>44341</v>
      </c>
      <c r="I2021">
        <v>2</v>
      </c>
      <c r="J2021" s="17">
        <v>27092</v>
      </c>
      <c r="K2021" s="17">
        <v>54184</v>
      </c>
      <c r="L2021" s="17">
        <v>125828</v>
      </c>
      <c r="M2021" s="17">
        <v>598883</v>
      </c>
    </row>
    <row r="2022" spans="1:13" x14ac:dyDescent="0.25">
      <c r="A2022" t="s">
        <v>80</v>
      </c>
      <c r="B2022" t="s">
        <v>81</v>
      </c>
      <c r="C2022" t="s">
        <v>86</v>
      </c>
      <c r="D2022">
        <v>860090566</v>
      </c>
      <c r="E2022" t="s">
        <v>206</v>
      </c>
      <c r="F2022" t="s">
        <v>998</v>
      </c>
      <c r="H2022" s="16">
        <v>44334</v>
      </c>
      <c r="I2022">
        <v>5</v>
      </c>
      <c r="J2022" s="17">
        <v>40985</v>
      </c>
      <c r="K2022" s="17">
        <v>204925</v>
      </c>
      <c r="L2022" s="17">
        <v>72584</v>
      </c>
      <c r="M2022" s="17">
        <v>868504</v>
      </c>
    </row>
    <row r="2023" spans="1:13" x14ac:dyDescent="0.25">
      <c r="A2023" t="s">
        <v>80</v>
      </c>
      <c r="B2023" t="s">
        <v>81</v>
      </c>
      <c r="C2023" t="s">
        <v>87</v>
      </c>
      <c r="D2023">
        <v>860090566</v>
      </c>
      <c r="E2023" t="s">
        <v>206</v>
      </c>
      <c r="F2023" t="s">
        <v>998</v>
      </c>
      <c r="H2023" s="16">
        <v>44334</v>
      </c>
      <c r="I2023">
        <v>21</v>
      </c>
      <c r="J2023" s="17">
        <v>31599</v>
      </c>
      <c r="K2023" s="17">
        <v>663579</v>
      </c>
      <c r="L2023" s="17">
        <v>72584</v>
      </c>
      <c r="M2023" s="17">
        <v>868504</v>
      </c>
    </row>
    <row r="2024" spans="1:13" x14ac:dyDescent="0.25">
      <c r="A2024" t="s">
        <v>80</v>
      </c>
      <c r="B2024" t="s">
        <v>81</v>
      </c>
      <c r="C2024" t="s">
        <v>85</v>
      </c>
      <c r="D2024">
        <v>860400547</v>
      </c>
      <c r="E2024" t="s">
        <v>424</v>
      </c>
      <c r="F2024" t="s">
        <v>999</v>
      </c>
      <c r="H2024" s="16">
        <v>44329</v>
      </c>
      <c r="I2024">
        <v>10</v>
      </c>
      <c r="J2024" s="17">
        <v>4756</v>
      </c>
      <c r="K2024" s="17">
        <v>47560</v>
      </c>
      <c r="L2024" s="17">
        <v>33511</v>
      </c>
      <c r="M2024" s="17">
        <v>335110</v>
      </c>
    </row>
    <row r="2025" spans="1:13" x14ac:dyDescent="0.25">
      <c r="A2025" t="s">
        <v>80</v>
      </c>
      <c r="B2025" t="s">
        <v>81</v>
      </c>
      <c r="C2025" t="s">
        <v>109</v>
      </c>
      <c r="D2025">
        <v>860400547</v>
      </c>
      <c r="E2025" t="s">
        <v>424</v>
      </c>
      <c r="F2025" t="s">
        <v>999</v>
      </c>
      <c r="H2025" s="16">
        <v>44329</v>
      </c>
      <c r="I2025">
        <v>10</v>
      </c>
      <c r="J2025" s="17">
        <v>28755</v>
      </c>
      <c r="K2025" s="17">
        <v>287550</v>
      </c>
      <c r="L2025" s="17">
        <v>33511</v>
      </c>
      <c r="M2025" s="17">
        <v>335110</v>
      </c>
    </row>
    <row r="2026" spans="1:13" x14ac:dyDescent="0.25">
      <c r="A2026" t="s">
        <v>80</v>
      </c>
      <c r="B2026" t="s">
        <v>81</v>
      </c>
      <c r="C2026" t="s">
        <v>86</v>
      </c>
      <c r="D2026">
        <v>860502092</v>
      </c>
      <c r="E2026" t="s">
        <v>208</v>
      </c>
      <c r="F2026" t="s">
        <v>1000</v>
      </c>
      <c r="H2026" s="16">
        <v>44347</v>
      </c>
      <c r="I2026">
        <v>1</v>
      </c>
      <c r="J2026" s="17">
        <v>40985</v>
      </c>
      <c r="K2026" s="17">
        <v>40985</v>
      </c>
      <c r="L2026" s="17">
        <v>102526</v>
      </c>
      <c r="M2026" s="17">
        <v>258026</v>
      </c>
    </row>
    <row r="2027" spans="1:13" x14ac:dyDescent="0.25">
      <c r="A2027" t="s">
        <v>80</v>
      </c>
      <c r="B2027" t="s">
        <v>81</v>
      </c>
      <c r="C2027" t="s">
        <v>1001</v>
      </c>
      <c r="D2027">
        <v>860502092</v>
      </c>
      <c r="E2027" t="s">
        <v>208</v>
      </c>
      <c r="F2027" t="s">
        <v>1000</v>
      </c>
      <c r="H2027" s="16">
        <v>44347</v>
      </c>
      <c r="I2027">
        <v>5</v>
      </c>
      <c r="J2027" s="17">
        <v>16209</v>
      </c>
      <c r="K2027" s="17">
        <v>81045</v>
      </c>
      <c r="L2027" s="17">
        <v>102526</v>
      </c>
      <c r="M2027" s="17">
        <v>258026</v>
      </c>
    </row>
    <row r="2028" spans="1:13" x14ac:dyDescent="0.25">
      <c r="A2028" t="s">
        <v>80</v>
      </c>
      <c r="B2028" t="s">
        <v>81</v>
      </c>
      <c r="C2028" t="s">
        <v>88</v>
      </c>
      <c r="D2028">
        <v>860502092</v>
      </c>
      <c r="E2028" t="s">
        <v>208</v>
      </c>
      <c r="F2028" t="s">
        <v>1000</v>
      </c>
      <c r="H2028" s="16">
        <v>44347</v>
      </c>
      <c r="I2028">
        <v>3</v>
      </c>
      <c r="J2028" s="17">
        <v>28147</v>
      </c>
      <c r="K2028" s="17">
        <v>84441</v>
      </c>
      <c r="L2028" s="17">
        <v>102526</v>
      </c>
      <c r="M2028" s="17">
        <v>258026</v>
      </c>
    </row>
    <row r="2029" spans="1:13" x14ac:dyDescent="0.25">
      <c r="A2029" t="s">
        <v>80</v>
      </c>
      <c r="B2029" t="s">
        <v>81</v>
      </c>
      <c r="C2029" t="s">
        <v>91</v>
      </c>
      <c r="D2029">
        <v>860502092</v>
      </c>
      <c r="E2029" t="s">
        <v>208</v>
      </c>
      <c r="F2029" t="s">
        <v>1000</v>
      </c>
      <c r="H2029" s="16">
        <v>44347</v>
      </c>
      <c r="I2029">
        <v>3</v>
      </c>
      <c r="J2029" s="17">
        <v>17185</v>
      </c>
      <c r="K2029" s="17">
        <v>51555</v>
      </c>
      <c r="L2029" s="17">
        <v>102526</v>
      </c>
      <c r="M2029" s="17">
        <v>258026</v>
      </c>
    </row>
    <row r="2030" spans="1:13" x14ac:dyDescent="0.25">
      <c r="A2030" t="s">
        <v>80</v>
      </c>
      <c r="B2030" t="s">
        <v>81</v>
      </c>
      <c r="C2030" t="s">
        <v>94</v>
      </c>
      <c r="D2030">
        <v>890001639</v>
      </c>
      <c r="E2030" t="s">
        <v>1002</v>
      </c>
      <c r="F2030" t="s">
        <v>1003</v>
      </c>
      <c r="H2030" s="16">
        <v>44326</v>
      </c>
      <c r="I2030">
        <v>20</v>
      </c>
      <c r="J2030" s="17">
        <v>30686</v>
      </c>
      <c r="K2030" s="17">
        <v>613720</v>
      </c>
      <c r="L2030" s="17">
        <v>855396</v>
      </c>
      <c r="M2030" s="17">
        <v>133953650</v>
      </c>
    </row>
    <row r="2031" spans="1:13" x14ac:dyDescent="0.25">
      <c r="A2031" t="s">
        <v>80</v>
      </c>
      <c r="B2031" t="s">
        <v>81</v>
      </c>
      <c r="C2031" t="s">
        <v>97</v>
      </c>
      <c r="D2031">
        <v>890001639</v>
      </c>
      <c r="E2031" t="s">
        <v>1002</v>
      </c>
      <c r="F2031" t="s">
        <v>1003</v>
      </c>
      <c r="H2031" s="16">
        <v>44326</v>
      </c>
      <c r="I2031">
        <v>20</v>
      </c>
      <c r="J2031" s="17">
        <v>11310</v>
      </c>
      <c r="K2031" s="17">
        <v>226200</v>
      </c>
      <c r="L2031" s="17">
        <v>855396</v>
      </c>
      <c r="M2031" s="17">
        <v>133953650</v>
      </c>
    </row>
    <row r="2032" spans="1:13" x14ac:dyDescent="0.25">
      <c r="A2032" t="s">
        <v>80</v>
      </c>
      <c r="B2032" t="s">
        <v>81</v>
      </c>
      <c r="C2032" t="s">
        <v>85</v>
      </c>
      <c r="D2032">
        <v>890001639</v>
      </c>
      <c r="E2032" t="s">
        <v>1002</v>
      </c>
      <c r="F2032" t="s">
        <v>1003</v>
      </c>
      <c r="H2032" s="16">
        <v>44326</v>
      </c>
      <c r="I2032">
        <v>2000</v>
      </c>
      <c r="J2032" s="17">
        <v>4247</v>
      </c>
      <c r="K2032" s="17">
        <v>8494000</v>
      </c>
      <c r="L2032" s="17">
        <v>855396</v>
      </c>
      <c r="M2032" s="17">
        <v>133953650</v>
      </c>
    </row>
    <row r="2033" spans="1:13" x14ac:dyDescent="0.25">
      <c r="A2033" t="s">
        <v>80</v>
      </c>
      <c r="B2033" t="s">
        <v>81</v>
      </c>
      <c r="C2033" t="s">
        <v>119</v>
      </c>
      <c r="D2033">
        <v>890001639</v>
      </c>
      <c r="E2033" t="s">
        <v>1002</v>
      </c>
      <c r="F2033" t="s">
        <v>1003</v>
      </c>
      <c r="H2033" s="16">
        <v>44326</v>
      </c>
      <c r="I2033">
        <v>70</v>
      </c>
      <c r="J2033" s="17">
        <v>8893</v>
      </c>
      <c r="K2033" s="17">
        <v>622510</v>
      </c>
      <c r="L2033" s="17">
        <v>855396</v>
      </c>
      <c r="M2033" s="17">
        <v>133953650</v>
      </c>
    </row>
    <row r="2034" spans="1:13" x14ac:dyDescent="0.25">
      <c r="A2034" t="s">
        <v>80</v>
      </c>
      <c r="B2034" t="s">
        <v>81</v>
      </c>
      <c r="C2034" t="s">
        <v>88</v>
      </c>
      <c r="D2034">
        <v>890001639</v>
      </c>
      <c r="E2034" t="s">
        <v>1002</v>
      </c>
      <c r="F2034" t="s">
        <v>1003</v>
      </c>
      <c r="H2034" s="16">
        <v>44326</v>
      </c>
      <c r="I2034">
        <v>100</v>
      </c>
      <c r="J2034" s="17">
        <v>25131</v>
      </c>
      <c r="K2034" s="17">
        <v>2513100</v>
      </c>
      <c r="L2034" s="17">
        <v>855396</v>
      </c>
      <c r="M2034" s="17">
        <v>133953650</v>
      </c>
    </row>
    <row r="2035" spans="1:13" x14ac:dyDescent="0.25">
      <c r="A2035" t="s">
        <v>80</v>
      </c>
      <c r="B2035" t="s">
        <v>81</v>
      </c>
      <c r="C2035" t="s">
        <v>87</v>
      </c>
      <c r="D2035">
        <v>890001639</v>
      </c>
      <c r="E2035" t="s">
        <v>1002</v>
      </c>
      <c r="F2035" t="s">
        <v>1003</v>
      </c>
      <c r="H2035" s="16">
        <v>44326</v>
      </c>
      <c r="I2035">
        <v>12</v>
      </c>
      <c r="J2035" s="17">
        <v>28213</v>
      </c>
      <c r="K2035" s="17">
        <v>338556</v>
      </c>
      <c r="L2035" s="17">
        <v>855396</v>
      </c>
      <c r="M2035" s="17">
        <v>133953650</v>
      </c>
    </row>
    <row r="2036" spans="1:13" x14ac:dyDescent="0.25">
      <c r="A2036" t="s">
        <v>80</v>
      </c>
      <c r="B2036" t="s">
        <v>81</v>
      </c>
      <c r="C2036" t="s">
        <v>322</v>
      </c>
      <c r="D2036">
        <v>890001639</v>
      </c>
      <c r="E2036" t="s">
        <v>1002</v>
      </c>
      <c r="F2036" t="s">
        <v>1003</v>
      </c>
      <c r="H2036" s="16">
        <v>44326</v>
      </c>
      <c r="I2036">
        <v>700</v>
      </c>
      <c r="J2036" s="17">
        <v>135193</v>
      </c>
      <c r="K2036" s="17">
        <v>94635100</v>
      </c>
      <c r="L2036" s="17">
        <v>855396</v>
      </c>
      <c r="M2036" s="17">
        <v>133953650</v>
      </c>
    </row>
    <row r="2037" spans="1:13" x14ac:dyDescent="0.25">
      <c r="A2037" t="s">
        <v>80</v>
      </c>
      <c r="B2037" t="s">
        <v>81</v>
      </c>
      <c r="C2037" t="s">
        <v>174</v>
      </c>
      <c r="D2037">
        <v>890001639</v>
      </c>
      <c r="E2037" t="s">
        <v>1002</v>
      </c>
      <c r="F2037" t="s">
        <v>1003</v>
      </c>
      <c r="H2037" s="16">
        <v>44326</v>
      </c>
      <c r="I2037">
        <v>20</v>
      </c>
      <c r="J2037" s="17">
        <v>181249</v>
      </c>
      <c r="K2037" s="17">
        <v>3624980</v>
      </c>
      <c r="L2037" s="17">
        <v>855396</v>
      </c>
      <c r="M2037" s="17">
        <v>133953650</v>
      </c>
    </row>
    <row r="2038" spans="1:13" x14ac:dyDescent="0.25">
      <c r="A2038" t="s">
        <v>80</v>
      </c>
      <c r="B2038" t="s">
        <v>81</v>
      </c>
      <c r="C2038" t="s">
        <v>175</v>
      </c>
      <c r="D2038">
        <v>890001639</v>
      </c>
      <c r="E2038" t="s">
        <v>1002</v>
      </c>
      <c r="F2038" t="s">
        <v>1003</v>
      </c>
      <c r="H2038" s="16">
        <v>44326</v>
      </c>
      <c r="I2038">
        <v>8</v>
      </c>
      <c r="J2038" s="17">
        <v>349448</v>
      </c>
      <c r="K2038" s="17">
        <v>2795584</v>
      </c>
      <c r="L2038" s="17">
        <v>855396</v>
      </c>
      <c r="M2038" s="17">
        <v>133953650</v>
      </c>
    </row>
    <row r="2039" spans="1:13" x14ac:dyDescent="0.25">
      <c r="A2039" t="s">
        <v>80</v>
      </c>
      <c r="B2039" t="s">
        <v>81</v>
      </c>
      <c r="C2039" t="s">
        <v>109</v>
      </c>
      <c r="D2039">
        <v>890001639</v>
      </c>
      <c r="E2039" t="s">
        <v>1002</v>
      </c>
      <c r="F2039" t="s">
        <v>1003</v>
      </c>
      <c r="H2039" s="16">
        <v>44326</v>
      </c>
      <c r="I2039">
        <v>300</v>
      </c>
      <c r="J2039" s="17">
        <v>25674</v>
      </c>
      <c r="K2039" s="17">
        <v>7702200</v>
      </c>
      <c r="L2039" s="17">
        <v>855396</v>
      </c>
      <c r="M2039" s="17">
        <v>133953650</v>
      </c>
    </row>
    <row r="2040" spans="1:13" x14ac:dyDescent="0.25">
      <c r="A2040" t="s">
        <v>80</v>
      </c>
      <c r="B2040" t="s">
        <v>81</v>
      </c>
      <c r="C2040" t="s">
        <v>91</v>
      </c>
      <c r="D2040">
        <v>890001639</v>
      </c>
      <c r="E2040" t="s">
        <v>1002</v>
      </c>
      <c r="F2040" t="s">
        <v>1003</v>
      </c>
      <c r="H2040" s="16">
        <v>44326</v>
      </c>
      <c r="I2040">
        <v>80</v>
      </c>
      <c r="J2040" s="17">
        <v>13705</v>
      </c>
      <c r="K2040" s="17">
        <v>1096400</v>
      </c>
      <c r="L2040" s="17">
        <v>855396</v>
      </c>
      <c r="M2040" s="17">
        <v>133953650</v>
      </c>
    </row>
    <row r="2041" spans="1:13" x14ac:dyDescent="0.25">
      <c r="A2041" t="s">
        <v>80</v>
      </c>
      <c r="B2041" t="s">
        <v>81</v>
      </c>
      <c r="C2041" t="s">
        <v>127</v>
      </c>
      <c r="D2041">
        <v>890001639</v>
      </c>
      <c r="E2041" t="s">
        <v>1002</v>
      </c>
      <c r="F2041" t="s">
        <v>1003</v>
      </c>
      <c r="H2041" s="16">
        <v>44326</v>
      </c>
      <c r="I2041">
        <v>100</v>
      </c>
      <c r="J2041" s="17">
        <v>27942</v>
      </c>
      <c r="K2041" s="17">
        <v>2794200</v>
      </c>
      <c r="L2041" s="17">
        <v>855396</v>
      </c>
      <c r="M2041" s="17">
        <v>133953650</v>
      </c>
    </row>
    <row r="2042" spans="1:13" x14ac:dyDescent="0.25">
      <c r="A2042" t="s">
        <v>80</v>
      </c>
      <c r="B2042" t="s">
        <v>81</v>
      </c>
      <c r="C2042" t="s">
        <v>91</v>
      </c>
      <c r="D2042">
        <v>890001639</v>
      </c>
      <c r="E2042" t="s">
        <v>1002</v>
      </c>
      <c r="F2042" t="s">
        <v>1004</v>
      </c>
      <c r="H2042" s="16">
        <v>44344</v>
      </c>
      <c r="I2042">
        <v>620</v>
      </c>
      <c r="J2042" s="17">
        <v>13705</v>
      </c>
      <c r="K2042" s="17">
        <v>8497100</v>
      </c>
      <c r="L2042" s="17">
        <v>855396</v>
      </c>
      <c r="M2042" s="17">
        <v>133953650</v>
      </c>
    </row>
    <row r="2043" spans="1:13" x14ac:dyDescent="0.25">
      <c r="A2043" t="s">
        <v>80</v>
      </c>
      <c r="B2043" t="s">
        <v>81</v>
      </c>
      <c r="C2043" t="s">
        <v>85</v>
      </c>
      <c r="D2043">
        <v>890102768</v>
      </c>
      <c r="E2043" t="s">
        <v>1005</v>
      </c>
      <c r="F2043" t="s">
        <v>1006</v>
      </c>
      <c r="H2043" s="16">
        <v>44327</v>
      </c>
      <c r="I2043">
        <v>30</v>
      </c>
      <c r="J2043" s="17">
        <v>4756</v>
      </c>
      <c r="K2043" s="17">
        <v>142680</v>
      </c>
      <c r="L2043" s="17">
        <v>86571</v>
      </c>
      <c r="M2043" s="17">
        <v>476615</v>
      </c>
    </row>
    <row r="2044" spans="1:13" x14ac:dyDescent="0.25">
      <c r="A2044" t="s">
        <v>80</v>
      </c>
      <c r="B2044" t="s">
        <v>81</v>
      </c>
      <c r="C2044" t="s">
        <v>101</v>
      </c>
      <c r="D2044">
        <v>890102768</v>
      </c>
      <c r="E2044" t="s">
        <v>1005</v>
      </c>
      <c r="F2044" t="s">
        <v>1006</v>
      </c>
      <c r="H2044" s="16">
        <v>44327</v>
      </c>
      <c r="I2044">
        <v>3</v>
      </c>
      <c r="J2044" s="17">
        <v>26530</v>
      </c>
      <c r="K2044" s="17">
        <v>79590</v>
      </c>
      <c r="L2044" s="17">
        <v>86571</v>
      </c>
      <c r="M2044" s="17">
        <v>476615</v>
      </c>
    </row>
    <row r="2045" spans="1:13" x14ac:dyDescent="0.25">
      <c r="A2045" t="s">
        <v>80</v>
      </c>
      <c r="B2045" t="s">
        <v>81</v>
      </c>
      <c r="C2045" t="s">
        <v>101</v>
      </c>
      <c r="D2045">
        <v>890102768</v>
      </c>
      <c r="E2045" t="s">
        <v>1005</v>
      </c>
      <c r="F2045" t="s">
        <v>1007</v>
      </c>
      <c r="H2045" s="16">
        <v>44336</v>
      </c>
      <c r="I2045">
        <v>2</v>
      </c>
      <c r="J2045" s="17">
        <v>26530</v>
      </c>
      <c r="K2045" s="17">
        <v>53060</v>
      </c>
      <c r="L2045" s="17">
        <v>86571</v>
      </c>
      <c r="M2045" s="17">
        <v>476615</v>
      </c>
    </row>
    <row r="2046" spans="1:13" x14ac:dyDescent="0.25">
      <c r="A2046" t="s">
        <v>80</v>
      </c>
      <c r="B2046" t="s">
        <v>81</v>
      </c>
      <c r="C2046" t="s">
        <v>109</v>
      </c>
      <c r="D2046">
        <v>890102768</v>
      </c>
      <c r="E2046" t="s">
        <v>1005</v>
      </c>
      <c r="F2046" t="s">
        <v>1007</v>
      </c>
      <c r="H2046" s="16">
        <v>44336</v>
      </c>
      <c r="I2046">
        <v>7</v>
      </c>
      <c r="J2046" s="17">
        <v>28755</v>
      </c>
      <c r="K2046" s="17">
        <v>201285</v>
      </c>
      <c r="L2046" s="17">
        <v>86571</v>
      </c>
      <c r="M2046" s="17">
        <v>476615</v>
      </c>
    </row>
    <row r="2047" spans="1:13" x14ac:dyDescent="0.25">
      <c r="A2047" t="s">
        <v>80</v>
      </c>
      <c r="B2047" t="s">
        <v>81</v>
      </c>
      <c r="C2047" t="s">
        <v>91</v>
      </c>
      <c r="D2047">
        <v>8902125680</v>
      </c>
      <c r="E2047" t="s">
        <v>433</v>
      </c>
      <c r="F2047" t="s">
        <v>1008</v>
      </c>
      <c r="H2047" s="16">
        <v>44327</v>
      </c>
      <c r="I2047">
        <v>10</v>
      </c>
      <c r="J2047" s="17">
        <v>15350</v>
      </c>
      <c r="K2047" s="17">
        <v>153500</v>
      </c>
      <c r="L2047" s="17">
        <v>15350</v>
      </c>
      <c r="M2047" s="17">
        <v>153500</v>
      </c>
    </row>
    <row r="2048" spans="1:13" x14ac:dyDescent="0.25">
      <c r="A2048" t="s">
        <v>80</v>
      </c>
      <c r="B2048" t="s">
        <v>81</v>
      </c>
      <c r="C2048" t="s">
        <v>94</v>
      </c>
      <c r="D2048">
        <v>890399029</v>
      </c>
      <c r="E2048" t="s">
        <v>210</v>
      </c>
      <c r="F2048" t="s">
        <v>1009</v>
      </c>
      <c r="H2048" s="16">
        <v>44320</v>
      </c>
      <c r="I2048">
        <v>96</v>
      </c>
      <c r="J2048" s="17">
        <v>30686</v>
      </c>
      <c r="K2048" s="17">
        <v>2945856</v>
      </c>
      <c r="L2048" s="17">
        <v>318810</v>
      </c>
      <c r="M2048" s="17">
        <v>138854990</v>
      </c>
    </row>
    <row r="2049" spans="1:13" x14ac:dyDescent="0.25">
      <c r="A2049" t="s">
        <v>80</v>
      </c>
      <c r="B2049" t="s">
        <v>81</v>
      </c>
      <c r="C2049" t="s">
        <v>97</v>
      </c>
      <c r="D2049">
        <v>890399029</v>
      </c>
      <c r="E2049" t="s">
        <v>210</v>
      </c>
      <c r="F2049" t="s">
        <v>1009</v>
      </c>
      <c r="H2049" s="16">
        <v>44320</v>
      </c>
      <c r="I2049">
        <v>222</v>
      </c>
      <c r="J2049" s="17">
        <v>11310</v>
      </c>
      <c r="K2049" s="17">
        <v>2510820</v>
      </c>
      <c r="L2049" s="17">
        <v>318810</v>
      </c>
      <c r="M2049" s="17">
        <v>138854990</v>
      </c>
    </row>
    <row r="2050" spans="1:13" x14ac:dyDescent="0.25">
      <c r="A2050" t="s">
        <v>80</v>
      </c>
      <c r="B2050" t="s">
        <v>81</v>
      </c>
      <c r="C2050" t="s">
        <v>85</v>
      </c>
      <c r="D2050">
        <v>890399029</v>
      </c>
      <c r="E2050" t="s">
        <v>210</v>
      </c>
      <c r="F2050" t="s">
        <v>1009</v>
      </c>
      <c r="H2050" s="16">
        <v>44320</v>
      </c>
      <c r="I2050">
        <v>6358</v>
      </c>
      <c r="J2050" s="17">
        <v>4247</v>
      </c>
      <c r="K2050" s="17">
        <v>27002426</v>
      </c>
      <c r="L2050" s="17">
        <v>318810</v>
      </c>
      <c r="M2050" s="17">
        <v>138854990</v>
      </c>
    </row>
    <row r="2051" spans="1:13" x14ac:dyDescent="0.25">
      <c r="A2051" t="s">
        <v>80</v>
      </c>
      <c r="B2051" t="s">
        <v>81</v>
      </c>
      <c r="C2051" t="s">
        <v>85</v>
      </c>
      <c r="D2051">
        <v>890399029</v>
      </c>
      <c r="E2051" t="s">
        <v>210</v>
      </c>
      <c r="F2051" t="s">
        <v>1009</v>
      </c>
      <c r="H2051" s="16">
        <v>44320</v>
      </c>
      <c r="I2051">
        <v>554</v>
      </c>
      <c r="J2051" s="17">
        <v>4247</v>
      </c>
      <c r="K2051" s="17">
        <v>2352838</v>
      </c>
      <c r="L2051" s="17">
        <v>318810</v>
      </c>
      <c r="M2051" s="17">
        <v>138854990</v>
      </c>
    </row>
    <row r="2052" spans="1:13" x14ac:dyDescent="0.25">
      <c r="A2052" t="s">
        <v>80</v>
      </c>
      <c r="B2052" t="s">
        <v>81</v>
      </c>
      <c r="C2052" t="s">
        <v>86</v>
      </c>
      <c r="D2052">
        <v>890399029</v>
      </c>
      <c r="E2052" t="s">
        <v>210</v>
      </c>
      <c r="F2052" t="s">
        <v>1009</v>
      </c>
      <c r="H2052" s="16">
        <v>44320</v>
      </c>
      <c r="I2052">
        <v>157</v>
      </c>
      <c r="J2052" s="17">
        <v>36594</v>
      </c>
      <c r="K2052" s="17">
        <v>5745258</v>
      </c>
      <c r="L2052" s="17">
        <v>318810</v>
      </c>
      <c r="M2052" s="17">
        <v>138854990</v>
      </c>
    </row>
    <row r="2053" spans="1:13" x14ac:dyDescent="0.25">
      <c r="A2053" t="s">
        <v>80</v>
      </c>
      <c r="B2053" t="s">
        <v>81</v>
      </c>
      <c r="C2053" t="s">
        <v>119</v>
      </c>
      <c r="D2053">
        <v>890399029</v>
      </c>
      <c r="E2053" t="s">
        <v>210</v>
      </c>
      <c r="F2053" t="s">
        <v>1009</v>
      </c>
      <c r="H2053" s="16">
        <v>44320</v>
      </c>
      <c r="I2053">
        <v>1922</v>
      </c>
      <c r="J2053" s="17">
        <v>8893</v>
      </c>
      <c r="K2053" s="17">
        <v>17092346</v>
      </c>
      <c r="L2053" s="17">
        <v>318810</v>
      </c>
      <c r="M2053" s="17">
        <v>138854990</v>
      </c>
    </row>
    <row r="2054" spans="1:13" x14ac:dyDescent="0.25">
      <c r="A2054" t="s">
        <v>80</v>
      </c>
      <c r="B2054" t="s">
        <v>81</v>
      </c>
      <c r="C2054" t="s">
        <v>119</v>
      </c>
      <c r="D2054">
        <v>890399029</v>
      </c>
      <c r="E2054" t="s">
        <v>210</v>
      </c>
      <c r="F2054" t="s">
        <v>1009</v>
      </c>
      <c r="H2054" s="16">
        <v>44320</v>
      </c>
      <c r="I2054">
        <v>958</v>
      </c>
      <c r="J2054" s="17">
        <v>8893</v>
      </c>
      <c r="K2054" s="17">
        <v>8519494</v>
      </c>
      <c r="L2054" s="17">
        <v>318810</v>
      </c>
      <c r="M2054" s="17">
        <v>138854990</v>
      </c>
    </row>
    <row r="2055" spans="1:13" x14ac:dyDescent="0.25">
      <c r="A2055" t="s">
        <v>80</v>
      </c>
      <c r="B2055" t="s">
        <v>81</v>
      </c>
      <c r="C2055" t="s">
        <v>88</v>
      </c>
      <c r="D2055">
        <v>890399029</v>
      </c>
      <c r="E2055" t="s">
        <v>210</v>
      </c>
      <c r="F2055" t="s">
        <v>1009</v>
      </c>
      <c r="H2055" s="16">
        <v>44320</v>
      </c>
      <c r="I2055">
        <v>500</v>
      </c>
      <c r="J2055" s="17">
        <v>25131</v>
      </c>
      <c r="K2055" s="17">
        <v>12565500</v>
      </c>
      <c r="L2055" s="17">
        <v>318810</v>
      </c>
      <c r="M2055" s="17">
        <v>138854990</v>
      </c>
    </row>
    <row r="2056" spans="1:13" x14ac:dyDescent="0.25">
      <c r="A2056" t="s">
        <v>80</v>
      </c>
      <c r="B2056" t="s">
        <v>81</v>
      </c>
      <c r="C2056" t="s">
        <v>322</v>
      </c>
      <c r="D2056">
        <v>890399029</v>
      </c>
      <c r="E2056" t="s">
        <v>210</v>
      </c>
      <c r="F2056" t="s">
        <v>1009</v>
      </c>
      <c r="H2056" s="16">
        <v>44320</v>
      </c>
      <c r="I2056">
        <v>140</v>
      </c>
      <c r="J2056" s="17">
        <v>135193</v>
      </c>
      <c r="K2056" s="17">
        <v>18927020</v>
      </c>
      <c r="L2056" s="17">
        <v>318810</v>
      </c>
      <c r="M2056" s="17">
        <v>138854990</v>
      </c>
    </row>
    <row r="2057" spans="1:13" x14ac:dyDescent="0.25">
      <c r="A2057" t="s">
        <v>80</v>
      </c>
      <c r="B2057" t="s">
        <v>81</v>
      </c>
      <c r="C2057" t="s">
        <v>109</v>
      </c>
      <c r="D2057">
        <v>890399029</v>
      </c>
      <c r="E2057" t="s">
        <v>210</v>
      </c>
      <c r="F2057" t="s">
        <v>1009</v>
      </c>
      <c r="H2057" s="16">
        <v>44320</v>
      </c>
      <c r="I2057">
        <v>1500</v>
      </c>
      <c r="J2057" s="17">
        <v>25674</v>
      </c>
      <c r="K2057" s="17">
        <v>38511000</v>
      </c>
      <c r="L2057" s="17">
        <v>318810</v>
      </c>
      <c r="M2057" s="17">
        <v>138854990</v>
      </c>
    </row>
    <row r="2058" spans="1:13" x14ac:dyDescent="0.25">
      <c r="A2058" t="s">
        <v>80</v>
      </c>
      <c r="B2058" t="s">
        <v>81</v>
      </c>
      <c r="C2058" t="s">
        <v>127</v>
      </c>
      <c r="D2058">
        <v>890399029</v>
      </c>
      <c r="E2058" t="s">
        <v>210</v>
      </c>
      <c r="F2058" t="s">
        <v>1009</v>
      </c>
      <c r="H2058" s="16">
        <v>44320</v>
      </c>
      <c r="I2058">
        <v>96</v>
      </c>
      <c r="J2058" s="17">
        <v>27942</v>
      </c>
      <c r="K2058" s="17">
        <v>2682432</v>
      </c>
      <c r="L2058" s="17">
        <v>318810</v>
      </c>
      <c r="M2058" s="17">
        <v>138854990</v>
      </c>
    </row>
    <row r="2059" spans="1:13" x14ac:dyDescent="0.25">
      <c r="A2059" t="s">
        <v>80</v>
      </c>
      <c r="B2059" t="s">
        <v>81</v>
      </c>
      <c r="C2059" t="s">
        <v>94</v>
      </c>
      <c r="D2059">
        <v>890500890</v>
      </c>
      <c r="E2059" t="s">
        <v>435</v>
      </c>
      <c r="F2059" t="s">
        <v>1010</v>
      </c>
      <c r="H2059" s="16">
        <v>44326</v>
      </c>
      <c r="I2059">
        <v>24</v>
      </c>
      <c r="J2059" s="17">
        <v>30686</v>
      </c>
      <c r="K2059" s="17">
        <v>736464</v>
      </c>
      <c r="L2059" s="17">
        <v>268063</v>
      </c>
      <c r="M2059" s="17">
        <v>41451482</v>
      </c>
    </row>
    <row r="2060" spans="1:13" x14ac:dyDescent="0.25">
      <c r="A2060" t="s">
        <v>80</v>
      </c>
      <c r="B2060" t="s">
        <v>81</v>
      </c>
      <c r="C2060" t="s">
        <v>86</v>
      </c>
      <c r="D2060">
        <v>890500890</v>
      </c>
      <c r="E2060" t="s">
        <v>435</v>
      </c>
      <c r="F2060" t="s">
        <v>1010</v>
      </c>
      <c r="H2060" s="16">
        <v>44326</v>
      </c>
      <c r="I2060">
        <v>100</v>
      </c>
      <c r="J2060" s="17">
        <v>36594</v>
      </c>
      <c r="K2060" s="17">
        <v>3659400</v>
      </c>
      <c r="L2060" s="17">
        <v>268063</v>
      </c>
      <c r="M2060" s="17">
        <v>41451482</v>
      </c>
    </row>
    <row r="2061" spans="1:13" x14ac:dyDescent="0.25">
      <c r="A2061" t="s">
        <v>80</v>
      </c>
      <c r="B2061" t="s">
        <v>81</v>
      </c>
      <c r="C2061" t="s">
        <v>109</v>
      </c>
      <c r="D2061">
        <v>890500890</v>
      </c>
      <c r="E2061" t="s">
        <v>435</v>
      </c>
      <c r="F2061" t="s">
        <v>1010</v>
      </c>
      <c r="H2061" s="16">
        <v>44326</v>
      </c>
      <c r="I2061">
        <v>432</v>
      </c>
      <c r="J2061" s="17">
        <v>25674</v>
      </c>
      <c r="K2061" s="17">
        <v>11091168</v>
      </c>
      <c r="L2061" s="17">
        <v>268063</v>
      </c>
      <c r="M2061" s="17">
        <v>41451482</v>
      </c>
    </row>
    <row r="2062" spans="1:13" x14ac:dyDescent="0.25">
      <c r="A2062" t="s">
        <v>80</v>
      </c>
      <c r="B2062" t="s">
        <v>81</v>
      </c>
      <c r="C2062" t="s">
        <v>149</v>
      </c>
      <c r="D2062">
        <v>890500890</v>
      </c>
      <c r="E2062" t="s">
        <v>435</v>
      </c>
      <c r="F2062" t="s">
        <v>1010</v>
      </c>
      <c r="H2062" s="16">
        <v>44326</v>
      </c>
      <c r="I2062">
        <v>300</v>
      </c>
      <c r="J2062" s="17">
        <v>24190</v>
      </c>
      <c r="K2062" s="17">
        <v>7257000</v>
      </c>
      <c r="L2062" s="17">
        <v>268063</v>
      </c>
      <c r="M2062" s="17">
        <v>41451482</v>
      </c>
    </row>
    <row r="2063" spans="1:13" x14ac:dyDescent="0.25">
      <c r="A2063" t="s">
        <v>80</v>
      </c>
      <c r="B2063" t="s">
        <v>81</v>
      </c>
      <c r="C2063" t="s">
        <v>98</v>
      </c>
      <c r="D2063">
        <v>890500890</v>
      </c>
      <c r="E2063" t="s">
        <v>435</v>
      </c>
      <c r="F2063" t="s">
        <v>1011</v>
      </c>
      <c r="H2063" s="16">
        <v>44336</v>
      </c>
      <c r="I2063">
        <v>100</v>
      </c>
      <c r="J2063" s="17">
        <v>72444</v>
      </c>
      <c r="K2063" s="17">
        <v>7244400</v>
      </c>
      <c r="L2063" s="17">
        <v>268063</v>
      </c>
      <c r="M2063" s="17">
        <v>41451482</v>
      </c>
    </row>
    <row r="2064" spans="1:13" x14ac:dyDescent="0.25">
      <c r="A2064" t="s">
        <v>80</v>
      </c>
      <c r="B2064" t="s">
        <v>81</v>
      </c>
      <c r="C2064" t="s">
        <v>88</v>
      </c>
      <c r="D2064">
        <v>890500890</v>
      </c>
      <c r="E2064" t="s">
        <v>435</v>
      </c>
      <c r="F2064" t="s">
        <v>1011</v>
      </c>
      <c r="H2064" s="16">
        <v>44336</v>
      </c>
      <c r="I2064">
        <v>273</v>
      </c>
      <c r="J2064" s="17">
        <v>25131</v>
      </c>
      <c r="K2064" s="17">
        <v>6860763</v>
      </c>
      <c r="L2064" s="17">
        <v>268063</v>
      </c>
      <c r="M2064" s="17">
        <v>41451482</v>
      </c>
    </row>
    <row r="2065" spans="1:13" x14ac:dyDescent="0.25">
      <c r="A2065" t="s">
        <v>80</v>
      </c>
      <c r="B2065" t="s">
        <v>81</v>
      </c>
      <c r="C2065" t="s">
        <v>88</v>
      </c>
      <c r="D2065">
        <v>890500890</v>
      </c>
      <c r="E2065" t="s">
        <v>435</v>
      </c>
      <c r="F2065" t="s">
        <v>1011</v>
      </c>
      <c r="H2065" s="16">
        <v>44336</v>
      </c>
      <c r="I2065">
        <v>127</v>
      </c>
      <c r="J2065" s="17">
        <v>25131</v>
      </c>
      <c r="K2065" s="17">
        <v>3191637</v>
      </c>
      <c r="L2065" s="17">
        <v>268063</v>
      </c>
      <c r="M2065" s="17">
        <v>41451482</v>
      </c>
    </row>
    <row r="2066" spans="1:13" x14ac:dyDescent="0.25">
      <c r="A2066" t="s">
        <v>80</v>
      </c>
      <c r="B2066" t="s">
        <v>81</v>
      </c>
      <c r="C2066" t="s">
        <v>87</v>
      </c>
      <c r="D2066">
        <v>890500890</v>
      </c>
      <c r="E2066" t="s">
        <v>435</v>
      </c>
      <c r="F2066" t="s">
        <v>1011</v>
      </c>
      <c r="H2066" s="16">
        <v>44336</v>
      </c>
      <c r="I2066">
        <v>50</v>
      </c>
      <c r="J2066" s="17">
        <v>28213</v>
      </c>
      <c r="K2066" s="17">
        <v>1410650</v>
      </c>
      <c r="L2066" s="17">
        <v>268063</v>
      </c>
      <c r="M2066" s="17">
        <v>41451482</v>
      </c>
    </row>
    <row r="2067" spans="1:13" x14ac:dyDescent="0.25">
      <c r="A2067" t="s">
        <v>80</v>
      </c>
      <c r="B2067" t="s">
        <v>81</v>
      </c>
      <c r="C2067" t="s">
        <v>88</v>
      </c>
      <c r="D2067">
        <v>890680027</v>
      </c>
      <c r="E2067" t="s">
        <v>437</v>
      </c>
      <c r="F2067" t="s">
        <v>1012</v>
      </c>
      <c r="H2067" s="16">
        <v>44326</v>
      </c>
      <c r="I2067">
        <v>5</v>
      </c>
      <c r="J2067" s="17">
        <v>28147</v>
      </c>
      <c r="K2067" s="17">
        <v>140735</v>
      </c>
      <c r="L2067" s="17">
        <v>43497</v>
      </c>
      <c r="M2067" s="17">
        <v>263535</v>
      </c>
    </row>
    <row r="2068" spans="1:13" x14ac:dyDescent="0.25">
      <c r="A2068" t="s">
        <v>80</v>
      </c>
      <c r="B2068" t="s">
        <v>81</v>
      </c>
      <c r="C2068" t="s">
        <v>91</v>
      </c>
      <c r="D2068">
        <v>890680027</v>
      </c>
      <c r="E2068" t="s">
        <v>437</v>
      </c>
      <c r="F2068" t="s">
        <v>1012</v>
      </c>
      <c r="H2068" s="16">
        <v>44326</v>
      </c>
      <c r="I2068">
        <v>8</v>
      </c>
      <c r="J2068" s="17">
        <v>15350</v>
      </c>
      <c r="K2068" s="17">
        <v>122800</v>
      </c>
      <c r="L2068" s="17">
        <v>43497</v>
      </c>
      <c r="M2068" s="17">
        <v>263535</v>
      </c>
    </row>
    <row r="2069" spans="1:13" x14ac:dyDescent="0.25">
      <c r="A2069" t="s">
        <v>80</v>
      </c>
      <c r="B2069" t="s">
        <v>81</v>
      </c>
      <c r="C2069" t="s">
        <v>87</v>
      </c>
      <c r="D2069">
        <v>890900286</v>
      </c>
      <c r="E2069" t="s">
        <v>444</v>
      </c>
      <c r="F2069" t="s">
        <v>1013</v>
      </c>
      <c r="H2069" s="16">
        <v>44319</v>
      </c>
      <c r="I2069">
        <v>1152</v>
      </c>
      <c r="J2069" s="17">
        <v>28213</v>
      </c>
      <c r="K2069" s="17">
        <v>32501376</v>
      </c>
      <c r="L2069" s="17">
        <v>125692</v>
      </c>
      <c r="M2069" s="17">
        <v>129904736</v>
      </c>
    </row>
    <row r="2070" spans="1:13" x14ac:dyDescent="0.25">
      <c r="A2070" t="s">
        <v>80</v>
      </c>
      <c r="B2070" t="s">
        <v>81</v>
      </c>
      <c r="C2070" t="s">
        <v>108</v>
      </c>
      <c r="D2070">
        <v>890900286</v>
      </c>
      <c r="E2070" t="s">
        <v>444</v>
      </c>
      <c r="F2070" t="s">
        <v>1013</v>
      </c>
      <c r="H2070" s="16">
        <v>44319</v>
      </c>
      <c r="I2070">
        <v>720</v>
      </c>
      <c r="J2070" s="17">
        <v>55832</v>
      </c>
      <c r="K2070" s="17">
        <v>40199040</v>
      </c>
      <c r="L2070" s="17">
        <v>125692</v>
      </c>
      <c r="M2070" s="17">
        <v>129904736</v>
      </c>
    </row>
    <row r="2071" spans="1:13" x14ac:dyDescent="0.25">
      <c r="A2071" t="s">
        <v>80</v>
      </c>
      <c r="B2071" t="s">
        <v>81</v>
      </c>
      <c r="C2071" t="s">
        <v>127</v>
      </c>
      <c r="D2071">
        <v>890900286</v>
      </c>
      <c r="E2071" t="s">
        <v>444</v>
      </c>
      <c r="F2071" t="s">
        <v>1013</v>
      </c>
      <c r="H2071" s="16">
        <v>44319</v>
      </c>
      <c r="I2071">
        <v>360</v>
      </c>
      <c r="J2071" s="17">
        <v>27942</v>
      </c>
      <c r="K2071" s="17">
        <v>10059120</v>
      </c>
      <c r="L2071" s="17">
        <v>125692</v>
      </c>
      <c r="M2071" s="17">
        <v>129904736</v>
      </c>
    </row>
    <row r="2072" spans="1:13" x14ac:dyDescent="0.25">
      <c r="A2072" t="s">
        <v>80</v>
      </c>
      <c r="B2072" t="s">
        <v>81</v>
      </c>
      <c r="C2072" t="s">
        <v>91</v>
      </c>
      <c r="D2072">
        <v>890900286</v>
      </c>
      <c r="E2072" t="s">
        <v>444</v>
      </c>
      <c r="F2072" t="s">
        <v>1014</v>
      </c>
      <c r="H2072" s="16">
        <v>44344</v>
      </c>
      <c r="I2072">
        <v>3440</v>
      </c>
      <c r="J2072" s="17">
        <v>13705</v>
      </c>
      <c r="K2072" s="17">
        <v>47145200</v>
      </c>
      <c r="L2072" s="17">
        <v>125692</v>
      </c>
      <c r="M2072" s="17">
        <v>129904736</v>
      </c>
    </row>
    <row r="2073" spans="1:13" x14ac:dyDescent="0.25">
      <c r="A2073" t="s">
        <v>80</v>
      </c>
      <c r="B2073" t="s">
        <v>81</v>
      </c>
      <c r="C2073" t="s">
        <v>94</v>
      </c>
      <c r="D2073">
        <v>891200679</v>
      </c>
      <c r="E2073" t="s">
        <v>1015</v>
      </c>
      <c r="F2073" t="s">
        <v>1016</v>
      </c>
      <c r="H2073" s="16">
        <v>44327</v>
      </c>
      <c r="I2073">
        <v>4</v>
      </c>
      <c r="J2073" s="17">
        <v>34368</v>
      </c>
      <c r="K2073" s="17">
        <v>137472</v>
      </c>
      <c r="L2073" s="17">
        <v>34368</v>
      </c>
      <c r="M2073" s="17">
        <v>137472</v>
      </c>
    </row>
    <row r="2074" spans="1:13" x14ac:dyDescent="0.25">
      <c r="A2074" t="s">
        <v>80</v>
      </c>
      <c r="B2074" t="s">
        <v>81</v>
      </c>
      <c r="C2074" t="s">
        <v>94</v>
      </c>
      <c r="D2074">
        <v>891800498</v>
      </c>
      <c r="E2074" t="s">
        <v>1017</v>
      </c>
      <c r="F2074" t="s">
        <v>1018</v>
      </c>
      <c r="H2074" s="16">
        <v>44330</v>
      </c>
      <c r="I2074">
        <v>25</v>
      </c>
      <c r="J2074" s="17">
        <v>30686</v>
      </c>
      <c r="K2074" s="17">
        <v>767150</v>
      </c>
      <c r="L2074" s="17">
        <v>709135</v>
      </c>
      <c r="M2074" s="17">
        <v>93567525</v>
      </c>
    </row>
    <row r="2075" spans="1:13" x14ac:dyDescent="0.25">
      <c r="A2075" t="s">
        <v>80</v>
      </c>
      <c r="B2075" t="s">
        <v>81</v>
      </c>
      <c r="C2075" t="s">
        <v>94</v>
      </c>
      <c r="D2075">
        <v>891800498</v>
      </c>
      <c r="E2075" t="s">
        <v>1017</v>
      </c>
      <c r="F2075" t="s">
        <v>1018</v>
      </c>
      <c r="H2075" s="16">
        <v>44330</v>
      </c>
      <c r="I2075">
        <v>45</v>
      </c>
      <c r="J2075" s="17">
        <v>30686</v>
      </c>
      <c r="K2075" s="17">
        <v>1380870</v>
      </c>
      <c r="L2075" s="17">
        <v>709135</v>
      </c>
      <c r="M2075" s="17">
        <v>93567525</v>
      </c>
    </row>
    <row r="2076" spans="1:13" x14ac:dyDescent="0.25">
      <c r="A2076" t="s">
        <v>80</v>
      </c>
      <c r="B2076" t="s">
        <v>81</v>
      </c>
      <c r="C2076" t="s">
        <v>82</v>
      </c>
      <c r="D2076">
        <v>891800498</v>
      </c>
      <c r="E2076" t="s">
        <v>1017</v>
      </c>
      <c r="F2076" t="s">
        <v>1018</v>
      </c>
      <c r="H2076" s="16">
        <v>44330</v>
      </c>
      <c r="I2076">
        <v>60</v>
      </c>
      <c r="J2076" s="17">
        <v>15657</v>
      </c>
      <c r="K2076" s="17">
        <v>939420</v>
      </c>
      <c r="L2076" s="17">
        <v>709135</v>
      </c>
      <c r="M2076" s="17">
        <v>93567525</v>
      </c>
    </row>
    <row r="2077" spans="1:13" x14ac:dyDescent="0.25">
      <c r="A2077" t="s">
        <v>80</v>
      </c>
      <c r="B2077" t="s">
        <v>81</v>
      </c>
      <c r="C2077" t="s">
        <v>85</v>
      </c>
      <c r="D2077">
        <v>891800498</v>
      </c>
      <c r="E2077" t="s">
        <v>1017</v>
      </c>
      <c r="F2077" t="s">
        <v>1018</v>
      </c>
      <c r="H2077" s="16">
        <v>44330</v>
      </c>
      <c r="I2077">
        <v>4608</v>
      </c>
      <c r="J2077" s="17">
        <v>4247</v>
      </c>
      <c r="K2077" s="17">
        <v>19570176</v>
      </c>
      <c r="L2077" s="17">
        <v>709135</v>
      </c>
      <c r="M2077" s="17">
        <v>93567525</v>
      </c>
    </row>
    <row r="2078" spans="1:13" x14ac:dyDescent="0.25">
      <c r="A2078" t="s">
        <v>80</v>
      </c>
      <c r="B2078" t="s">
        <v>81</v>
      </c>
      <c r="C2078" t="s">
        <v>86</v>
      </c>
      <c r="D2078">
        <v>891800498</v>
      </c>
      <c r="E2078" t="s">
        <v>1017</v>
      </c>
      <c r="F2078" t="s">
        <v>1018</v>
      </c>
      <c r="H2078" s="16">
        <v>44330</v>
      </c>
      <c r="I2078">
        <v>50</v>
      </c>
      <c r="J2078" s="17">
        <v>36594</v>
      </c>
      <c r="K2078" s="17">
        <v>1829700</v>
      </c>
      <c r="L2078" s="17">
        <v>709135</v>
      </c>
      <c r="M2078" s="17">
        <v>93567525</v>
      </c>
    </row>
    <row r="2079" spans="1:13" x14ac:dyDescent="0.25">
      <c r="A2079" t="s">
        <v>80</v>
      </c>
      <c r="B2079" t="s">
        <v>81</v>
      </c>
      <c r="C2079" t="s">
        <v>98</v>
      </c>
      <c r="D2079">
        <v>891800498</v>
      </c>
      <c r="E2079" t="s">
        <v>1017</v>
      </c>
      <c r="F2079" t="s">
        <v>1018</v>
      </c>
      <c r="H2079" s="16">
        <v>44330</v>
      </c>
      <c r="I2079">
        <v>100</v>
      </c>
      <c r="J2079" s="17">
        <v>72444</v>
      </c>
      <c r="K2079" s="17">
        <v>7244400</v>
      </c>
      <c r="L2079" s="17">
        <v>709135</v>
      </c>
      <c r="M2079" s="17">
        <v>93567525</v>
      </c>
    </row>
    <row r="2080" spans="1:13" x14ac:dyDescent="0.25">
      <c r="A2080" t="s">
        <v>80</v>
      </c>
      <c r="B2080" t="s">
        <v>81</v>
      </c>
      <c r="C2080" t="s">
        <v>88</v>
      </c>
      <c r="D2080">
        <v>891800498</v>
      </c>
      <c r="E2080" t="s">
        <v>1017</v>
      </c>
      <c r="F2080" t="s">
        <v>1018</v>
      </c>
      <c r="H2080" s="16">
        <v>44330</v>
      </c>
      <c r="I2080">
        <v>500</v>
      </c>
      <c r="J2080" s="17">
        <v>25131</v>
      </c>
      <c r="K2080" s="17">
        <v>12565500</v>
      </c>
      <c r="L2080" s="17">
        <v>709135</v>
      </c>
      <c r="M2080" s="17">
        <v>93567525</v>
      </c>
    </row>
    <row r="2081" spans="1:13" x14ac:dyDescent="0.25">
      <c r="A2081" t="s">
        <v>80</v>
      </c>
      <c r="B2081" t="s">
        <v>81</v>
      </c>
      <c r="C2081" t="s">
        <v>87</v>
      </c>
      <c r="D2081">
        <v>891800498</v>
      </c>
      <c r="E2081" t="s">
        <v>1017</v>
      </c>
      <c r="F2081" t="s">
        <v>1018</v>
      </c>
      <c r="H2081" s="16">
        <v>44330</v>
      </c>
      <c r="I2081">
        <v>300</v>
      </c>
      <c r="J2081" s="17">
        <v>28213</v>
      </c>
      <c r="K2081" s="17">
        <v>8463900</v>
      </c>
      <c r="L2081" s="17">
        <v>709135</v>
      </c>
      <c r="M2081" s="17">
        <v>93567525</v>
      </c>
    </row>
    <row r="2082" spans="1:13" x14ac:dyDescent="0.25">
      <c r="A2082" t="s">
        <v>80</v>
      </c>
      <c r="B2082" t="s">
        <v>81</v>
      </c>
      <c r="C2082" t="s">
        <v>284</v>
      </c>
      <c r="D2082">
        <v>891800498</v>
      </c>
      <c r="E2082" t="s">
        <v>1017</v>
      </c>
      <c r="F2082" t="s">
        <v>1018</v>
      </c>
      <c r="H2082" s="16">
        <v>44330</v>
      </c>
      <c r="I2082">
        <v>5</v>
      </c>
      <c r="J2082" s="17">
        <v>61779</v>
      </c>
      <c r="K2082" s="17">
        <v>308895</v>
      </c>
      <c r="L2082" s="17">
        <v>709135</v>
      </c>
      <c r="M2082" s="17">
        <v>93567525</v>
      </c>
    </row>
    <row r="2083" spans="1:13" x14ac:dyDescent="0.25">
      <c r="A2083" t="s">
        <v>80</v>
      </c>
      <c r="B2083" t="s">
        <v>81</v>
      </c>
      <c r="C2083" t="s">
        <v>322</v>
      </c>
      <c r="D2083">
        <v>891800498</v>
      </c>
      <c r="E2083" t="s">
        <v>1017</v>
      </c>
      <c r="F2083" t="s">
        <v>1018</v>
      </c>
      <c r="H2083" s="16">
        <v>44330</v>
      </c>
      <c r="I2083">
        <v>60</v>
      </c>
      <c r="J2083" s="17">
        <v>135193</v>
      </c>
      <c r="K2083" s="17">
        <v>8111580</v>
      </c>
      <c r="L2083" s="17">
        <v>709135</v>
      </c>
      <c r="M2083" s="17">
        <v>93567525</v>
      </c>
    </row>
    <row r="2084" spans="1:13" x14ac:dyDescent="0.25">
      <c r="A2084" t="s">
        <v>80</v>
      </c>
      <c r="B2084" t="s">
        <v>81</v>
      </c>
      <c r="C2084" t="s">
        <v>101</v>
      </c>
      <c r="D2084">
        <v>891800498</v>
      </c>
      <c r="E2084" t="s">
        <v>1017</v>
      </c>
      <c r="F2084" t="s">
        <v>1018</v>
      </c>
      <c r="H2084" s="16">
        <v>44330</v>
      </c>
      <c r="I2084">
        <v>500</v>
      </c>
      <c r="J2084" s="17">
        <v>23687</v>
      </c>
      <c r="K2084" s="17">
        <v>11843500</v>
      </c>
      <c r="L2084" s="17">
        <v>709135</v>
      </c>
      <c r="M2084" s="17">
        <v>93567525</v>
      </c>
    </row>
    <row r="2085" spans="1:13" x14ac:dyDescent="0.25">
      <c r="A2085" t="s">
        <v>80</v>
      </c>
      <c r="B2085" t="s">
        <v>81</v>
      </c>
      <c r="C2085" t="s">
        <v>174</v>
      </c>
      <c r="D2085">
        <v>891800498</v>
      </c>
      <c r="E2085" t="s">
        <v>1017</v>
      </c>
      <c r="F2085" t="s">
        <v>1018</v>
      </c>
      <c r="H2085" s="16">
        <v>44330</v>
      </c>
      <c r="I2085">
        <v>50</v>
      </c>
      <c r="J2085" s="17">
        <v>181249</v>
      </c>
      <c r="K2085" s="17">
        <v>9062450</v>
      </c>
      <c r="L2085" s="17">
        <v>709135</v>
      </c>
      <c r="M2085" s="17">
        <v>93567525</v>
      </c>
    </row>
    <row r="2086" spans="1:13" x14ac:dyDescent="0.25">
      <c r="A2086" t="s">
        <v>80</v>
      </c>
      <c r="B2086" t="s">
        <v>81</v>
      </c>
      <c r="C2086" t="s">
        <v>109</v>
      </c>
      <c r="D2086">
        <v>891800498</v>
      </c>
      <c r="E2086" t="s">
        <v>1017</v>
      </c>
      <c r="F2086" t="s">
        <v>1018</v>
      </c>
      <c r="H2086" s="16">
        <v>44330</v>
      </c>
      <c r="I2086">
        <v>216</v>
      </c>
      <c r="J2086" s="17">
        <v>25674</v>
      </c>
      <c r="K2086" s="17">
        <v>5545584</v>
      </c>
      <c r="L2086" s="17">
        <v>709135</v>
      </c>
      <c r="M2086" s="17">
        <v>93567525</v>
      </c>
    </row>
    <row r="2087" spans="1:13" x14ac:dyDescent="0.25">
      <c r="A2087" t="s">
        <v>80</v>
      </c>
      <c r="B2087" t="s">
        <v>81</v>
      </c>
      <c r="C2087" t="s">
        <v>91</v>
      </c>
      <c r="D2087">
        <v>891800498</v>
      </c>
      <c r="E2087" t="s">
        <v>1017</v>
      </c>
      <c r="F2087" t="s">
        <v>1018</v>
      </c>
      <c r="H2087" s="16">
        <v>44330</v>
      </c>
      <c r="I2087">
        <v>80</v>
      </c>
      <c r="J2087" s="17">
        <v>13705</v>
      </c>
      <c r="K2087" s="17">
        <v>1096400</v>
      </c>
      <c r="L2087" s="17">
        <v>709135</v>
      </c>
      <c r="M2087" s="17">
        <v>93567525</v>
      </c>
    </row>
    <row r="2088" spans="1:13" x14ac:dyDescent="0.25">
      <c r="A2088" t="s">
        <v>80</v>
      </c>
      <c r="B2088" t="s">
        <v>81</v>
      </c>
      <c r="C2088" t="s">
        <v>149</v>
      </c>
      <c r="D2088">
        <v>891800498</v>
      </c>
      <c r="E2088" t="s">
        <v>1017</v>
      </c>
      <c r="F2088" t="s">
        <v>1018</v>
      </c>
      <c r="H2088" s="16">
        <v>44330</v>
      </c>
      <c r="I2088">
        <v>200</v>
      </c>
      <c r="J2088" s="17">
        <v>24190</v>
      </c>
      <c r="K2088" s="17">
        <v>4838000</v>
      </c>
      <c r="L2088" s="17">
        <v>709135</v>
      </c>
      <c r="M2088" s="17">
        <v>93567525</v>
      </c>
    </row>
    <row r="2089" spans="1:13" x14ac:dyDescent="0.25">
      <c r="A2089" t="s">
        <v>80</v>
      </c>
      <c r="B2089" t="s">
        <v>81</v>
      </c>
      <c r="C2089" t="s">
        <v>94</v>
      </c>
      <c r="D2089">
        <v>892115015</v>
      </c>
      <c r="E2089" t="s">
        <v>1019</v>
      </c>
      <c r="F2089" t="s">
        <v>1020</v>
      </c>
      <c r="H2089" s="16">
        <v>44319</v>
      </c>
      <c r="I2089">
        <v>100</v>
      </c>
      <c r="J2089" s="17">
        <v>30686</v>
      </c>
      <c r="K2089" s="17">
        <v>3068600</v>
      </c>
      <c r="L2089" s="17">
        <v>236082</v>
      </c>
      <c r="M2089" s="17">
        <v>23614289</v>
      </c>
    </row>
    <row r="2090" spans="1:13" x14ac:dyDescent="0.25">
      <c r="A2090" t="s">
        <v>80</v>
      </c>
      <c r="B2090" t="s">
        <v>81</v>
      </c>
      <c r="C2090" t="s">
        <v>97</v>
      </c>
      <c r="D2090">
        <v>892115015</v>
      </c>
      <c r="E2090" t="s">
        <v>1019</v>
      </c>
      <c r="F2090" t="s">
        <v>1020</v>
      </c>
      <c r="H2090" s="16">
        <v>44319</v>
      </c>
      <c r="I2090">
        <v>10</v>
      </c>
      <c r="J2090" s="17">
        <v>11310</v>
      </c>
      <c r="K2090" s="17">
        <v>113100</v>
      </c>
      <c r="L2090" s="17">
        <v>236082</v>
      </c>
      <c r="M2090" s="17">
        <v>23614289</v>
      </c>
    </row>
    <row r="2091" spans="1:13" x14ac:dyDescent="0.25">
      <c r="A2091" t="s">
        <v>80</v>
      </c>
      <c r="B2091" t="s">
        <v>81</v>
      </c>
      <c r="C2091" t="s">
        <v>85</v>
      </c>
      <c r="D2091">
        <v>892115015</v>
      </c>
      <c r="E2091" t="s">
        <v>1019</v>
      </c>
      <c r="F2091" t="s">
        <v>1020</v>
      </c>
      <c r="H2091" s="16">
        <v>44319</v>
      </c>
      <c r="I2091">
        <v>2300</v>
      </c>
      <c r="J2091" s="17">
        <v>4247</v>
      </c>
      <c r="K2091" s="17">
        <v>9768100</v>
      </c>
      <c r="L2091" s="17">
        <v>236082</v>
      </c>
      <c r="M2091" s="17">
        <v>23614289</v>
      </c>
    </row>
    <row r="2092" spans="1:13" x14ac:dyDescent="0.25">
      <c r="A2092" t="s">
        <v>80</v>
      </c>
      <c r="B2092" t="s">
        <v>81</v>
      </c>
      <c r="C2092" t="s">
        <v>86</v>
      </c>
      <c r="D2092">
        <v>892115015</v>
      </c>
      <c r="E2092" t="s">
        <v>1019</v>
      </c>
      <c r="F2092" t="s">
        <v>1020</v>
      </c>
      <c r="H2092" s="16">
        <v>44319</v>
      </c>
      <c r="I2092">
        <v>80</v>
      </c>
      <c r="J2092" s="17">
        <v>36594</v>
      </c>
      <c r="K2092" s="17">
        <v>2927520</v>
      </c>
      <c r="L2092" s="17">
        <v>236082</v>
      </c>
      <c r="M2092" s="17">
        <v>23614289</v>
      </c>
    </row>
    <row r="2093" spans="1:13" x14ac:dyDescent="0.25">
      <c r="A2093" t="s">
        <v>80</v>
      </c>
      <c r="B2093" t="s">
        <v>81</v>
      </c>
      <c r="C2093" t="s">
        <v>119</v>
      </c>
      <c r="D2093">
        <v>892115015</v>
      </c>
      <c r="E2093" t="s">
        <v>1019</v>
      </c>
      <c r="F2093" t="s">
        <v>1020</v>
      </c>
      <c r="H2093" s="16">
        <v>44319</v>
      </c>
      <c r="I2093">
        <v>10</v>
      </c>
      <c r="J2093" s="17">
        <v>8893</v>
      </c>
      <c r="K2093" s="17">
        <v>88930</v>
      </c>
      <c r="L2093" s="17">
        <v>236082</v>
      </c>
      <c r="M2093" s="17">
        <v>23614289</v>
      </c>
    </row>
    <row r="2094" spans="1:13" x14ac:dyDescent="0.25">
      <c r="A2094" t="s">
        <v>80</v>
      </c>
      <c r="B2094" t="s">
        <v>81</v>
      </c>
      <c r="C2094" t="s">
        <v>88</v>
      </c>
      <c r="D2094">
        <v>892115015</v>
      </c>
      <c r="E2094" t="s">
        <v>1019</v>
      </c>
      <c r="F2094" t="s">
        <v>1020</v>
      </c>
      <c r="H2094" s="16">
        <v>44319</v>
      </c>
      <c r="I2094">
        <v>100</v>
      </c>
      <c r="J2094" s="17">
        <v>25131</v>
      </c>
      <c r="K2094" s="17">
        <v>2513100</v>
      </c>
      <c r="L2094" s="17">
        <v>236082</v>
      </c>
      <c r="M2094" s="17">
        <v>23614289</v>
      </c>
    </row>
    <row r="2095" spans="1:13" x14ac:dyDescent="0.25">
      <c r="A2095" t="s">
        <v>80</v>
      </c>
      <c r="B2095" t="s">
        <v>81</v>
      </c>
      <c r="C2095" t="s">
        <v>87</v>
      </c>
      <c r="D2095">
        <v>892115015</v>
      </c>
      <c r="E2095" t="s">
        <v>1019</v>
      </c>
      <c r="F2095" t="s">
        <v>1020</v>
      </c>
      <c r="H2095" s="16">
        <v>44319</v>
      </c>
      <c r="I2095">
        <v>1</v>
      </c>
      <c r="J2095" s="17">
        <v>28213</v>
      </c>
      <c r="K2095" s="17">
        <v>28213</v>
      </c>
      <c r="L2095" s="17">
        <v>236082</v>
      </c>
      <c r="M2095" s="17">
        <v>23614289</v>
      </c>
    </row>
    <row r="2096" spans="1:13" x14ac:dyDescent="0.25">
      <c r="A2096" t="s">
        <v>80</v>
      </c>
      <c r="B2096" t="s">
        <v>81</v>
      </c>
      <c r="C2096" t="s">
        <v>101</v>
      </c>
      <c r="D2096">
        <v>892115015</v>
      </c>
      <c r="E2096" t="s">
        <v>1019</v>
      </c>
      <c r="F2096" t="s">
        <v>1020</v>
      </c>
      <c r="H2096" s="16">
        <v>44319</v>
      </c>
      <c r="I2096">
        <v>100</v>
      </c>
      <c r="J2096" s="17">
        <v>23687</v>
      </c>
      <c r="K2096" s="17">
        <v>2368700</v>
      </c>
      <c r="L2096" s="17">
        <v>236082</v>
      </c>
      <c r="M2096" s="17">
        <v>23614289</v>
      </c>
    </row>
    <row r="2097" spans="1:13" x14ac:dyDescent="0.25">
      <c r="A2097" t="s">
        <v>80</v>
      </c>
      <c r="B2097" t="s">
        <v>81</v>
      </c>
      <c r="C2097" t="s">
        <v>109</v>
      </c>
      <c r="D2097">
        <v>892115015</v>
      </c>
      <c r="E2097" t="s">
        <v>1019</v>
      </c>
      <c r="F2097" t="s">
        <v>1020</v>
      </c>
      <c r="H2097" s="16">
        <v>44319</v>
      </c>
      <c r="I2097">
        <v>50</v>
      </c>
      <c r="J2097" s="17">
        <v>25674</v>
      </c>
      <c r="K2097" s="17">
        <v>1283700</v>
      </c>
      <c r="L2097" s="17">
        <v>236082</v>
      </c>
      <c r="M2097" s="17">
        <v>23614289</v>
      </c>
    </row>
    <row r="2098" spans="1:13" x14ac:dyDescent="0.25">
      <c r="A2098" t="s">
        <v>80</v>
      </c>
      <c r="B2098" t="s">
        <v>81</v>
      </c>
      <c r="C2098" t="s">
        <v>91</v>
      </c>
      <c r="D2098">
        <v>892115015</v>
      </c>
      <c r="E2098" t="s">
        <v>1019</v>
      </c>
      <c r="F2098" t="s">
        <v>1020</v>
      </c>
      <c r="H2098" s="16">
        <v>44319</v>
      </c>
      <c r="I2098">
        <v>100</v>
      </c>
      <c r="J2098" s="17">
        <v>13705</v>
      </c>
      <c r="K2098" s="17">
        <v>1370500</v>
      </c>
      <c r="L2098" s="17">
        <v>236082</v>
      </c>
      <c r="M2098" s="17">
        <v>23614289</v>
      </c>
    </row>
    <row r="2099" spans="1:13" x14ac:dyDescent="0.25">
      <c r="A2099" t="s">
        <v>80</v>
      </c>
      <c r="B2099" t="s">
        <v>81</v>
      </c>
      <c r="C2099" t="s">
        <v>127</v>
      </c>
      <c r="D2099">
        <v>892115015</v>
      </c>
      <c r="E2099" t="s">
        <v>1019</v>
      </c>
      <c r="F2099" t="s">
        <v>1020</v>
      </c>
      <c r="H2099" s="16">
        <v>44319</v>
      </c>
      <c r="I2099">
        <v>3</v>
      </c>
      <c r="J2099" s="17">
        <v>27942</v>
      </c>
      <c r="K2099" s="17">
        <v>83826</v>
      </c>
      <c r="L2099" s="17">
        <v>236082</v>
      </c>
      <c r="M2099" s="17">
        <v>23614289</v>
      </c>
    </row>
    <row r="2100" spans="1:13" x14ac:dyDescent="0.25">
      <c r="A2100" t="s">
        <v>80</v>
      </c>
      <c r="B2100" t="s">
        <v>81</v>
      </c>
      <c r="C2100" t="s">
        <v>87</v>
      </c>
      <c r="D2100">
        <v>892300678</v>
      </c>
      <c r="E2100" t="s">
        <v>216</v>
      </c>
      <c r="F2100" t="s">
        <v>1021</v>
      </c>
      <c r="H2100" s="16">
        <v>44329</v>
      </c>
      <c r="I2100">
        <v>4</v>
      </c>
      <c r="J2100" s="17">
        <v>31599</v>
      </c>
      <c r="K2100" s="17">
        <v>126396</v>
      </c>
      <c r="L2100" s="17">
        <v>120395</v>
      </c>
      <c r="M2100" s="17">
        <v>995666</v>
      </c>
    </row>
    <row r="2101" spans="1:13" x14ac:dyDescent="0.25">
      <c r="A2101" t="s">
        <v>80</v>
      </c>
      <c r="B2101" t="s">
        <v>81</v>
      </c>
      <c r="C2101" t="s">
        <v>109</v>
      </c>
      <c r="D2101">
        <v>892300678</v>
      </c>
      <c r="E2101" t="s">
        <v>216</v>
      </c>
      <c r="F2101" t="s">
        <v>1021</v>
      </c>
      <c r="H2101" s="16">
        <v>44329</v>
      </c>
      <c r="I2101">
        <v>5</v>
      </c>
      <c r="J2101" s="17">
        <v>28755</v>
      </c>
      <c r="K2101" s="17">
        <v>143775</v>
      </c>
      <c r="L2101" s="17">
        <v>120395</v>
      </c>
      <c r="M2101" s="17">
        <v>995666</v>
      </c>
    </row>
    <row r="2102" spans="1:13" x14ac:dyDescent="0.25">
      <c r="A2102" t="s">
        <v>80</v>
      </c>
      <c r="B2102" t="s">
        <v>81</v>
      </c>
      <c r="C2102" t="s">
        <v>85</v>
      </c>
      <c r="D2102">
        <v>892300678</v>
      </c>
      <c r="E2102" t="s">
        <v>216</v>
      </c>
      <c r="F2102" t="s">
        <v>1022</v>
      </c>
      <c r="H2102" s="16">
        <v>44340</v>
      </c>
      <c r="I2102">
        <v>100</v>
      </c>
      <c r="J2102" s="17">
        <v>4756</v>
      </c>
      <c r="K2102" s="17">
        <v>475600</v>
      </c>
      <c r="L2102" s="17">
        <v>120395</v>
      </c>
      <c r="M2102" s="17">
        <v>995666</v>
      </c>
    </row>
    <row r="2103" spans="1:13" x14ac:dyDescent="0.25">
      <c r="A2103" t="s">
        <v>80</v>
      </c>
      <c r="B2103" t="s">
        <v>81</v>
      </c>
      <c r="C2103" t="s">
        <v>101</v>
      </c>
      <c r="D2103">
        <v>892300678</v>
      </c>
      <c r="E2103" t="s">
        <v>216</v>
      </c>
      <c r="F2103" t="s">
        <v>1022</v>
      </c>
      <c r="H2103" s="16">
        <v>44340</v>
      </c>
      <c r="I2103">
        <v>4</v>
      </c>
      <c r="J2103" s="17">
        <v>26530</v>
      </c>
      <c r="K2103" s="17">
        <v>106120</v>
      </c>
      <c r="L2103" s="17">
        <v>120395</v>
      </c>
      <c r="M2103" s="17">
        <v>995666</v>
      </c>
    </row>
    <row r="2104" spans="1:13" x14ac:dyDescent="0.25">
      <c r="A2104" t="s">
        <v>80</v>
      </c>
      <c r="B2104" t="s">
        <v>81</v>
      </c>
      <c r="C2104" t="s">
        <v>109</v>
      </c>
      <c r="D2104">
        <v>892300678</v>
      </c>
      <c r="E2104" t="s">
        <v>216</v>
      </c>
      <c r="F2104" t="s">
        <v>1022</v>
      </c>
      <c r="H2104" s="16">
        <v>44340</v>
      </c>
      <c r="I2104">
        <v>5</v>
      </c>
      <c r="J2104" s="17">
        <v>28755</v>
      </c>
      <c r="K2104" s="17">
        <v>143775</v>
      </c>
      <c r="L2104" s="17">
        <v>120395</v>
      </c>
      <c r="M2104" s="17">
        <v>995666</v>
      </c>
    </row>
    <row r="2105" spans="1:13" x14ac:dyDescent="0.25">
      <c r="A2105" t="s">
        <v>80</v>
      </c>
      <c r="B2105" t="s">
        <v>81</v>
      </c>
      <c r="C2105" t="s">
        <v>149</v>
      </c>
      <c r="D2105">
        <v>899999017</v>
      </c>
      <c r="E2105" t="s">
        <v>220</v>
      </c>
      <c r="F2105" t="s">
        <v>1023</v>
      </c>
      <c r="H2105" s="16">
        <v>44327</v>
      </c>
      <c r="I2105">
        <v>60</v>
      </c>
      <c r="J2105" s="17">
        <v>27092</v>
      </c>
      <c r="K2105" s="17">
        <v>1625520</v>
      </c>
      <c r="L2105" s="17">
        <v>27092</v>
      </c>
      <c r="M2105" s="17">
        <v>1625520</v>
      </c>
    </row>
    <row r="2106" spans="1:13" x14ac:dyDescent="0.25">
      <c r="A2106" t="s">
        <v>80</v>
      </c>
      <c r="B2106" t="s">
        <v>81</v>
      </c>
      <c r="C2106" t="s">
        <v>86</v>
      </c>
      <c r="D2106">
        <v>899999123</v>
      </c>
      <c r="E2106" t="s">
        <v>223</v>
      </c>
      <c r="F2106" t="s">
        <v>1024</v>
      </c>
      <c r="H2106" s="16">
        <v>44329</v>
      </c>
      <c r="I2106">
        <v>20</v>
      </c>
      <c r="J2106" s="17">
        <v>40985</v>
      </c>
      <c r="K2106" s="17">
        <v>819700</v>
      </c>
      <c r="L2106" s="17">
        <v>123392</v>
      </c>
      <c r="M2106" s="17">
        <v>2328503</v>
      </c>
    </row>
    <row r="2107" spans="1:13" x14ac:dyDescent="0.25">
      <c r="A2107" t="s">
        <v>80</v>
      </c>
      <c r="B2107" t="s">
        <v>81</v>
      </c>
      <c r="C2107" t="s">
        <v>109</v>
      </c>
      <c r="D2107">
        <v>899999123</v>
      </c>
      <c r="E2107" t="s">
        <v>223</v>
      </c>
      <c r="F2107" t="s">
        <v>1024</v>
      </c>
      <c r="H2107" s="16">
        <v>44329</v>
      </c>
      <c r="I2107">
        <v>20</v>
      </c>
      <c r="J2107" s="17">
        <v>28755</v>
      </c>
      <c r="K2107" s="17">
        <v>575100</v>
      </c>
      <c r="L2107" s="17">
        <v>123392</v>
      </c>
      <c r="M2107" s="17">
        <v>2328503</v>
      </c>
    </row>
    <row r="2108" spans="1:13" x14ac:dyDescent="0.25">
      <c r="A2108" t="s">
        <v>80</v>
      </c>
      <c r="B2108" t="s">
        <v>81</v>
      </c>
      <c r="C2108" t="s">
        <v>97</v>
      </c>
      <c r="D2108">
        <v>899999123</v>
      </c>
      <c r="E2108" t="s">
        <v>223</v>
      </c>
      <c r="F2108" t="s">
        <v>1025</v>
      </c>
      <c r="H2108" s="16">
        <v>44341</v>
      </c>
      <c r="I2108">
        <v>9</v>
      </c>
      <c r="J2108" s="17">
        <v>12667</v>
      </c>
      <c r="K2108" s="17">
        <v>114003</v>
      </c>
      <c r="L2108" s="17">
        <v>123392</v>
      </c>
      <c r="M2108" s="17">
        <v>2328503</v>
      </c>
    </row>
    <row r="2109" spans="1:13" x14ac:dyDescent="0.25">
      <c r="A2109" t="s">
        <v>80</v>
      </c>
      <c r="B2109" t="s">
        <v>81</v>
      </c>
      <c r="C2109" t="s">
        <v>86</v>
      </c>
      <c r="D2109">
        <v>899999123</v>
      </c>
      <c r="E2109" t="s">
        <v>223</v>
      </c>
      <c r="F2109" t="s">
        <v>1025</v>
      </c>
      <c r="H2109" s="16">
        <v>44341</v>
      </c>
      <c r="I2109">
        <v>20</v>
      </c>
      <c r="J2109" s="17">
        <v>40985</v>
      </c>
      <c r="K2109" s="17">
        <v>819700</v>
      </c>
      <c r="L2109" s="17">
        <v>123392</v>
      </c>
      <c r="M2109" s="17">
        <v>2328503</v>
      </c>
    </row>
    <row r="2110" spans="1:13" x14ac:dyDescent="0.25">
      <c r="A2110" t="s">
        <v>80</v>
      </c>
      <c r="B2110" t="s">
        <v>81</v>
      </c>
      <c r="C2110" t="s">
        <v>82</v>
      </c>
      <c r="D2110">
        <v>899999151</v>
      </c>
      <c r="E2110" t="s">
        <v>226</v>
      </c>
      <c r="F2110" t="s">
        <v>1026</v>
      </c>
      <c r="H2110" s="16">
        <v>44327</v>
      </c>
      <c r="I2110">
        <v>1</v>
      </c>
      <c r="J2110" s="17">
        <v>17536</v>
      </c>
      <c r="K2110" s="17">
        <v>17536</v>
      </c>
      <c r="L2110" s="17">
        <v>86668</v>
      </c>
      <c r="M2110" s="17">
        <v>5687921</v>
      </c>
    </row>
    <row r="2111" spans="1:13" x14ac:dyDescent="0.25">
      <c r="A2111" t="s">
        <v>80</v>
      </c>
      <c r="B2111" t="s">
        <v>81</v>
      </c>
      <c r="C2111" t="s">
        <v>86</v>
      </c>
      <c r="D2111">
        <v>899999151</v>
      </c>
      <c r="E2111" t="s">
        <v>226</v>
      </c>
      <c r="F2111" t="s">
        <v>1026</v>
      </c>
      <c r="H2111" s="16">
        <v>44327</v>
      </c>
      <c r="I2111">
        <v>1</v>
      </c>
      <c r="J2111" s="17">
        <v>40985</v>
      </c>
      <c r="K2111" s="17">
        <v>40985</v>
      </c>
      <c r="L2111" s="17">
        <v>86668</v>
      </c>
      <c r="M2111" s="17">
        <v>5687921</v>
      </c>
    </row>
    <row r="2112" spans="1:13" x14ac:dyDescent="0.25">
      <c r="A2112" t="s">
        <v>80</v>
      </c>
      <c r="B2112" t="s">
        <v>81</v>
      </c>
      <c r="C2112" t="s">
        <v>88</v>
      </c>
      <c r="D2112">
        <v>899999151</v>
      </c>
      <c r="E2112" t="s">
        <v>226</v>
      </c>
      <c r="F2112" t="s">
        <v>1026</v>
      </c>
      <c r="H2112" s="16">
        <v>44327</v>
      </c>
      <c r="I2112">
        <v>200</v>
      </c>
      <c r="J2112" s="17">
        <v>28147</v>
      </c>
      <c r="K2112" s="17">
        <v>5629400</v>
      </c>
      <c r="L2112" s="17">
        <v>86668</v>
      </c>
      <c r="M2112" s="17">
        <v>5687921</v>
      </c>
    </row>
    <row r="2113" spans="1:13" x14ac:dyDescent="0.25">
      <c r="A2113" t="s">
        <v>80</v>
      </c>
      <c r="B2113" t="s">
        <v>81</v>
      </c>
      <c r="C2113" t="s">
        <v>98</v>
      </c>
      <c r="D2113">
        <v>899999163</v>
      </c>
      <c r="E2113" t="s">
        <v>230</v>
      </c>
      <c r="F2113" t="s">
        <v>1027</v>
      </c>
      <c r="H2113" s="16">
        <v>44340</v>
      </c>
      <c r="I2113">
        <v>2</v>
      </c>
      <c r="J2113" s="17">
        <v>81137</v>
      </c>
      <c r="K2113" s="17">
        <v>162274</v>
      </c>
      <c r="L2113" s="17">
        <v>96487</v>
      </c>
      <c r="M2113" s="17">
        <v>177624</v>
      </c>
    </row>
    <row r="2114" spans="1:13" x14ac:dyDescent="0.25">
      <c r="A2114" t="s">
        <v>80</v>
      </c>
      <c r="B2114" t="s">
        <v>81</v>
      </c>
      <c r="C2114" t="s">
        <v>91</v>
      </c>
      <c r="D2114">
        <v>899999163</v>
      </c>
      <c r="E2114" t="s">
        <v>230</v>
      </c>
      <c r="F2114" t="s">
        <v>1027</v>
      </c>
      <c r="H2114" s="16">
        <v>44340</v>
      </c>
      <c r="I2114">
        <v>1</v>
      </c>
      <c r="J2114" s="17">
        <v>15350</v>
      </c>
      <c r="K2114" s="17">
        <v>15350</v>
      </c>
      <c r="L2114" s="17">
        <v>96487</v>
      </c>
      <c r="M2114" s="17">
        <v>177624</v>
      </c>
    </row>
    <row r="2115" spans="1:13" x14ac:dyDescent="0.25">
      <c r="A2115" t="s">
        <v>80</v>
      </c>
      <c r="B2115" t="s">
        <v>81</v>
      </c>
      <c r="C2115" t="s">
        <v>85</v>
      </c>
      <c r="D2115">
        <v>900018045</v>
      </c>
      <c r="E2115" t="s">
        <v>233</v>
      </c>
      <c r="F2115" t="s">
        <v>1028</v>
      </c>
      <c r="H2115" s="16">
        <v>44329</v>
      </c>
      <c r="I2115">
        <v>600</v>
      </c>
      <c r="J2115" s="17">
        <v>4756</v>
      </c>
      <c r="K2115" s="17">
        <v>2853600</v>
      </c>
      <c r="L2115" s="17">
        <v>33511</v>
      </c>
      <c r="M2115" s="17">
        <v>3716250</v>
      </c>
    </row>
    <row r="2116" spans="1:13" x14ac:dyDescent="0.25">
      <c r="A2116" t="s">
        <v>80</v>
      </c>
      <c r="B2116" t="s">
        <v>81</v>
      </c>
      <c r="C2116" t="s">
        <v>109</v>
      </c>
      <c r="D2116">
        <v>900018045</v>
      </c>
      <c r="E2116" t="s">
        <v>233</v>
      </c>
      <c r="F2116" t="s">
        <v>1028</v>
      </c>
      <c r="H2116" s="16">
        <v>44329</v>
      </c>
      <c r="I2116">
        <v>30</v>
      </c>
      <c r="J2116" s="17">
        <v>28755</v>
      </c>
      <c r="K2116" s="17">
        <v>862650</v>
      </c>
      <c r="L2116" s="17">
        <v>33511</v>
      </c>
      <c r="M2116" s="17">
        <v>3716250</v>
      </c>
    </row>
    <row r="2117" spans="1:13" x14ac:dyDescent="0.25">
      <c r="A2117" t="s">
        <v>80</v>
      </c>
      <c r="B2117" t="s">
        <v>81</v>
      </c>
      <c r="C2117" t="s">
        <v>94</v>
      </c>
      <c r="D2117">
        <v>900073223</v>
      </c>
      <c r="E2117" t="s">
        <v>653</v>
      </c>
      <c r="F2117" t="s">
        <v>1029</v>
      </c>
      <c r="H2117" s="16">
        <v>44327</v>
      </c>
      <c r="I2117">
        <v>4</v>
      </c>
      <c r="J2117" s="17">
        <v>34368</v>
      </c>
      <c r="K2117" s="17">
        <v>137472</v>
      </c>
      <c r="L2117" s="17">
        <v>83077</v>
      </c>
      <c r="M2117" s="17">
        <v>631192</v>
      </c>
    </row>
    <row r="2118" spans="1:13" x14ac:dyDescent="0.25">
      <c r="A2118" t="s">
        <v>80</v>
      </c>
      <c r="B2118" t="s">
        <v>81</v>
      </c>
      <c r="C2118" t="s">
        <v>97</v>
      </c>
      <c r="D2118">
        <v>900073223</v>
      </c>
      <c r="E2118" t="s">
        <v>653</v>
      </c>
      <c r="F2118" t="s">
        <v>1029</v>
      </c>
      <c r="H2118" s="16">
        <v>44327</v>
      </c>
      <c r="I2118">
        <v>4</v>
      </c>
      <c r="J2118" s="17">
        <v>12667</v>
      </c>
      <c r="K2118" s="17">
        <v>50668</v>
      </c>
      <c r="L2118" s="17">
        <v>83077</v>
      </c>
      <c r="M2118" s="17">
        <v>631192</v>
      </c>
    </row>
    <row r="2119" spans="1:13" x14ac:dyDescent="0.25">
      <c r="A2119" t="s">
        <v>80</v>
      </c>
      <c r="B2119" t="s">
        <v>81</v>
      </c>
      <c r="C2119" t="s">
        <v>85</v>
      </c>
      <c r="D2119">
        <v>900073223</v>
      </c>
      <c r="E2119" t="s">
        <v>653</v>
      </c>
      <c r="F2119" t="s">
        <v>1029</v>
      </c>
      <c r="H2119" s="16">
        <v>44327</v>
      </c>
      <c r="I2119">
        <v>60</v>
      </c>
      <c r="J2119" s="17">
        <v>4756</v>
      </c>
      <c r="K2119" s="17">
        <v>285360</v>
      </c>
      <c r="L2119" s="17">
        <v>83077</v>
      </c>
      <c r="M2119" s="17">
        <v>631192</v>
      </c>
    </row>
    <row r="2120" spans="1:13" x14ac:dyDescent="0.25">
      <c r="A2120" t="s">
        <v>80</v>
      </c>
      <c r="B2120" t="s">
        <v>81</v>
      </c>
      <c r="C2120" t="s">
        <v>101</v>
      </c>
      <c r="D2120">
        <v>900073223</v>
      </c>
      <c r="E2120" t="s">
        <v>653</v>
      </c>
      <c r="F2120" t="s">
        <v>1029</v>
      </c>
      <c r="H2120" s="16">
        <v>44327</v>
      </c>
      <c r="I2120">
        <v>2</v>
      </c>
      <c r="J2120" s="17">
        <v>26530</v>
      </c>
      <c r="K2120" s="17">
        <v>53060</v>
      </c>
      <c r="L2120" s="17">
        <v>83077</v>
      </c>
      <c r="M2120" s="17">
        <v>631192</v>
      </c>
    </row>
    <row r="2121" spans="1:13" x14ac:dyDescent="0.25">
      <c r="A2121" t="s">
        <v>80</v>
      </c>
      <c r="B2121" t="s">
        <v>81</v>
      </c>
      <c r="C2121" t="s">
        <v>85</v>
      </c>
      <c r="D2121">
        <v>900073223</v>
      </c>
      <c r="E2121" t="s">
        <v>653</v>
      </c>
      <c r="F2121" t="s">
        <v>1030</v>
      </c>
      <c r="H2121" s="16">
        <v>44335</v>
      </c>
      <c r="I2121">
        <v>22</v>
      </c>
      <c r="J2121" s="17">
        <v>4756</v>
      </c>
      <c r="K2121" s="17">
        <v>104632</v>
      </c>
      <c r="L2121" s="17">
        <v>83077</v>
      </c>
      <c r="M2121" s="17">
        <v>631192</v>
      </c>
    </row>
    <row r="2122" spans="1:13" x14ac:dyDescent="0.25">
      <c r="A2122" t="s">
        <v>80</v>
      </c>
      <c r="B2122" t="s">
        <v>81</v>
      </c>
      <c r="C2122" t="s">
        <v>87</v>
      </c>
      <c r="D2122">
        <v>900218628</v>
      </c>
      <c r="E2122" t="s">
        <v>463</v>
      </c>
      <c r="F2122" t="s">
        <v>1031</v>
      </c>
      <c r="H2122" s="16">
        <v>44322</v>
      </c>
      <c r="I2122">
        <v>10</v>
      </c>
      <c r="J2122" s="17">
        <v>31599</v>
      </c>
      <c r="K2122" s="17">
        <v>315990</v>
      </c>
      <c r="L2122" s="17">
        <v>31599</v>
      </c>
      <c r="M2122" s="17">
        <v>315990</v>
      </c>
    </row>
    <row r="2123" spans="1:13" x14ac:dyDescent="0.25">
      <c r="A2123" t="s">
        <v>80</v>
      </c>
      <c r="B2123" t="s">
        <v>81</v>
      </c>
      <c r="C2123" t="s">
        <v>87</v>
      </c>
      <c r="D2123">
        <v>900277244</v>
      </c>
      <c r="E2123" t="s">
        <v>251</v>
      </c>
      <c r="F2123" t="s">
        <v>1032</v>
      </c>
      <c r="H2123" s="16">
        <v>44341</v>
      </c>
      <c r="I2123">
        <v>10</v>
      </c>
      <c r="J2123" s="17">
        <v>31599</v>
      </c>
      <c r="K2123" s="17">
        <v>315990</v>
      </c>
      <c r="L2123" s="17">
        <v>31599</v>
      </c>
      <c r="M2123" s="17">
        <v>315990</v>
      </c>
    </row>
    <row r="2124" spans="1:13" x14ac:dyDescent="0.25">
      <c r="A2124" t="s">
        <v>80</v>
      </c>
      <c r="B2124" t="s">
        <v>81</v>
      </c>
      <c r="C2124" t="s">
        <v>88</v>
      </c>
      <c r="D2124">
        <v>900385628</v>
      </c>
      <c r="E2124" t="s">
        <v>475</v>
      </c>
      <c r="F2124" t="s">
        <v>1033</v>
      </c>
      <c r="H2124" s="16">
        <v>44321</v>
      </c>
      <c r="I2124">
        <v>20</v>
      </c>
      <c r="J2124" s="17">
        <v>28147</v>
      </c>
      <c r="K2124" s="17">
        <v>562940</v>
      </c>
      <c r="L2124" s="17">
        <v>28147</v>
      </c>
      <c r="M2124" s="17">
        <v>562940</v>
      </c>
    </row>
    <row r="2125" spans="1:13" x14ac:dyDescent="0.25">
      <c r="A2125" t="s">
        <v>80</v>
      </c>
      <c r="B2125" t="s">
        <v>81</v>
      </c>
      <c r="C2125" t="s">
        <v>85</v>
      </c>
      <c r="D2125">
        <v>900397985</v>
      </c>
      <c r="E2125" t="s">
        <v>253</v>
      </c>
      <c r="F2125" t="s">
        <v>1034</v>
      </c>
      <c r="H2125" s="16">
        <v>44336</v>
      </c>
      <c r="I2125">
        <v>120</v>
      </c>
      <c r="J2125" s="17">
        <v>4756</v>
      </c>
      <c r="K2125" s="17">
        <v>570720</v>
      </c>
      <c r="L2125" s="17">
        <v>60041</v>
      </c>
      <c r="M2125" s="17">
        <v>1123570</v>
      </c>
    </row>
    <row r="2126" spans="1:13" x14ac:dyDescent="0.25">
      <c r="A2126" t="s">
        <v>80</v>
      </c>
      <c r="B2126" t="s">
        <v>81</v>
      </c>
      <c r="C2126" t="s">
        <v>101</v>
      </c>
      <c r="D2126">
        <v>900397985</v>
      </c>
      <c r="E2126" t="s">
        <v>253</v>
      </c>
      <c r="F2126" t="s">
        <v>1034</v>
      </c>
      <c r="H2126" s="16">
        <v>44336</v>
      </c>
      <c r="I2126">
        <v>10</v>
      </c>
      <c r="J2126" s="17">
        <v>26530</v>
      </c>
      <c r="K2126" s="17">
        <v>265300</v>
      </c>
      <c r="L2126" s="17">
        <v>60041</v>
      </c>
      <c r="M2126" s="17">
        <v>1123570</v>
      </c>
    </row>
    <row r="2127" spans="1:13" x14ac:dyDescent="0.25">
      <c r="A2127" t="s">
        <v>80</v>
      </c>
      <c r="B2127" t="s">
        <v>81</v>
      </c>
      <c r="C2127" t="s">
        <v>109</v>
      </c>
      <c r="D2127">
        <v>900397985</v>
      </c>
      <c r="E2127" t="s">
        <v>253</v>
      </c>
      <c r="F2127" t="s">
        <v>1034</v>
      </c>
      <c r="H2127" s="16">
        <v>44336</v>
      </c>
      <c r="I2127">
        <v>10</v>
      </c>
      <c r="J2127" s="17">
        <v>28755</v>
      </c>
      <c r="K2127" s="17">
        <v>287550</v>
      </c>
      <c r="L2127" s="17">
        <v>60041</v>
      </c>
      <c r="M2127" s="17">
        <v>1123570</v>
      </c>
    </row>
    <row r="2128" spans="1:13" x14ac:dyDescent="0.25">
      <c r="A2128" t="s">
        <v>80</v>
      </c>
      <c r="B2128" t="s">
        <v>81</v>
      </c>
      <c r="C2128" t="s">
        <v>88</v>
      </c>
      <c r="D2128">
        <v>900398151</v>
      </c>
      <c r="E2128" t="s">
        <v>1035</v>
      </c>
      <c r="F2128" t="s">
        <v>1036</v>
      </c>
      <c r="H2128" s="16">
        <v>44330</v>
      </c>
      <c r="I2128">
        <v>3</v>
      </c>
      <c r="J2128" s="17">
        <v>28147</v>
      </c>
      <c r="K2128" s="17">
        <v>84441</v>
      </c>
      <c r="L2128" s="17">
        <v>43497</v>
      </c>
      <c r="M2128" s="17">
        <v>207241</v>
      </c>
    </row>
    <row r="2129" spans="1:13" x14ac:dyDescent="0.25">
      <c r="A2129" t="s">
        <v>80</v>
      </c>
      <c r="B2129" t="s">
        <v>81</v>
      </c>
      <c r="C2129" t="s">
        <v>91</v>
      </c>
      <c r="D2129">
        <v>900398151</v>
      </c>
      <c r="E2129" t="s">
        <v>1035</v>
      </c>
      <c r="F2129" t="s">
        <v>1036</v>
      </c>
      <c r="H2129" s="16">
        <v>44330</v>
      </c>
      <c r="I2129">
        <v>8</v>
      </c>
      <c r="J2129" s="17">
        <v>15350</v>
      </c>
      <c r="K2129" s="17">
        <v>122800</v>
      </c>
      <c r="L2129" s="17">
        <v>43497</v>
      </c>
      <c r="M2129" s="17">
        <v>207241</v>
      </c>
    </row>
    <row r="2130" spans="1:13" x14ac:dyDescent="0.25">
      <c r="A2130" t="s">
        <v>80</v>
      </c>
      <c r="B2130" t="s">
        <v>81</v>
      </c>
      <c r="C2130" t="s">
        <v>94</v>
      </c>
      <c r="D2130">
        <v>900482242</v>
      </c>
      <c r="E2130" t="s">
        <v>873</v>
      </c>
      <c r="F2130" t="s">
        <v>1037</v>
      </c>
      <c r="H2130" s="16">
        <v>44327</v>
      </c>
      <c r="I2130">
        <v>5</v>
      </c>
      <c r="J2130" s="17">
        <v>34368</v>
      </c>
      <c r="K2130" s="17">
        <v>171840</v>
      </c>
      <c r="L2130" s="17">
        <v>147104</v>
      </c>
      <c r="M2130" s="17">
        <v>1078007</v>
      </c>
    </row>
    <row r="2131" spans="1:13" x14ac:dyDescent="0.25">
      <c r="A2131" t="s">
        <v>80</v>
      </c>
      <c r="B2131" t="s">
        <v>81</v>
      </c>
      <c r="C2131" t="s">
        <v>98</v>
      </c>
      <c r="D2131">
        <v>900482242</v>
      </c>
      <c r="E2131" t="s">
        <v>873</v>
      </c>
      <c r="F2131" t="s">
        <v>1037</v>
      </c>
      <c r="H2131" s="16">
        <v>44327</v>
      </c>
      <c r="I2131">
        <v>10</v>
      </c>
      <c r="J2131" s="17">
        <v>81137</v>
      </c>
      <c r="K2131" s="17">
        <v>811370</v>
      </c>
      <c r="L2131" s="17">
        <v>147104</v>
      </c>
      <c r="M2131" s="17">
        <v>1078007</v>
      </c>
    </row>
    <row r="2132" spans="1:13" x14ac:dyDescent="0.25">
      <c r="A2132" t="s">
        <v>80</v>
      </c>
      <c r="B2132" t="s">
        <v>81</v>
      </c>
      <c r="C2132" t="s">
        <v>87</v>
      </c>
      <c r="D2132">
        <v>900482242</v>
      </c>
      <c r="E2132" t="s">
        <v>873</v>
      </c>
      <c r="F2132" t="s">
        <v>1037</v>
      </c>
      <c r="H2132" s="16">
        <v>44327</v>
      </c>
      <c r="I2132">
        <v>3</v>
      </c>
      <c r="J2132" s="17">
        <v>31599</v>
      </c>
      <c r="K2132" s="17">
        <v>94797</v>
      </c>
      <c r="L2132" s="17">
        <v>147104</v>
      </c>
      <c r="M2132" s="17">
        <v>1078007</v>
      </c>
    </row>
    <row r="2133" spans="1:13" x14ac:dyDescent="0.25">
      <c r="A2133" t="s">
        <v>80</v>
      </c>
      <c r="B2133" t="s">
        <v>81</v>
      </c>
      <c r="C2133" t="s">
        <v>284</v>
      </c>
      <c r="D2133">
        <v>900485519</v>
      </c>
      <c r="E2133" t="s">
        <v>1038</v>
      </c>
      <c r="F2133" t="s">
        <v>1039</v>
      </c>
      <c r="H2133" s="16">
        <v>44326</v>
      </c>
      <c r="I2133">
        <v>2</v>
      </c>
      <c r="J2133" s="17">
        <v>69192</v>
      </c>
      <c r="K2133" s="17">
        <v>138384</v>
      </c>
      <c r="L2133" s="17">
        <v>69192</v>
      </c>
      <c r="M2133" s="17">
        <v>138384</v>
      </c>
    </row>
    <row r="2134" spans="1:13" x14ac:dyDescent="0.25">
      <c r="A2134" t="s">
        <v>80</v>
      </c>
      <c r="B2134" t="s">
        <v>81</v>
      </c>
      <c r="C2134" t="s">
        <v>82</v>
      </c>
      <c r="D2134">
        <v>900496494</v>
      </c>
      <c r="E2134" t="s">
        <v>257</v>
      </c>
      <c r="F2134" t="s">
        <v>1040</v>
      </c>
      <c r="H2134" s="16">
        <v>44341</v>
      </c>
      <c r="I2134">
        <v>10</v>
      </c>
      <c r="J2134" s="17">
        <v>17536</v>
      </c>
      <c r="K2134" s="17">
        <v>175360</v>
      </c>
      <c r="L2134" s="17">
        <v>72821</v>
      </c>
      <c r="M2134" s="17">
        <v>1068820</v>
      </c>
    </row>
    <row r="2135" spans="1:13" x14ac:dyDescent="0.25">
      <c r="A2135" t="s">
        <v>80</v>
      </c>
      <c r="B2135" t="s">
        <v>81</v>
      </c>
      <c r="C2135" t="s">
        <v>101</v>
      </c>
      <c r="D2135">
        <v>900496494</v>
      </c>
      <c r="E2135" t="s">
        <v>257</v>
      </c>
      <c r="F2135" t="s">
        <v>1040</v>
      </c>
      <c r="H2135" s="16">
        <v>44341</v>
      </c>
      <c r="I2135">
        <v>12</v>
      </c>
      <c r="J2135" s="17">
        <v>26530</v>
      </c>
      <c r="K2135" s="17">
        <v>318360</v>
      </c>
      <c r="L2135" s="17">
        <v>72821</v>
      </c>
      <c r="M2135" s="17">
        <v>1068820</v>
      </c>
    </row>
    <row r="2136" spans="1:13" x14ac:dyDescent="0.25">
      <c r="A2136" t="s">
        <v>80</v>
      </c>
      <c r="B2136" t="s">
        <v>81</v>
      </c>
      <c r="C2136" t="s">
        <v>109</v>
      </c>
      <c r="D2136">
        <v>900496494</v>
      </c>
      <c r="E2136" t="s">
        <v>257</v>
      </c>
      <c r="F2136" t="s">
        <v>1040</v>
      </c>
      <c r="H2136" s="16">
        <v>44341</v>
      </c>
      <c r="I2136">
        <v>20</v>
      </c>
      <c r="J2136" s="17">
        <v>28755</v>
      </c>
      <c r="K2136" s="17">
        <v>575100</v>
      </c>
      <c r="L2136" s="17">
        <v>72821</v>
      </c>
      <c r="M2136" s="17">
        <v>1068820</v>
      </c>
    </row>
    <row r="2137" spans="1:13" x14ac:dyDescent="0.25">
      <c r="A2137" t="s">
        <v>80</v>
      </c>
      <c r="B2137" t="s">
        <v>81</v>
      </c>
      <c r="C2137" t="s">
        <v>91</v>
      </c>
      <c r="D2137">
        <v>900529056</v>
      </c>
      <c r="E2137" t="s">
        <v>482</v>
      </c>
      <c r="F2137" t="s">
        <v>1041</v>
      </c>
      <c r="H2137" s="16">
        <v>44320</v>
      </c>
      <c r="I2137">
        <v>15</v>
      </c>
      <c r="J2137" s="17">
        <v>15350</v>
      </c>
      <c r="K2137" s="17">
        <v>230250</v>
      </c>
      <c r="L2137" s="17">
        <v>15350</v>
      </c>
      <c r="M2137" s="17">
        <v>230250</v>
      </c>
    </row>
    <row r="2138" spans="1:13" x14ac:dyDescent="0.25">
      <c r="A2138" t="s">
        <v>80</v>
      </c>
      <c r="B2138" t="s">
        <v>81</v>
      </c>
      <c r="C2138" t="s">
        <v>149</v>
      </c>
      <c r="D2138">
        <v>900536325</v>
      </c>
      <c r="E2138" t="s">
        <v>259</v>
      </c>
      <c r="F2138" t="s">
        <v>1042</v>
      </c>
      <c r="H2138" s="16">
        <v>44330</v>
      </c>
      <c r="I2138">
        <v>20</v>
      </c>
      <c r="J2138" s="17">
        <v>27092</v>
      </c>
      <c r="K2138" s="17">
        <v>541840</v>
      </c>
      <c r="L2138" s="17">
        <v>27092</v>
      </c>
      <c r="M2138" s="17">
        <v>541840</v>
      </c>
    </row>
    <row r="2139" spans="1:13" x14ac:dyDescent="0.25">
      <c r="A2139" t="s">
        <v>80</v>
      </c>
      <c r="B2139" t="s">
        <v>81</v>
      </c>
      <c r="C2139" t="s">
        <v>119</v>
      </c>
      <c r="D2139">
        <v>900566930</v>
      </c>
      <c r="E2139" t="s">
        <v>261</v>
      </c>
      <c r="F2139" t="s">
        <v>1043</v>
      </c>
      <c r="H2139" s="16">
        <v>44329</v>
      </c>
      <c r="I2139">
        <v>8</v>
      </c>
      <c r="J2139" s="17">
        <v>9960</v>
      </c>
      <c r="K2139" s="17">
        <v>79680</v>
      </c>
      <c r="L2139" s="17">
        <v>37052</v>
      </c>
      <c r="M2139" s="17">
        <v>5498080</v>
      </c>
    </row>
    <row r="2140" spans="1:13" x14ac:dyDescent="0.25">
      <c r="A2140" t="s">
        <v>80</v>
      </c>
      <c r="B2140" t="s">
        <v>81</v>
      </c>
      <c r="C2140" t="s">
        <v>149</v>
      </c>
      <c r="D2140">
        <v>900566930</v>
      </c>
      <c r="E2140" t="s">
        <v>261</v>
      </c>
      <c r="F2140" t="s">
        <v>1043</v>
      </c>
      <c r="H2140" s="16">
        <v>44329</v>
      </c>
      <c r="I2140">
        <v>200</v>
      </c>
      <c r="J2140" s="17">
        <v>27092</v>
      </c>
      <c r="K2140" s="17">
        <v>5418400</v>
      </c>
      <c r="L2140" s="17">
        <v>37052</v>
      </c>
      <c r="M2140" s="17">
        <v>5498080</v>
      </c>
    </row>
    <row r="2141" spans="1:13" x14ac:dyDescent="0.25">
      <c r="A2141" t="s">
        <v>80</v>
      </c>
      <c r="B2141" t="s">
        <v>81</v>
      </c>
      <c r="C2141" t="s">
        <v>91</v>
      </c>
      <c r="D2141">
        <v>900578105</v>
      </c>
      <c r="E2141" t="s">
        <v>263</v>
      </c>
      <c r="F2141" t="s">
        <v>1044</v>
      </c>
      <c r="H2141" s="16">
        <v>44321</v>
      </c>
      <c r="I2141">
        <v>80</v>
      </c>
      <c r="J2141" s="17">
        <v>15350</v>
      </c>
      <c r="K2141" s="17">
        <v>1228000</v>
      </c>
      <c r="L2141" s="17">
        <v>74041</v>
      </c>
      <c r="M2141" s="17">
        <v>5359155</v>
      </c>
    </row>
    <row r="2142" spans="1:13" x14ac:dyDescent="0.25">
      <c r="A2142" t="s">
        <v>80</v>
      </c>
      <c r="B2142" t="s">
        <v>81</v>
      </c>
      <c r="C2142" t="s">
        <v>149</v>
      </c>
      <c r="D2142">
        <v>900578105</v>
      </c>
      <c r="E2142" t="s">
        <v>263</v>
      </c>
      <c r="F2142" t="s">
        <v>1045</v>
      </c>
      <c r="H2142" s="16">
        <v>44330</v>
      </c>
      <c r="I2142">
        <v>100</v>
      </c>
      <c r="J2142" s="17">
        <v>27092</v>
      </c>
      <c r="K2142" s="17">
        <v>2709200</v>
      </c>
      <c r="L2142" s="17">
        <v>74041</v>
      </c>
      <c r="M2142" s="17">
        <v>5359155</v>
      </c>
    </row>
    <row r="2143" spans="1:13" x14ac:dyDescent="0.25">
      <c r="A2143" t="s">
        <v>80</v>
      </c>
      <c r="B2143" t="s">
        <v>81</v>
      </c>
      <c r="C2143" t="s">
        <v>87</v>
      </c>
      <c r="D2143">
        <v>900578105</v>
      </c>
      <c r="E2143" t="s">
        <v>263</v>
      </c>
      <c r="F2143" t="s">
        <v>1046</v>
      </c>
      <c r="H2143" s="16">
        <v>44335</v>
      </c>
      <c r="I2143">
        <v>45</v>
      </c>
      <c r="J2143" s="17">
        <v>31599</v>
      </c>
      <c r="K2143" s="17">
        <v>1421955</v>
      </c>
      <c r="L2143" s="17">
        <v>74041</v>
      </c>
      <c r="M2143" s="17">
        <v>5359155</v>
      </c>
    </row>
    <row r="2144" spans="1:13" x14ac:dyDescent="0.25">
      <c r="A2144" t="s">
        <v>80</v>
      </c>
      <c r="B2144" t="s">
        <v>81</v>
      </c>
      <c r="C2144" t="s">
        <v>82</v>
      </c>
      <c r="D2144">
        <v>900580962</v>
      </c>
      <c r="E2144" t="s">
        <v>266</v>
      </c>
      <c r="F2144" t="s">
        <v>1047</v>
      </c>
      <c r="H2144" s="16">
        <v>44327</v>
      </c>
      <c r="I2144">
        <v>30</v>
      </c>
      <c r="J2144" s="17">
        <v>17536</v>
      </c>
      <c r="K2144" s="17">
        <v>526080</v>
      </c>
      <c r="L2144" s="17">
        <v>425035</v>
      </c>
      <c r="M2144" s="17">
        <v>13202610</v>
      </c>
    </row>
    <row r="2145" spans="1:13" x14ac:dyDescent="0.25">
      <c r="A2145" t="s">
        <v>80</v>
      </c>
      <c r="B2145" t="s">
        <v>81</v>
      </c>
      <c r="C2145" t="s">
        <v>82</v>
      </c>
      <c r="D2145">
        <v>900580962</v>
      </c>
      <c r="E2145" t="s">
        <v>266</v>
      </c>
      <c r="F2145" t="s">
        <v>1048</v>
      </c>
      <c r="H2145" s="16">
        <v>44327</v>
      </c>
      <c r="I2145">
        <v>10</v>
      </c>
      <c r="J2145" s="17">
        <v>17536</v>
      </c>
      <c r="K2145" s="17">
        <v>175360</v>
      </c>
      <c r="L2145" s="17">
        <v>425035</v>
      </c>
      <c r="M2145" s="17">
        <v>13202610</v>
      </c>
    </row>
    <row r="2146" spans="1:13" x14ac:dyDescent="0.25">
      <c r="A2146" t="s">
        <v>80</v>
      </c>
      <c r="B2146" t="s">
        <v>81</v>
      </c>
      <c r="C2146" t="s">
        <v>97</v>
      </c>
      <c r="D2146">
        <v>900580962</v>
      </c>
      <c r="E2146" t="s">
        <v>266</v>
      </c>
      <c r="F2146" t="s">
        <v>1048</v>
      </c>
      <c r="H2146" s="16">
        <v>44327</v>
      </c>
      <c r="I2146">
        <v>50</v>
      </c>
      <c r="J2146" s="17">
        <v>12667</v>
      </c>
      <c r="K2146" s="17">
        <v>633350</v>
      </c>
      <c r="L2146" s="17">
        <v>425035</v>
      </c>
      <c r="M2146" s="17">
        <v>13202610</v>
      </c>
    </row>
    <row r="2147" spans="1:13" x14ac:dyDescent="0.25">
      <c r="A2147" t="s">
        <v>80</v>
      </c>
      <c r="B2147" t="s">
        <v>81</v>
      </c>
      <c r="C2147" t="s">
        <v>97</v>
      </c>
      <c r="D2147">
        <v>900580962</v>
      </c>
      <c r="E2147" t="s">
        <v>266</v>
      </c>
      <c r="F2147" t="s">
        <v>1047</v>
      </c>
      <c r="H2147" s="16">
        <v>44327</v>
      </c>
      <c r="I2147">
        <v>10</v>
      </c>
      <c r="J2147" s="17">
        <v>12667</v>
      </c>
      <c r="K2147" s="17">
        <v>126670</v>
      </c>
      <c r="L2147" s="17">
        <v>425035</v>
      </c>
      <c r="M2147" s="17">
        <v>13202610</v>
      </c>
    </row>
    <row r="2148" spans="1:13" x14ac:dyDescent="0.25">
      <c r="A2148" t="s">
        <v>80</v>
      </c>
      <c r="B2148" t="s">
        <v>81</v>
      </c>
      <c r="C2148" t="s">
        <v>97</v>
      </c>
      <c r="D2148">
        <v>900580962</v>
      </c>
      <c r="E2148" t="s">
        <v>266</v>
      </c>
      <c r="F2148" t="s">
        <v>1049</v>
      </c>
      <c r="H2148" s="16">
        <v>44327</v>
      </c>
      <c r="I2148">
        <v>50</v>
      </c>
      <c r="J2148" s="17">
        <v>12667</v>
      </c>
      <c r="K2148" s="17">
        <v>633350</v>
      </c>
      <c r="L2148" s="17">
        <v>425035</v>
      </c>
      <c r="M2148" s="17">
        <v>13202610</v>
      </c>
    </row>
    <row r="2149" spans="1:13" x14ac:dyDescent="0.25">
      <c r="A2149" t="s">
        <v>80</v>
      </c>
      <c r="B2149" t="s">
        <v>81</v>
      </c>
      <c r="C2149" t="s">
        <v>85</v>
      </c>
      <c r="D2149">
        <v>900580962</v>
      </c>
      <c r="E2149" t="s">
        <v>266</v>
      </c>
      <c r="F2149" t="s">
        <v>1049</v>
      </c>
      <c r="H2149" s="16">
        <v>44327</v>
      </c>
      <c r="I2149">
        <v>200</v>
      </c>
      <c r="J2149" s="17">
        <v>4756</v>
      </c>
      <c r="K2149" s="17">
        <v>951200</v>
      </c>
      <c r="L2149" s="17">
        <v>425035</v>
      </c>
      <c r="M2149" s="17">
        <v>13202610</v>
      </c>
    </row>
    <row r="2150" spans="1:13" x14ac:dyDescent="0.25">
      <c r="A2150" t="s">
        <v>80</v>
      </c>
      <c r="B2150" t="s">
        <v>81</v>
      </c>
      <c r="C2150" t="s">
        <v>85</v>
      </c>
      <c r="D2150">
        <v>900580962</v>
      </c>
      <c r="E2150" t="s">
        <v>266</v>
      </c>
      <c r="F2150" t="s">
        <v>1047</v>
      </c>
      <c r="H2150" s="16">
        <v>44327</v>
      </c>
      <c r="I2150">
        <v>120</v>
      </c>
      <c r="J2150" s="17">
        <v>4756</v>
      </c>
      <c r="K2150" s="17">
        <v>570720</v>
      </c>
      <c r="L2150" s="17">
        <v>425035</v>
      </c>
      <c r="M2150" s="17">
        <v>13202610</v>
      </c>
    </row>
    <row r="2151" spans="1:13" x14ac:dyDescent="0.25">
      <c r="A2151" t="s">
        <v>80</v>
      </c>
      <c r="B2151" t="s">
        <v>81</v>
      </c>
      <c r="C2151" t="s">
        <v>85</v>
      </c>
      <c r="D2151">
        <v>900580962</v>
      </c>
      <c r="E2151" t="s">
        <v>266</v>
      </c>
      <c r="F2151" t="s">
        <v>1048</v>
      </c>
      <c r="H2151" s="16">
        <v>44327</v>
      </c>
      <c r="I2151">
        <v>100</v>
      </c>
      <c r="J2151" s="17">
        <v>4756</v>
      </c>
      <c r="K2151" s="17">
        <v>475600</v>
      </c>
      <c r="L2151" s="17">
        <v>425035</v>
      </c>
      <c r="M2151" s="17">
        <v>13202610</v>
      </c>
    </row>
    <row r="2152" spans="1:13" x14ac:dyDescent="0.25">
      <c r="A2152" t="s">
        <v>80</v>
      </c>
      <c r="B2152" t="s">
        <v>81</v>
      </c>
      <c r="C2152" t="s">
        <v>119</v>
      </c>
      <c r="D2152">
        <v>900580962</v>
      </c>
      <c r="E2152" t="s">
        <v>266</v>
      </c>
      <c r="F2152" t="s">
        <v>1048</v>
      </c>
      <c r="H2152" s="16">
        <v>44327</v>
      </c>
      <c r="I2152">
        <v>50</v>
      </c>
      <c r="J2152" s="17">
        <v>9960</v>
      </c>
      <c r="K2152" s="17">
        <v>498000</v>
      </c>
      <c r="L2152" s="17">
        <v>425035</v>
      </c>
      <c r="M2152" s="17">
        <v>13202610</v>
      </c>
    </row>
    <row r="2153" spans="1:13" x14ac:dyDescent="0.25">
      <c r="A2153" t="s">
        <v>80</v>
      </c>
      <c r="B2153" t="s">
        <v>81</v>
      </c>
      <c r="C2153" t="s">
        <v>119</v>
      </c>
      <c r="D2153">
        <v>900580962</v>
      </c>
      <c r="E2153" t="s">
        <v>266</v>
      </c>
      <c r="F2153" t="s">
        <v>1049</v>
      </c>
      <c r="H2153" s="16">
        <v>44327</v>
      </c>
      <c r="I2153">
        <v>50</v>
      </c>
      <c r="J2153" s="17">
        <v>9960</v>
      </c>
      <c r="K2153" s="17">
        <v>498000</v>
      </c>
      <c r="L2153" s="17">
        <v>425035</v>
      </c>
      <c r="M2153" s="17">
        <v>13202610</v>
      </c>
    </row>
    <row r="2154" spans="1:13" x14ac:dyDescent="0.25">
      <c r="A2154" t="s">
        <v>80</v>
      </c>
      <c r="B2154" t="s">
        <v>81</v>
      </c>
      <c r="C2154" t="s">
        <v>87</v>
      </c>
      <c r="D2154">
        <v>900580962</v>
      </c>
      <c r="E2154" t="s">
        <v>266</v>
      </c>
      <c r="F2154" t="s">
        <v>1047</v>
      </c>
      <c r="H2154" s="16">
        <v>44327</v>
      </c>
      <c r="I2154">
        <v>10</v>
      </c>
      <c r="J2154" s="17">
        <v>31599</v>
      </c>
      <c r="K2154" s="17">
        <v>315990</v>
      </c>
      <c r="L2154" s="17">
        <v>425035</v>
      </c>
      <c r="M2154" s="17">
        <v>13202610</v>
      </c>
    </row>
    <row r="2155" spans="1:13" x14ac:dyDescent="0.25">
      <c r="A2155" t="s">
        <v>80</v>
      </c>
      <c r="B2155" t="s">
        <v>81</v>
      </c>
      <c r="C2155" t="s">
        <v>101</v>
      </c>
      <c r="D2155">
        <v>900580962</v>
      </c>
      <c r="E2155" t="s">
        <v>266</v>
      </c>
      <c r="F2155" t="s">
        <v>1047</v>
      </c>
      <c r="H2155" s="16">
        <v>44327</v>
      </c>
      <c r="I2155">
        <v>6</v>
      </c>
      <c r="J2155" s="17">
        <v>26530</v>
      </c>
      <c r="K2155" s="17">
        <v>159180</v>
      </c>
      <c r="L2155" s="17">
        <v>425035</v>
      </c>
      <c r="M2155" s="17">
        <v>13202610</v>
      </c>
    </row>
    <row r="2156" spans="1:13" x14ac:dyDescent="0.25">
      <c r="A2156" t="s">
        <v>80</v>
      </c>
      <c r="B2156" t="s">
        <v>81</v>
      </c>
      <c r="C2156" t="s">
        <v>101</v>
      </c>
      <c r="D2156">
        <v>900580962</v>
      </c>
      <c r="E2156" t="s">
        <v>266</v>
      </c>
      <c r="F2156" t="s">
        <v>1048</v>
      </c>
      <c r="H2156" s="16">
        <v>44327</v>
      </c>
      <c r="I2156">
        <v>30</v>
      </c>
      <c r="J2156" s="17">
        <v>26530</v>
      </c>
      <c r="K2156" s="17">
        <v>795900</v>
      </c>
      <c r="L2156" s="17">
        <v>425035</v>
      </c>
      <c r="M2156" s="17">
        <v>13202610</v>
      </c>
    </row>
    <row r="2157" spans="1:13" x14ac:dyDescent="0.25">
      <c r="A2157" t="s">
        <v>80</v>
      </c>
      <c r="B2157" t="s">
        <v>81</v>
      </c>
      <c r="C2157" t="s">
        <v>101</v>
      </c>
      <c r="D2157">
        <v>900580962</v>
      </c>
      <c r="E2157" t="s">
        <v>266</v>
      </c>
      <c r="F2157" t="s">
        <v>1049</v>
      </c>
      <c r="H2157" s="16">
        <v>44327</v>
      </c>
      <c r="I2157">
        <v>30</v>
      </c>
      <c r="J2157" s="17">
        <v>26530</v>
      </c>
      <c r="K2157" s="17">
        <v>795900</v>
      </c>
      <c r="L2157" s="17">
        <v>425035</v>
      </c>
      <c r="M2157" s="17">
        <v>13202610</v>
      </c>
    </row>
    <row r="2158" spans="1:13" x14ac:dyDescent="0.25">
      <c r="A2158" t="s">
        <v>80</v>
      </c>
      <c r="B2158" t="s">
        <v>81</v>
      </c>
      <c r="C2158" t="s">
        <v>109</v>
      </c>
      <c r="D2158">
        <v>900580962</v>
      </c>
      <c r="E2158" t="s">
        <v>266</v>
      </c>
      <c r="F2158" t="s">
        <v>1049</v>
      </c>
      <c r="H2158" s="16">
        <v>44327</v>
      </c>
      <c r="I2158">
        <v>50</v>
      </c>
      <c r="J2158" s="17">
        <v>28755</v>
      </c>
      <c r="K2158" s="17">
        <v>1437750</v>
      </c>
      <c r="L2158" s="17">
        <v>425035</v>
      </c>
      <c r="M2158" s="17">
        <v>13202610</v>
      </c>
    </row>
    <row r="2159" spans="1:13" x14ac:dyDescent="0.25">
      <c r="A2159" t="s">
        <v>80</v>
      </c>
      <c r="B2159" t="s">
        <v>81</v>
      </c>
      <c r="C2159" t="s">
        <v>109</v>
      </c>
      <c r="D2159">
        <v>900580962</v>
      </c>
      <c r="E2159" t="s">
        <v>266</v>
      </c>
      <c r="F2159" t="s">
        <v>1048</v>
      </c>
      <c r="H2159" s="16">
        <v>44327</v>
      </c>
      <c r="I2159">
        <v>10</v>
      </c>
      <c r="J2159" s="17">
        <v>28755</v>
      </c>
      <c r="K2159" s="17">
        <v>287550</v>
      </c>
      <c r="L2159" s="17">
        <v>425035</v>
      </c>
      <c r="M2159" s="17">
        <v>13202610</v>
      </c>
    </row>
    <row r="2160" spans="1:13" x14ac:dyDescent="0.25">
      <c r="A2160" t="s">
        <v>80</v>
      </c>
      <c r="B2160" t="s">
        <v>81</v>
      </c>
      <c r="C2160" t="s">
        <v>109</v>
      </c>
      <c r="D2160">
        <v>900580962</v>
      </c>
      <c r="E2160" t="s">
        <v>266</v>
      </c>
      <c r="F2160" t="s">
        <v>1047</v>
      </c>
      <c r="H2160" s="16">
        <v>44327</v>
      </c>
      <c r="I2160">
        <v>30</v>
      </c>
      <c r="J2160" s="17">
        <v>28755</v>
      </c>
      <c r="K2160" s="17">
        <v>862650</v>
      </c>
      <c r="L2160" s="17">
        <v>425035</v>
      </c>
      <c r="M2160" s="17">
        <v>13202610</v>
      </c>
    </row>
    <row r="2161" spans="1:13" x14ac:dyDescent="0.25">
      <c r="A2161" t="s">
        <v>80</v>
      </c>
      <c r="B2161" t="s">
        <v>81</v>
      </c>
      <c r="C2161" t="s">
        <v>91</v>
      </c>
      <c r="D2161">
        <v>900580962</v>
      </c>
      <c r="E2161" t="s">
        <v>266</v>
      </c>
      <c r="F2161" t="s">
        <v>1049</v>
      </c>
      <c r="H2161" s="16">
        <v>44327</v>
      </c>
      <c r="I2161">
        <v>10</v>
      </c>
      <c r="J2161" s="17">
        <v>15350</v>
      </c>
      <c r="K2161" s="17">
        <v>153500</v>
      </c>
      <c r="L2161" s="17">
        <v>425035</v>
      </c>
      <c r="M2161" s="17">
        <v>13202610</v>
      </c>
    </row>
    <row r="2162" spans="1:13" x14ac:dyDescent="0.25">
      <c r="A2162" t="s">
        <v>80</v>
      </c>
      <c r="B2162" t="s">
        <v>81</v>
      </c>
      <c r="C2162" t="s">
        <v>127</v>
      </c>
      <c r="D2162">
        <v>900580962</v>
      </c>
      <c r="E2162" t="s">
        <v>266</v>
      </c>
      <c r="F2162" t="s">
        <v>1049</v>
      </c>
      <c r="H2162" s="16">
        <v>44327</v>
      </c>
      <c r="I2162">
        <v>20</v>
      </c>
      <c r="J2162" s="17">
        <v>31296</v>
      </c>
      <c r="K2162" s="17">
        <v>625920</v>
      </c>
      <c r="L2162" s="17">
        <v>425035</v>
      </c>
      <c r="M2162" s="17">
        <v>13202610</v>
      </c>
    </row>
    <row r="2163" spans="1:13" x14ac:dyDescent="0.25">
      <c r="A2163" t="s">
        <v>80</v>
      </c>
      <c r="B2163" t="s">
        <v>81</v>
      </c>
      <c r="C2163" t="s">
        <v>82</v>
      </c>
      <c r="D2163">
        <v>900580962</v>
      </c>
      <c r="E2163" t="s">
        <v>266</v>
      </c>
      <c r="F2163" t="s">
        <v>1050</v>
      </c>
      <c r="H2163" s="16">
        <v>44336</v>
      </c>
      <c r="I2163">
        <v>5</v>
      </c>
      <c r="J2163" s="17">
        <v>17536</v>
      </c>
      <c r="K2163" s="17">
        <v>87680</v>
      </c>
      <c r="L2163" s="17">
        <v>425035</v>
      </c>
      <c r="M2163" s="17">
        <v>13202610</v>
      </c>
    </row>
    <row r="2164" spans="1:13" x14ac:dyDescent="0.25">
      <c r="A2164" t="s">
        <v>80</v>
      </c>
      <c r="B2164" t="s">
        <v>81</v>
      </c>
      <c r="C2164" t="s">
        <v>97</v>
      </c>
      <c r="D2164">
        <v>900580962</v>
      </c>
      <c r="E2164" t="s">
        <v>266</v>
      </c>
      <c r="F2164" t="s">
        <v>1050</v>
      </c>
      <c r="H2164" s="16">
        <v>44336</v>
      </c>
      <c r="I2164">
        <v>30</v>
      </c>
      <c r="J2164" s="17">
        <v>12667</v>
      </c>
      <c r="K2164" s="17">
        <v>380010</v>
      </c>
      <c r="L2164" s="17">
        <v>425035</v>
      </c>
      <c r="M2164" s="17">
        <v>13202610</v>
      </c>
    </row>
    <row r="2165" spans="1:13" x14ac:dyDescent="0.25">
      <c r="A2165" t="s">
        <v>80</v>
      </c>
      <c r="B2165" t="s">
        <v>81</v>
      </c>
      <c r="C2165" t="s">
        <v>85</v>
      </c>
      <c r="D2165">
        <v>900580962</v>
      </c>
      <c r="E2165" t="s">
        <v>266</v>
      </c>
      <c r="F2165" t="s">
        <v>1050</v>
      </c>
      <c r="H2165" s="16">
        <v>44336</v>
      </c>
      <c r="I2165">
        <v>200</v>
      </c>
      <c r="J2165" s="17">
        <v>4756</v>
      </c>
      <c r="K2165" s="17">
        <v>951200</v>
      </c>
      <c r="L2165" s="17">
        <v>425035</v>
      </c>
      <c r="M2165" s="17">
        <v>13202610</v>
      </c>
    </row>
    <row r="2166" spans="1:13" x14ac:dyDescent="0.25">
      <c r="A2166" t="s">
        <v>80</v>
      </c>
      <c r="B2166" t="s">
        <v>81</v>
      </c>
      <c r="C2166" t="s">
        <v>119</v>
      </c>
      <c r="D2166">
        <v>900580962</v>
      </c>
      <c r="E2166" t="s">
        <v>266</v>
      </c>
      <c r="F2166" t="s">
        <v>1050</v>
      </c>
      <c r="H2166" s="16">
        <v>44336</v>
      </c>
      <c r="I2166">
        <v>40</v>
      </c>
      <c r="J2166" s="17">
        <v>9960</v>
      </c>
      <c r="K2166" s="17">
        <v>398400</v>
      </c>
      <c r="L2166" s="17">
        <v>425035</v>
      </c>
      <c r="M2166" s="17">
        <v>13202610</v>
      </c>
    </row>
    <row r="2167" spans="1:13" x14ac:dyDescent="0.25">
      <c r="A2167" t="s">
        <v>80</v>
      </c>
      <c r="B2167" t="s">
        <v>81</v>
      </c>
      <c r="C2167" t="s">
        <v>109</v>
      </c>
      <c r="D2167">
        <v>900580962</v>
      </c>
      <c r="E2167" t="s">
        <v>266</v>
      </c>
      <c r="F2167" t="s">
        <v>1050</v>
      </c>
      <c r="H2167" s="16">
        <v>44336</v>
      </c>
      <c r="I2167">
        <v>30</v>
      </c>
      <c r="J2167" s="17">
        <v>28755</v>
      </c>
      <c r="K2167" s="17">
        <v>862650</v>
      </c>
      <c r="L2167" s="17">
        <v>425035</v>
      </c>
      <c r="M2167" s="17">
        <v>13202610</v>
      </c>
    </row>
    <row r="2168" spans="1:13" x14ac:dyDescent="0.25">
      <c r="A2168" t="s">
        <v>80</v>
      </c>
      <c r="B2168" t="s">
        <v>81</v>
      </c>
      <c r="C2168" t="s">
        <v>85</v>
      </c>
      <c r="D2168">
        <v>900589178</v>
      </c>
      <c r="E2168" t="s">
        <v>885</v>
      </c>
      <c r="F2168" t="s">
        <v>1051</v>
      </c>
      <c r="H2168" s="16">
        <v>44329</v>
      </c>
      <c r="I2168">
        <v>66</v>
      </c>
      <c r="J2168" s="17">
        <v>4756</v>
      </c>
      <c r="K2168" s="17">
        <v>313896</v>
      </c>
      <c r="L2168" s="17">
        <v>4756</v>
      </c>
      <c r="M2168" s="17">
        <v>313896</v>
      </c>
    </row>
    <row r="2169" spans="1:13" x14ac:dyDescent="0.25">
      <c r="A2169" t="s">
        <v>80</v>
      </c>
      <c r="B2169" t="s">
        <v>81</v>
      </c>
      <c r="C2169" t="s">
        <v>175</v>
      </c>
      <c r="D2169">
        <v>900622551</v>
      </c>
      <c r="E2169" t="s">
        <v>888</v>
      </c>
      <c r="F2169" t="s">
        <v>1052</v>
      </c>
      <c r="H2169" s="16">
        <v>44336</v>
      </c>
      <c r="I2169">
        <v>2</v>
      </c>
      <c r="J2169" s="17">
        <v>377404</v>
      </c>
      <c r="K2169" s="17">
        <v>754808</v>
      </c>
      <c r="L2169" s="17">
        <v>406159</v>
      </c>
      <c r="M2169" s="17">
        <v>783563</v>
      </c>
    </row>
    <row r="2170" spans="1:13" x14ac:dyDescent="0.25">
      <c r="A2170" t="s">
        <v>80</v>
      </c>
      <c r="B2170" t="s">
        <v>81</v>
      </c>
      <c r="C2170" t="s">
        <v>109</v>
      </c>
      <c r="D2170">
        <v>900622551</v>
      </c>
      <c r="E2170" t="s">
        <v>888</v>
      </c>
      <c r="F2170" t="s">
        <v>1052</v>
      </c>
      <c r="H2170" s="16">
        <v>44336</v>
      </c>
      <c r="I2170">
        <v>1</v>
      </c>
      <c r="J2170" s="17">
        <v>28755</v>
      </c>
      <c r="K2170" s="17">
        <v>28755</v>
      </c>
      <c r="L2170" s="17">
        <v>406159</v>
      </c>
      <c r="M2170" s="17">
        <v>783563</v>
      </c>
    </row>
    <row r="2171" spans="1:13" x14ac:dyDescent="0.25">
      <c r="A2171" t="s">
        <v>80</v>
      </c>
      <c r="B2171" t="s">
        <v>81</v>
      </c>
      <c r="C2171" t="s">
        <v>86</v>
      </c>
      <c r="D2171">
        <v>900750333</v>
      </c>
      <c r="E2171" t="s">
        <v>276</v>
      </c>
      <c r="F2171" t="s">
        <v>1053</v>
      </c>
      <c r="H2171" s="16">
        <v>44321</v>
      </c>
      <c r="I2171">
        <v>14</v>
      </c>
      <c r="J2171" s="17">
        <v>40985</v>
      </c>
      <c r="K2171" s="17">
        <v>573790</v>
      </c>
      <c r="L2171" s="17">
        <v>81970</v>
      </c>
      <c r="M2171" s="17">
        <v>1393490</v>
      </c>
    </row>
    <row r="2172" spans="1:13" x14ac:dyDescent="0.25">
      <c r="A2172" t="s">
        <v>80</v>
      </c>
      <c r="B2172" t="s">
        <v>81</v>
      </c>
      <c r="C2172" t="s">
        <v>86</v>
      </c>
      <c r="D2172">
        <v>900750333</v>
      </c>
      <c r="E2172" t="s">
        <v>276</v>
      </c>
      <c r="F2172" t="s">
        <v>1054</v>
      </c>
      <c r="H2172" s="16">
        <v>44343</v>
      </c>
      <c r="I2172">
        <v>20</v>
      </c>
      <c r="J2172" s="17">
        <v>40985</v>
      </c>
      <c r="K2172" s="17">
        <v>819700</v>
      </c>
      <c r="L2172" s="17">
        <v>81970</v>
      </c>
      <c r="M2172" s="17">
        <v>1393490</v>
      </c>
    </row>
    <row r="2173" spans="1:13" x14ac:dyDescent="0.25">
      <c r="A2173" t="s">
        <v>80</v>
      </c>
      <c r="B2173" t="s">
        <v>81</v>
      </c>
      <c r="C2173" t="s">
        <v>149</v>
      </c>
      <c r="D2173">
        <v>900772053</v>
      </c>
      <c r="E2173" t="s">
        <v>685</v>
      </c>
      <c r="F2173" t="s">
        <v>1055</v>
      </c>
      <c r="H2173" s="16">
        <v>44330</v>
      </c>
      <c r="I2173">
        <v>12</v>
      </c>
      <c r="J2173" s="17">
        <v>27092</v>
      </c>
      <c r="K2173" s="17">
        <v>325104</v>
      </c>
      <c r="L2173" s="17">
        <v>27092</v>
      </c>
      <c r="M2173" s="17">
        <v>325104</v>
      </c>
    </row>
    <row r="2174" spans="1:13" x14ac:dyDescent="0.25">
      <c r="A2174" t="s">
        <v>80</v>
      </c>
      <c r="B2174" t="s">
        <v>81</v>
      </c>
      <c r="C2174" t="s">
        <v>97</v>
      </c>
      <c r="D2174">
        <v>900784482</v>
      </c>
      <c r="E2174" t="s">
        <v>278</v>
      </c>
      <c r="F2174" t="s">
        <v>1056</v>
      </c>
      <c r="H2174" s="16">
        <v>44327</v>
      </c>
      <c r="I2174">
        <v>19</v>
      </c>
      <c r="J2174" s="17">
        <v>12667</v>
      </c>
      <c r="K2174" s="17">
        <v>240673</v>
      </c>
      <c r="L2174" s="17">
        <v>558725</v>
      </c>
      <c r="M2174" s="17">
        <v>3798736</v>
      </c>
    </row>
    <row r="2175" spans="1:13" x14ac:dyDescent="0.25">
      <c r="A2175" t="s">
        <v>80</v>
      </c>
      <c r="B2175" t="s">
        <v>81</v>
      </c>
      <c r="C2175" t="s">
        <v>85</v>
      </c>
      <c r="D2175">
        <v>900784482</v>
      </c>
      <c r="E2175" t="s">
        <v>278</v>
      </c>
      <c r="F2175" t="s">
        <v>1056</v>
      </c>
      <c r="H2175" s="16">
        <v>44327</v>
      </c>
      <c r="I2175">
        <v>80</v>
      </c>
      <c r="J2175" s="17">
        <v>4756</v>
      </c>
      <c r="K2175" s="17">
        <v>380480</v>
      </c>
      <c r="L2175" s="17">
        <v>558725</v>
      </c>
      <c r="M2175" s="17">
        <v>3798736</v>
      </c>
    </row>
    <row r="2176" spans="1:13" x14ac:dyDescent="0.25">
      <c r="A2176" t="s">
        <v>80</v>
      </c>
      <c r="B2176" t="s">
        <v>81</v>
      </c>
      <c r="C2176" t="s">
        <v>119</v>
      </c>
      <c r="D2176">
        <v>900784482</v>
      </c>
      <c r="E2176" t="s">
        <v>278</v>
      </c>
      <c r="F2176" t="s">
        <v>1056</v>
      </c>
      <c r="H2176" s="16">
        <v>44327</v>
      </c>
      <c r="I2176">
        <v>75</v>
      </c>
      <c r="J2176" s="17">
        <v>9960</v>
      </c>
      <c r="K2176" s="17">
        <v>747000</v>
      </c>
      <c r="L2176" s="17">
        <v>558725</v>
      </c>
      <c r="M2176" s="17">
        <v>3798736</v>
      </c>
    </row>
    <row r="2177" spans="1:13" x14ac:dyDescent="0.25">
      <c r="A2177" t="s">
        <v>80</v>
      </c>
      <c r="B2177" t="s">
        <v>81</v>
      </c>
      <c r="C2177" t="s">
        <v>87</v>
      </c>
      <c r="D2177">
        <v>900784482</v>
      </c>
      <c r="E2177" t="s">
        <v>278</v>
      </c>
      <c r="F2177" t="s">
        <v>1056</v>
      </c>
      <c r="H2177" s="16">
        <v>44327</v>
      </c>
      <c r="I2177">
        <v>11</v>
      </c>
      <c r="J2177" s="17">
        <v>31599</v>
      </c>
      <c r="K2177" s="17">
        <v>347589</v>
      </c>
      <c r="L2177" s="17">
        <v>558725</v>
      </c>
      <c r="M2177" s="17">
        <v>3798736</v>
      </c>
    </row>
    <row r="2178" spans="1:13" x14ac:dyDescent="0.25">
      <c r="A2178" t="s">
        <v>80</v>
      </c>
      <c r="B2178" t="s">
        <v>81</v>
      </c>
      <c r="C2178" t="s">
        <v>101</v>
      </c>
      <c r="D2178">
        <v>900784482</v>
      </c>
      <c r="E2178" t="s">
        <v>278</v>
      </c>
      <c r="F2178" t="s">
        <v>1056</v>
      </c>
      <c r="H2178" s="16">
        <v>44327</v>
      </c>
      <c r="I2178">
        <v>20</v>
      </c>
      <c r="J2178" s="17">
        <v>26530</v>
      </c>
      <c r="K2178" s="17">
        <v>530600</v>
      </c>
      <c r="L2178" s="17">
        <v>558725</v>
      </c>
      <c r="M2178" s="17">
        <v>3798736</v>
      </c>
    </row>
    <row r="2179" spans="1:13" x14ac:dyDescent="0.25">
      <c r="A2179" t="s">
        <v>80</v>
      </c>
      <c r="B2179" t="s">
        <v>81</v>
      </c>
      <c r="C2179" t="s">
        <v>175</v>
      </c>
      <c r="D2179">
        <v>900784482</v>
      </c>
      <c r="E2179" t="s">
        <v>278</v>
      </c>
      <c r="F2179" t="s">
        <v>1056</v>
      </c>
      <c r="H2179" s="16">
        <v>44327</v>
      </c>
      <c r="I2179">
        <v>1</v>
      </c>
      <c r="J2179" s="17">
        <v>377404</v>
      </c>
      <c r="K2179" s="17">
        <v>377404</v>
      </c>
      <c r="L2179" s="17">
        <v>558725</v>
      </c>
      <c r="M2179" s="17">
        <v>3798736</v>
      </c>
    </row>
    <row r="2180" spans="1:13" x14ac:dyDescent="0.25">
      <c r="A2180" t="s">
        <v>80</v>
      </c>
      <c r="B2180" t="s">
        <v>81</v>
      </c>
      <c r="C2180" t="s">
        <v>109</v>
      </c>
      <c r="D2180">
        <v>900784482</v>
      </c>
      <c r="E2180" t="s">
        <v>278</v>
      </c>
      <c r="F2180" t="s">
        <v>1056</v>
      </c>
      <c r="H2180" s="16">
        <v>44327</v>
      </c>
      <c r="I2180">
        <v>32</v>
      </c>
      <c r="J2180" s="17">
        <v>28755</v>
      </c>
      <c r="K2180" s="17">
        <v>920160</v>
      </c>
      <c r="L2180" s="17">
        <v>558725</v>
      </c>
      <c r="M2180" s="17">
        <v>3798736</v>
      </c>
    </row>
    <row r="2181" spans="1:13" x14ac:dyDescent="0.25">
      <c r="A2181" t="s">
        <v>80</v>
      </c>
      <c r="B2181" t="s">
        <v>81</v>
      </c>
      <c r="C2181" t="s">
        <v>127</v>
      </c>
      <c r="D2181">
        <v>900784482</v>
      </c>
      <c r="E2181" t="s">
        <v>278</v>
      </c>
      <c r="F2181" t="s">
        <v>1056</v>
      </c>
      <c r="H2181" s="16">
        <v>44327</v>
      </c>
      <c r="I2181">
        <v>7</v>
      </c>
      <c r="J2181" s="17">
        <v>31296</v>
      </c>
      <c r="K2181" s="17">
        <v>219072</v>
      </c>
      <c r="L2181" s="17">
        <v>558725</v>
      </c>
      <c r="M2181" s="17">
        <v>3798736</v>
      </c>
    </row>
    <row r="2182" spans="1:13" x14ac:dyDescent="0.25">
      <c r="A2182" t="s">
        <v>80</v>
      </c>
      <c r="B2182" t="s">
        <v>81</v>
      </c>
      <c r="C2182" t="s">
        <v>94</v>
      </c>
      <c r="D2182">
        <v>900784482</v>
      </c>
      <c r="E2182" t="s">
        <v>278</v>
      </c>
      <c r="F2182" t="s">
        <v>1057</v>
      </c>
      <c r="H2182" s="16">
        <v>44341</v>
      </c>
      <c r="I2182">
        <v>1</v>
      </c>
      <c r="J2182" s="17">
        <v>35758</v>
      </c>
      <c r="K2182" s="17">
        <v>35758</v>
      </c>
      <c r="L2182" s="17">
        <v>558725</v>
      </c>
      <c r="M2182" s="17">
        <v>3798736</v>
      </c>
    </row>
    <row r="2183" spans="1:13" x14ac:dyDescent="0.25">
      <c r="A2183" t="s">
        <v>80</v>
      </c>
      <c r="B2183" t="s">
        <v>81</v>
      </c>
      <c r="C2183" t="s">
        <v>91</v>
      </c>
      <c r="D2183">
        <v>900807482</v>
      </c>
      <c r="E2183" t="s">
        <v>495</v>
      </c>
      <c r="F2183" t="s">
        <v>1058</v>
      </c>
      <c r="H2183" s="16">
        <v>44340</v>
      </c>
      <c r="I2183">
        <v>5</v>
      </c>
      <c r="J2183" s="17">
        <v>15350</v>
      </c>
      <c r="K2183" s="17">
        <v>76750</v>
      </c>
      <c r="L2183" s="17">
        <v>15350</v>
      </c>
      <c r="M2183" s="17">
        <v>76750</v>
      </c>
    </row>
    <row r="2184" spans="1:13" x14ac:dyDescent="0.25">
      <c r="A2184" t="s">
        <v>80</v>
      </c>
      <c r="B2184" t="s">
        <v>81</v>
      </c>
      <c r="C2184" t="s">
        <v>91</v>
      </c>
      <c r="D2184">
        <v>900829069</v>
      </c>
      <c r="E2184" t="s">
        <v>498</v>
      </c>
      <c r="F2184" t="s">
        <v>1059</v>
      </c>
      <c r="H2184" s="16">
        <v>44341</v>
      </c>
      <c r="I2184">
        <v>5</v>
      </c>
      <c r="J2184" s="17">
        <v>15350</v>
      </c>
      <c r="K2184" s="17">
        <v>76750</v>
      </c>
      <c r="L2184" s="17">
        <v>15350</v>
      </c>
      <c r="M2184" s="17">
        <v>76750</v>
      </c>
    </row>
    <row r="2185" spans="1:13" x14ac:dyDescent="0.25">
      <c r="A2185" t="s">
        <v>80</v>
      </c>
      <c r="B2185" t="s">
        <v>81</v>
      </c>
      <c r="C2185" t="s">
        <v>87</v>
      </c>
      <c r="D2185">
        <v>900959051</v>
      </c>
      <c r="E2185" t="s">
        <v>282</v>
      </c>
      <c r="F2185" t="s">
        <v>1060</v>
      </c>
      <c r="H2185" s="16">
        <v>44336</v>
      </c>
      <c r="I2185">
        <v>20</v>
      </c>
      <c r="J2185" s="17">
        <v>31599</v>
      </c>
      <c r="K2185" s="17">
        <v>631980</v>
      </c>
      <c r="L2185" s="17">
        <v>75704</v>
      </c>
      <c r="M2185" s="17">
        <v>1082755</v>
      </c>
    </row>
    <row r="2186" spans="1:13" x14ac:dyDescent="0.25">
      <c r="A2186" t="s">
        <v>80</v>
      </c>
      <c r="B2186" t="s">
        <v>81</v>
      </c>
      <c r="C2186" t="s">
        <v>109</v>
      </c>
      <c r="D2186">
        <v>900959051</v>
      </c>
      <c r="E2186" t="s">
        <v>282</v>
      </c>
      <c r="F2186" t="s">
        <v>1060</v>
      </c>
      <c r="H2186" s="16">
        <v>44336</v>
      </c>
      <c r="I2186">
        <v>5</v>
      </c>
      <c r="J2186" s="17">
        <v>28755</v>
      </c>
      <c r="K2186" s="17">
        <v>143775</v>
      </c>
      <c r="L2186" s="17">
        <v>75704</v>
      </c>
      <c r="M2186" s="17">
        <v>1082755</v>
      </c>
    </row>
    <row r="2187" spans="1:13" x14ac:dyDescent="0.25">
      <c r="A2187" t="s">
        <v>80</v>
      </c>
      <c r="B2187" t="s">
        <v>81</v>
      </c>
      <c r="C2187" t="s">
        <v>91</v>
      </c>
      <c r="D2187">
        <v>900959051</v>
      </c>
      <c r="E2187" t="s">
        <v>282</v>
      </c>
      <c r="F2187" t="s">
        <v>1060</v>
      </c>
      <c r="H2187" s="16">
        <v>44336</v>
      </c>
      <c r="I2187">
        <v>20</v>
      </c>
      <c r="J2187" s="17">
        <v>15350</v>
      </c>
      <c r="K2187" s="17">
        <v>307000</v>
      </c>
      <c r="L2187" s="17">
        <v>75704</v>
      </c>
      <c r="M2187" s="17">
        <v>1082755</v>
      </c>
    </row>
    <row r="2188" spans="1:13" x14ac:dyDescent="0.25">
      <c r="A2188" t="s">
        <v>80</v>
      </c>
      <c r="B2188" t="s">
        <v>81</v>
      </c>
      <c r="C2188" t="s">
        <v>149</v>
      </c>
      <c r="D2188">
        <v>900971006</v>
      </c>
      <c r="E2188" t="s">
        <v>285</v>
      </c>
      <c r="F2188" t="s">
        <v>1061</v>
      </c>
      <c r="H2188" s="16">
        <v>44322</v>
      </c>
      <c r="I2188">
        <v>200</v>
      </c>
      <c r="J2188" s="17">
        <v>27092</v>
      </c>
      <c r="K2188" s="17">
        <v>5418400</v>
      </c>
      <c r="L2188" s="17">
        <v>239406</v>
      </c>
      <c r="M2188" s="17">
        <v>6044414</v>
      </c>
    </row>
    <row r="2189" spans="1:13" x14ac:dyDescent="0.25">
      <c r="A2189" t="s">
        <v>80</v>
      </c>
      <c r="B2189" t="s">
        <v>81</v>
      </c>
      <c r="C2189" t="s">
        <v>94</v>
      </c>
      <c r="D2189">
        <v>900971006</v>
      </c>
      <c r="E2189" t="s">
        <v>285</v>
      </c>
      <c r="F2189" t="s">
        <v>1062</v>
      </c>
      <c r="H2189" s="16">
        <v>44329</v>
      </c>
      <c r="I2189">
        <v>4</v>
      </c>
      <c r="J2189" s="17">
        <v>34368</v>
      </c>
      <c r="K2189" s="17">
        <v>137472</v>
      </c>
      <c r="L2189" s="17">
        <v>239406</v>
      </c>
      <c r="M2189" s="17">
        <v>6044414</v>
      </c>
    </row>
    <row r="2190" spans="1:13" x14ac:dyDescent="0.25">
      <c r="A2190" t="s">
        <v>80</v>
      </c>
      <c r="B2190" t="s">
        <v>81</v>
      </c>
      <c r="C2190" t="s">
        <v>322</v>
      </c>
      <c r="D2190">
        <v>900971006</v>
      </c>
      <c r="E2190" t="s">
        <v>285</v>
      </c>
      <c r="F2190" t="s">
        <v>1062</v>
      </c>
      <c r="H2190" s="16">
        <v>44329</v>
      </c>
      <c r="I2190">
        <v>2</v>
      </c>
      <c r="J2190" s="17">
        <v>151416</v>
      </c>
      <c r="K2190" s="17">
        <v>302832</v>
      </c>
      <c r="L2190" s="17">
        <v>239406</v>
      </c>
      <c r="M2190" s="17">
        <v>6044414</v>
      </c>
    </row>
    <row r="2191" spans="1:13" x14ac:dyDescent="0.25">
      <c r="A2191" t="s">
        <v>80</v>
      </c>
      <c r="B2191" t="s">
        <v>81</v>
      </c>
      <c r="C2191" t="s">
        <v>101</v>
      </c>
      <c r="D2191">
        <v>900971006</v>
      </c>
      <c r="E2191" t="s">
        <v>285</v>
      </c>
      <c r="F2191" t="s">
        <v>1062</v>
      </c>
      <c r="H2191" s="16">
        <v>44329</v>
      </c>
      <c r="I2191">
        <v>7</v>
      </c>
      <c r="J2191" s="17">
        <v>26530</v>
      </c>
      <c r="K2191" s="17">
        <v>185710</v>
      </c>
      <c r="L2191" s="17">
        <v>239406</v>
      </c>
      <c r="M2191" s="17">
        <v>6044414</v>
      </c>
    </row>
    <row r="2192" spans="1:13" x14ac:dyDescent="0.25">
      <c r="A2192" t="s">
        <v>80</v>
      </c>
      <c r="B2192" t="s">
        <v>81</v>
      </c>
      <c r="C2192" t="s">
        <v>94</v>
      </c>
      <c r="D2192">
        <v>901104352</v>
      </c>
      <c r="E2192" t="s">
        <v>907</v>
      </c>
      <c r="F2192" t="s">
        <v>1063</v>
      </c>
      <c r="H2192" s="16">
        <v>44341</v>
      </c>
      <c r="I2192">
        <v>4</v>
      </c>
      <c r="J2192" s="17">
        <v>34368</v>
      </c>
      <c r="K2192" s="17">
        <v>137472</v>
      </c>
      <c r="L2192" s="17">
        <v>117036</v>
      </c>
      <c r="M2192" s="17">
        <v>732586</v>
      </c>
    </row>
    <row r="2193" spans="1:13" x14ac:dyDescent="0.25">
      <c r="A2193" t="s">
        <v>80</v>
      </c>
      <c r="B2193" t="s">
        <v>81</v>
      </c>
      <c r="C2193" t="s">
        <v>97</v>
      </c>
      <c r="D2193">
        <v>901104352</v>
      </c>
      <c r="E2193" t="s">
        <v>907</v>
      </c>
      <c r="F2193" t="s">
        <v>1063</v>
      </c>
      <c r="H2193" s="16">
        <v>44341</v>
      </c>
      <c r="I2193">
        <v>8</v>
      </c>
      <c r="J2193" s="17">
        <v>12667</v>
      </c>
      <c r="K2193" s="17">
        <v>101336</v>
      </c>
      <c r="L2193" s="17">
        <v>117036</v>
      </c>
      <c r="M2193" s="17">
        <v>732586</v>
      </c>
    </row>
    <row r="2194" spans="1:13" x14ac:dyDescent="0.25">
      <c r="A2194" t="s">
        <v>80</v>
      </c>
      <c r="B2194" t="s">
        <v>81</v>
      </c>
      <c r="C2194" t="s">
        <v>85</v>
      </c>
      <c r="D2194">
        <v>901104352</v>
      </c>
      <c r="E2194" t="s">
        <v>907</v>
      </c>
      <c r="F2194" t="s">
        <v>1063</v>
      </c>
      <c r="H2194" s="16">
        <v>44341</v>
      </c>
      <c r="I2194">
        <v>8</v>
      </c>
      <c r="J2194" s="17">
        <v>4756</v>
      </c>
      <c r="K2194" s="17">
        <v>38048</v>
      </c>
      <c r="L2194" s="17">
        <v>117036</v>
      </c>
      <c r="M2194" s="17">
        <v>732586</v>
      </c>
    </row>
    <row r="2195" spans="1:13" x14ac:dyDescent="0.25">
      <c r="A2195" t="s">
        <v>80</v>
      </c>
      <c r="B2195" t="s">
        <v>81</v>
      </c>
      <c r="C2195" t="s">
        <v>119</v>
      </c>
      <c r="D2195">
        <v>901104352</v>
      </c>
      <c r="E2195" t="s">
        <v>907</v>
      </c>
      <c r="F2195" t="s">
        <v>1063</v>
      </c>
      <c r="H2195" s="16">
        <v>44341</v>
      </c>
      <c r="I2195">
        <v>24</v>
      </c>
      <c r="J2195" s="17">
        <v>9960</v>
      </c>
      <c r="K2195" s="17">
        <v>239040</v>
      </c>
      <c r="L2195" s="17">
        <v>117036</v>
      </c>
      <c r="M2195" s="17">
        <v>732586</v>
      </c>
    </row>
    <row r="2196" spans="1:13" x14ac:dyDescent="0.25">
      <c r="A2196" t="s">
        <v>80</v>
      </c>
      <c r="B2196" t="s">
        <v>81</v>
      </c>
      <c r="C2196" t="s">
        <v>101</v>
      </c>
      <c r="D2196">
        <v>901104352</v>
      </c>
      <c r="E2196" t="s">
        <v>907</v>
      </c>
      <c r="F2196" t="s">
        <v>1063</v>
      </c>
      <c r="H2196" s="16">
        <v>44341</v>
      </c>
      <c r="I2196">
        <v>6</v>
      </c>
      <c r="J2196" s="17">
        <v>26530</v>
      </c>
      <c r="K2196" s="17">
        <v>159180</v>
      </c>
      <c r="L2196" s="17">
        <v>117036</v>
      </c>
      <c r="M2196" s="17">
        <v>732586</v>
      </c>
    </row>
    <row r="2197" spans="1:13" x14ac:dyDescent="0.25">
      <c r="A2197" t="s">
        <v>80</v>
      </c>
      <c r="B2197" t="s">
        <v>81</v>
      </c>
      <c r="C2197" t="s">
        <v>109</v>
      </c>
      <c r="D2197">
        <v>901104352</v>
      </c>
      <c r="E2197" t="s">
        <v>907</v>
      </c>
      <c r="F2197" t="s">
        <v>1063</v>
      </c>
      <c r="H2197" s="16">
        <v>44341</v>
      </c>
      <c r="I2197">
        <v>2</v>
      </c>
      <c r="J2197" s="17">
        <v>28755</v>
      </c>
      <c r="K2197" s="17">
        <v>57510</v>
      </c>
      <c r="L2197" s="17">
        <v>117036</v>
      </c>
      <c r="M2197" s="17">
        <v>732586</v>
      </c>
    </row>
    <row r="2198" spans="1:13" x14ac:dyDescent="0.25">
      <c r="A2198" t="s">
        <v>80</v>
      </c>
      <c r="B2198" t="s">
        <v>81</v>
      </c>
      <c r="C2198" t="s">
        <v>119</v>
      </c>
      <c r="D2198">
        <v>901145394</v>
      </c>
      <c r="E2198" t="s">
        <v>289</v>
      </c>
      <c r="F2198" t="s">
        <v>1064</v>
      </c>
      <c r="H2198" s="16">
        <v>44327</v>
      </c>
      <c r="I2198">
        <v>10</v>
      </c>
      <c r="J2198" s="17">
        <v>9960</v>
      </c>
      <c r="K2198" s="17">
        <v>99600</v>
      </c>
      <c r="L2198" s="17">
        <v>68651</v>
      </c>
      <c r="M2198" s="17">
        <v>1883115</v>
      </c>
    </row>
    <row r="2199" spans="1:13" x14ac:dyDescent="0.25">
      <c r="A2199" t="s">
        <v>80</v>
      </c>
      <c r="B2199" t="s">
        <v>81</v>
      </c>
      <c r="C2199" t="s">
        <v>87</v>
      </c>
      <c r="D2199">
        <v>901145394</v>
      </c>
      <c r="E2199" t="s">
        <v>289</v>
      </c>
      <c r="F2199" t="s">
        <v>1064</v>
      </c>
      <c r="H2199" s="16">
        <v>44327</v>
      </c>
      <c r="I2199">
        <v>5</v>
      </c>
      <c r="J2199" s="17">
        <v>31599</v>
      </c>
      <c r="K2199" s="17">
        <v>157995</v>
      </c>
      <c r="L2199" s="17">
        <v>68651</v>
      </c>
      <c r="M2199" s="17">
        <v>1883115</v>
      </c>
    </row>
    <row r="2200" spans="1:13" x14ac:dyDescent="0.25">
      <c r="A2200" t="s">
        <v>80</v>
      </c>
      <c r="B2200" t="s">
        <v>81</v>
      </c>
      <c r="C2200" t="s">
        <v>149</v>
      </c>
      <c r="D2200">
        <v>901145394</v>
      </c>
      <c r="E2200" t="s">
        <v>289</v>
      </c>
      <c r="F2200" t="s">
        <v>1065</v>
      </c>
      <c r="H2200" s="16">
        <v>44337</v>
      </c>
      <c r="I2200">
        <v>60</v>
      </c>
      <c r="J2200" s="17">
        <v>27092</v>
      </c>
      <c r="K2200" s="17">
        <v>1625520</v>
      </c>
      <c r="L2200" s="17">
        <v>68651</v>
      </c>
      <c r="M2200" s="17">
        <v>1883115</v>
      </c>
    </row>
    <row r="2201" spans="1:13" x14ac:dyDescent="0.25">
      <c r="A2201" t="s">
        <v>80</v>
      </c>
      <c r="B2201" t="s">
        <v>81</v>
      </c>
      <c r="C2201" t="s">
        <v>87</v>
      </c>
      <c r="D2201">
        <v>901153925</v>
      </c>
      <c r="E2201" t="s">
        <v>292</v>
      </c>
      <c r="F2201" t="s">
        <v>1066</v>
      </c>
      <c r="H2201" s="16">
        <v>44323</v>
      </c>
      <c r="I2201">
        <v>30</v>
      </c>
      <c r="J2201" s="17">
        <v>31599</v>
      </c>
      <c r="K2201" s="17">
        <v>947970</v>
      </c>
      <c r="L2201" s="17">
        <v>87446</v>
      </c>
      <c r="M2201" s="17">
        <v>6481390</v>
      </c>
    </row>
    <row r="2202" spans="1:13" x14ac:dyDescent="0.25">
      <c r="A2202" t="s">
        <v>80</v>
      </c>
      <c r="B2202" t="s">
        <v>81</v>
      </c>
      <c r="C2202" t="s">
        <v>109</v>
      </c>
      <c r="D2202">
        <v>901153925</v>
      </c>
      <c r="E2202" t="s">
        <v>292</v>
      </c>
      <c r="F2202" t="s">
        <v>1066</v>
      </c>
      <c r="H2202" s="16">
        <v>44323</v>
      </c>
      <c r="I2202">
        <v>4</v>
      </c>
      <c r="J2202" s="17">
        <v>28755</v>
      </c>
      <c r="K2202" s="17">
        <v>115020</v>
      </c>
      <c r="L2202" s="17">
        <v>87446</v>
      </c>
      <c r="M2202" s="17">
        <v>6481390</v>
      </c>
    </row>
    <row r="2203" spans="1:13" x14ac:dyDescent="0.25">
      <c r="A2203" t="s">
        <v>80</v>
      </c>
      <c r="B2203" t="s">
        <v>81</v>
      </c>
      <c r="C2203" t="s">
        <v>149</v>
      </c>
      <c r="D2203">
        <v>901153925</v>
      </c>
      <c r="E2203" t="s">
        <v>292</v>
      </c>
      <c r="F2203" t="s">
        <v>1066</v>
      </c>
      <c r="H2203" s="16">
        <v>44323</v>
      </c>
      <c r="I2203">
        <v>200</v>
      </c>
      <c r="J2203" s="17">
        <v>27092</v>
      </c>
      <c r="K2203" s="17">
        <v>5418400</v>
      </c>
      <c r="L2203" s="17">
        <v>87446</v>
      </c>
      <c r="M2203" s="17">
        <v>6481390</v>
      </c>
    </row>
    <row r="2204" spans="1:13" x14ac:dyDescent="0.25">
      <c r="A2204" t="s">
        <v>80</v>
      </c>
      <c r="B2204" t="s">
        <v>81</v>
      </c>
      <c r="C2204" t="s">
        <v>91</v>
      </c>
      <c r="D2204">
        <v>901164974</v>
      </c>
      <c r="E2204" t="s">
        <v>509</v>
      </c>
      <c r="F2204" t="s">
        <v>1067</v>
      </c>
      <c r="H2204" s="16">
        <v>44327</v>
      </c>
      <c r="I2204">
        <v>20</v>
      </c>
      <c r="J2204" s="17">
        <v>15350</v>
      </c>
      <c r="K2204" s="17">
        <v>307000</v>
      </c>
      <c r="L2204" s="17">
        <v>43497</v>
      </c>
      <c r="M2204" s="17">
        <v>588470</v>
      </c>
    </row>
    <row r="2205" spans="1:13" x14ac:dyDescent="0.25">
      <c r="A2205" t="s">
        <v>80</v>
      </c>
      <c r="B2205" t="s">
        <v>81</v>
      </c>
      <c r="C2205" t="s">
        <v>88</v>
      </c>
      <c r="D2205">
        <v>901164974</v>
      </c>
      <c r="E2205" t="s">
        <v>509</v>
      </c>
      <c r="F2205" t="s">
        <v>1068</v>
      </c>
      <c r="H2205" s="16">
        <v>44336</v>
      </c>
      <c r="I2205">
        <v>10</v>
      </c>
      <c r="J2205" s="17">
        <v>28147</v>
      </c>
      <c r="K2205" s="17">
        <v>281470</v>
      </c>
      <c r="L2205" s="17">
        <v>43497</v>
      </c>
      <c r="M2205" s="17">
        <v>588470</v>
      </c>
    </row>
    <row r="2206" spans="1:13" x14ac:dyDescent="0.25">
      <c r="A2206" t="s">
        <v>80</v>
      </c>
      <c r="B2206" t="s">
        <v>81</v>
      </c>
      <c r="C2206" t="s">
        <v>94</v>
      </c>
      <c r="D2206">
        <v>901236226</v>
      </c>
      <c r="E2206" t="s">
        <v>295</v>
      </c>
      <c r="F2206" t="s">
        <v>1069</v>
      </c>
      <c r="H2206" s="16">
        <v>44334</v>
      </c>
      <c r="I2206">
        <v>2</v>
      </c>
      <c r="J2206" s="17">
        <v>35758</v>
      </c>
      <c r="K2206" s="17">
        <v>71516</v>
      </c>
      <c r="L2206" s="17">
        <v>113335</v>
      </c>
      <c r="M2206" s="17">
        <v>1655826</v>
      </c>
    </row>
    <row r="2207" spans="1:13" x14ac:dyDescent="0.25">
      <c r="A2207" t="s">
        <v>80</v>
      </c>
      <c r="B2207" t="s">
        <v>81</v>
      </c>
      <c r="C2207" t="s">
        <v>82</v>
      </c>
      <c r="D2207">
        <v>901236226</v>
      </c>
      <c r="E2207" t="s">
        <v>295</v>
      </c>
      <c r="F2207" t="s">
        <v>1069</v>
      </c>
      <c r="H2207" s="16">
        <v>44334</v>
      </c>
      <c r="I2207">
        <v>10</v>
      </c>
      <c r="J2207" s="17">
        <v>17536</v>
      </c>
      <c r="K2207" s="17">
        <v>175360</v>
      </c>
      <c r="L2207" s="17">
        <v>113335</v>
      </c>
      <c r="M2207" s="17">
        <v>1655826</v>
      </c>
    </row>
    <row r="2208" spans="1:13" x14ac:dyDescent="0.25">
      <c r="A2208" t="s">
        <v>80</v>
      </c>
      <c r="B2208" t="s">
        <v>81</v>
      </c>
      <c r="C2208" t="s">
        <v>85</v>
      </c>
      <c r="D2208">
        <v>901236226</v>
      </c>
      <c r="E2208" t="s">
        <v>295</v>
      </c>
      <c r="F2208" t="s">
        <v>1069</v>
      </c>
      <c r="H2208" s="16">
        <v>44334</v>
      </c>
      <c r="I2208">
        <v>20</v>
      </c>
      <c r="J2208" s="17">
        <v>4756</v>
      </c>
      <c r="K2208" s="17">
        <v>95120</v>
      </c>
      <c r="L2208" s="17">
        <v>113335</v>
      </c>
      <c r="M2208" s="17">
        <v>1655826</v>
      </c>
    </row>
    <row r="2209" spans="1:13" x14ac:dyDescent="0.25">
      <c r="A2209" t="s">
        <v>80</v>
      </c>
      <c r="B2209" t="s">
        <v>81</v>
      </c>
      <c r="C2209" t="s">
        <v>109</v>
      </c>
      <c r="D2209">
        <v>901236226</v>
      </c>
      <c r="E2209" t="s">
        <v>295</v>
      </c>
      <c r="F2209" t="s">
        <v>1069</v>
      </c>
      <c r="H2209" s="16">
        <v>44334</v>
      </c>
      <c r="I2209">
        <v>42</v>
      </c>
      <c r="J2209" s="17">
        <v>28755</v>
      </c>
      <c r="K2209" s="17">
        <v>1207710</v>
      </c>
      <c r="L2209" s="17">
        <v>113335</v>
      </c>
      <c r="M2209" s="17">
        <v>1655826</v>
      </c>
    </row>
    <row r="2210" spans="1:13" x14ac:dyDescent="0.25">
      <c r="A2210" t="s">
        <v>80</v>
      </c>
      <c r="B2210" t="s">
        <v>81</v>
      </c>
      <c r="C2210" t="s">
        <v>101</v>
      </c>
      <c r="D2210">
        <v>901236226</v>
      </c>
      <c r="E2210" t="s">
        <v>295</v>
      </c>
      <c r="F2210" t="s">
        <v>1070</v>
      </c>
      <c r="H2210" s="16">
        <v>44341</v>
      </c>
      <c r="I2210">
        <v>4</v>
      </c>
      <c r="J2210" s="17">
        <v>26530</v>
      </c>
      <c r="K2210" s="17">
        <v>106120</v>
      </c>
      <c r="L2210" s="17">
        <v>113335</v>
      </c>
      <c r="M2210" s="17">
        <v>1655826</v>
      </c>
    </row>
    <row r="2211" spans="1:13" x14ac:dyDescent="0.25">
      <c r="A2211" t="s">
        <v>80</v>
      </c>
      <c r="B2211" t="s">
        <v>81</v>
      </c>
      <c r="C2211" t="s">
        <v>97</v>
      </c>
      <c r="D2211">
        <v>901241016</v>
      </c>
      <c r="E2211" t="s">
        <v>300</v>
      </c>
      <c r="F2211" t="s">
        <v>1071</v>
      </c>
      <c r="H2211" s="16">
        <v>44336</v>
      </c>
      <c r="I2211">
        <v>1</v>
      </c>
      <c r="J2211" s="17">
        <v>12667</v>
      </c>
      <c r="K2211" s="17">
        <v>12667</v>
      </c>
      <c r="L2211" s="17">
        <v>137646</v>
      </c>
      <c r="M2211" s="17">
        <v>4465937</v>
      </c>
    </row>
    <row r="2212" spans="1:13" x14ac:dyDescent="0.25">
      <c r="A2212" t="s">
        <v>80</v>
      </c>
      <c r="B2212" t="s">
        <v>81</v>
      </c>
      <c r="C2212" t="s">
        <v>86</v>
      </c>
      <c r="D2212">
        <v>901241016</v>
      </c>
      <c r="E2212" t="s">
        <v>300</v>
      </c>
      <c r="F2212" t="s">
        <v>1071</v>
      </c>
      <c r="H2212" s="16">
        <v>44336</v>
      </c>
      <c r="I2212">
        <v>5</v>
      </c>
      <c r="J2212" s="17">
        <v>40985</v>
      </c>
      <c r="K2212" s="17">
        <v>204925</v>
      </c>
      <c r="L2212" s="17">
        <v>137646</v>
      </c>
      <c r="M2212" s="17">
        <v>4465937</v>
      </c>
    </row>
    <row r="2213" spans="1:13" x14ac:dyDescent="0.25">
      <c r="A2213" t="s">
        <v>80</v>
      </c>
      <c r="B2213" t="s">
        <v>81</v>
      </c>
      <c r="C2213" t="s">
        <v>88</v>
      </c>
      <c r="D2213">
        <v>901241016</v>
      </c>
      <c r="E2213" t="s">
        <v>300</v>
      </c>
      <c r="F2213" t="s">
        <v>1071</v>
      </c>
      <c r="H2213" s="16">
        <v>44336</v>
      </c>
      <c r="I2213">
        <v>15</v>
      </c>
      <c r="J2213" s="17">
        <v>28147</v>
      </c>
      <c r="K2213" s="17">
        <v>422205</v>
      </c>
      <c r="L2213" s="17">
        <v>137646</v>
      </c>
      <c r="M2213" s="17">
        <v>4465937</v>
      </c>
    </row>
    <row r="2214" spans="1:13" x14ac:dyDescent="0.25">
      <c r="A2214" t="s">
        <v>80</v>
      </c>
      <c r="B2214" t="s">
        <v>81</v>
      </c>
      <c r="C2214" t="s">
        <v>109</v>
      </c>
      <c r="D2214">
        <v>901241016</v>
      </c>
      <c r="E2214" t="s">
        <v>300</v>
      </c>
      <c r="F2214" t="s">
        <v>1071</v>
      </c>
      <c r="H2214" s="16">
        <v>44336</v>
      </c>
      <c r="I2214">
        <v>20</v>
      </c>
      <c r="J2214" s="17">
        <v>28755</v>
      </c>
      <c r="K2214" s="17">
        <v>575100</v>
      </c>
      <c r="L2214" s="17">
        <v>137646</v>
      </c>
      <c r="M2214" s="17">
        <v>4465937</v>
      </c>
    </row>
    <row r="2215" spans="1:13" x14ac:dyDescent="0.25">
      <c r="A2215" t="s">
        <v>80</v>
      </c>
      <c r="B2215" t="s">
        <v>81</v>
      </c>
      <c r="C2215" t="s">
        <v>149</v>
      </c>
      <c r="D2215">
        <v>901241016</v>
      </c>
      <c r="E2215" t="s">
        <v>300</v>
      </c>
      <c r="F2215" t="s">
        <v>1071</v>
      </c>
      <c r="H2215" s="16">
        <v>44336</v>
      </c>
      <c r="I2215">
        <v>120</v>
      </c>
      <c r="J2215" s="17">
        <v>27092</v>
      </c>
      <c r="K2215" s="17">
        <v>3251040</v>
      </c>
      <c r="L2215" s="17">
        <v>137646</v>
      </c>
      <c r="M2215" s="17">
        <v>4465937</v>
      </c>
    </row>
    <row r="2216" spans="1:13" x14ac:dyDescent="0.25">
      <c r="A2216" t="s">
        <v>80</v>
      </c>
      <c r="B2216" t="s">
        <v>81</v>
      </c>
      <c r="C2216" t="s">
        <v>88</v>
      </c>
      <c r="D2216">
        <v>901313691</v>
      </c>
      <c r="E2216" t="s">
        <v>919</v>
      </c>
      <c r="F2216" t="s">
        <v>1072</v>
      </c>
      <c r="H2216" s="16">
        <v>44326</v>
      </c>
      <c r="I2216">
        <v>2</v>
      </c>
      <c r="J2216" s="17">
        <v>28147</v>
      </c>
      <c r="K2216" s="17">
        <v>56294</v>
      </c>
      <c r="L2216" s="17">
        <v>86838</v>
      </c>
      <c r="M2216" s="17">
        <v>444596</v>
      </c>
    </row>
    <row r="2217" spans="1:13" x14ac:dyDescent="0.25">
      <c r="A2217" t="s">
        <v>80</v>
      </c>
      <c r="B2217" t="s">
        <v>81</v>
      </c>
      <c r="C2217" t="s">
        <v>149</v>
      </c>
      <c r="D2217">
        <v>901313691</v>
      </c>
      <c r="E2217" t="s">
        <v>919</v>
      </c>
      <c r="F2217" t="s">
        <v>1072</v>
      </c>
      <c r="H2217" s="16">
        <v>44326</v>
      </c>
      <c r="I2217">
        <v>12</v>
      </c>
      <c r="J2217" s="17">
        <v>27092</v>
      </c>
      <c r="K2217" s="17">
        <v>325104</v>
      </c>
      <c r="L2217" s="17">
        <v>86838</v>
      </c>
      <c r="M2217" s="17">
        <v>444596</v>
      </c>
    </row>
    <row r="2218" spans="1:13" x14ac:dyDescent="0.25">
      <c r="A2218" t="s">
        <v>80</v>
      </c>
      <c r="B2218" t="s">
        <v>81</v>
      </c>
      <c r="C2218" t="s">
        <v>87</v>
      </c>
      <c r="D2218">
        <v>901313691</v>
      </c>
      <c r="E2218" t="s">
        <v>919</v>
      </c>
      <c r="F2218" t="s">
        <v>1073</v>
      </c>
      <c r="H2218" s="16">
        <v>44341</v>
      </c>
      <c r="I2218">
        <v>2</v>
      </c>
      <c r="J2218" s="17">
        <v>31599</v>
      </c>
      <c r="K2218" s="17">
        <v>63198</v>
      </c>
      <c r="L2218" s="17">
        <v>86838</v>
      </c>
      <c r="M2218" s="17">
        <v>444596</v>
      </c>
    </row>
    <row r="2219" spans="1:13" x14ac:dyDescent="0.25">
      <c r="A2219" t="s">
        <v>80</v>
      </c>
      <c r="B2219" t="s">
        <v>81</v>
      </c>
      <c r="C2219" t="s">
        <v>88</v>
      </c>
      <c r="D2219">
        <v>901363035</v>
      </c>
      <c r="E2219" t="s">
        <v>1074</v>
      </c>
      <c r="F2219" t="s">
        <v>1075</v>
      </c>
      <c r="H2219" s="16">
        <v>44320</v>
      </c>
      <c r="I2219">
        <v>10</v>
      </c>
      <c r="J2219" s="17">
        <v>28147</v>
      </c>
      <c r="K2219" s="17">
        <v>281470</v>
      </c>
      <c r="L2219" s="17">
        <v>43497</v>
      </c>
      <c r="M2219" s="17">
        <v>434970</v>
      </c>
    </row>
    <row r="2220" spans="1:13" x14ac:dyDescent="0.25">
      <c r="A2220" t="s">
        <v>80</v>
      </c>
      <c r="B2220" t="s">
        <v>81</v>
      </c>
      <c r="C2220" t="s">
        <v>91</v>
      </c>
      <c r="D2220">
        <v>901363035</v>
      </c>
      <c r="E2220" t="s">
        <v>1074</v>
      </c>
      <c r="F2220" t="s">
        <v>1075</v>
      </c>
      <c r="H2220" s="16">
        <v>44320</v>
      </c>
      <c r="I2220">
        <v>10</v>
      </c>
      <c r="J2220" s="17">
        <v>15350</v>
      </c>
      <c r="K2220" s="17">
        <v>153500</v>
      </c>
      <c r="L2220" s="17">
        <v>43497</v>
      </c>
      <c r="M2220" s="17">
        <v>434970</v>
      </c>
    </row>
    <row r="2221" spans="1:13" x14ac:dyDescent="0.25">
      <c r="A2221" t="s">
        <v>80</v>
      </c>
      <c r="B2221" t="s">
        <v>81</v>
      </c>
      <c r="C2221" t="s">
        <v>87</v>
      </c>
      <c r="D2221">
        <v>901381381</v>
      </c>
      <c r="E2221" t="s">
        <v>307</v>
      </c>
      <c r="F2221" t="s">
        <v>1076</v>
      </c>
      <c r="H2221" s="16">
        <v>44327</v>
      </c>
      <c r="I2221">
        <v>2</v>
      </c>
      <c r="J2221" s="17">
        <v>31599</v>
      </c>
      <c r="K2221" s="17">
        <v>63198</v>
      </c>
      <c r="L2221" s="17">
        <v>559599</v>
      </c>
      <c r="M2221" s="17">
        <v>4302860</v>
      </c>
    </row>
    <row r="2222" spans="1:13" x14ac:dyDescent="0.25">
      <c r="A2222" t="s">
        <v>80</v>
      </c>
      <c r="B2222" t="s">
        <v>81</v>
      </c>
      <c r="C2222" t="s">
        <v>101</v>
      </c>
      <c r="D2222">
        <v>901381381</v>
      </c>
      <c r="E2222" t="s">
        <v>307</v>
      </c>
      <c r="F2222" t="s">
        <v>1076</v>
      </c>
      <c r="H2222" s="16">
        <v>44327</v>
      </c>
      <c r="I2222">
        <v>4</v>
      </c>
      <c r="J2222" s="17">
        <v>26530</v>
      </c>
      <c r="K2222" s="17">
        <v>106120</v>
      </c>
      <c r="L2222" s="17">
        <v>559599</v>
      </c>
      <c r="M2222" s="17">
        <v>4302860</v>
      </c>
    </row>
    <row r="2223" spans="1:13" x14ac:dyDescent="0.25">
      <c r="A2223" t="s">
        <v>80</v>
      </c>
      <c r="B2223" t="s">
        <v>81</v>
      </c>
      <c r="C2223" t="s">
        <v>109</v>
      </c>
      <c r="D2223">
        <v>901381381</v>
      </c>
      <c r="E2223" t="s">
        <v>307</v>
      </c>
      <c r="F2223" t="s">
        <v>1076</v>
      </c>
      <c r="H2223" s="16">
        <v>44327</v>
      </c>
      <c r="I2223">
        <v>7</v>
      </c>
      <c r="J2223" s="17">
        <v>28755</v>
      </c>
      <c r="K2223" s="17">
        <v>201285</v>
      </c>
      <c r="L2223" s="17">
        <v>559599</v>
      </c>
      <c r="M2223" s="17">
        <v>4302860</v>
      </c>
    </row>
    <row r="2224" spans="1:13" x14ac:dyDescent="0.25">
      <c r="A2224" t="s">
        <v>80</v>
      </c>
      <c r="B2224" t="s">
        <v>81</v>
      </c>
      <c r="C2224" t="s">
        <v>119</v>
      </c>
      <c r="D2224">
        <v>901381381</v>
      </c>
      <c r="E2224" t="s">
        <v>307</v>
      </c>
      <c r="F2224" t="s">
        <v>1077</v>
      </c>
      <c r="H2224" s="16">
        <v>44337</v>
      </c>
      <c r="I2224">
        <v>150</v>
      </c>
      <c r="J2224" s="17">
        <v>9960</v>
      </c>
      <c r="K2224" s="17">
        <v>1494000</v>
      </c>
      <c r="L2224" s="17">
        <v>559599</v>
      </c>
      <c r="M2224" s="17">
        <v>4302860</v>
      </c>
    </row>
    <row r="2225" spans="1:13" x14ac:dyDescent="0.25">
      <c r="A2225" t="s">
        <v>80</v>
      </c>
      <c r="B2225" t="s">
        <v>81</v>
      </c>
      <c r="C2225" t="s">
        <v>109</v>
      </c>
      <c r="D2225">
        <v>901381381</v>
      </c>
      <c r="E2225" t="s">
        <v>307</v>
      </c>
      <c r="F2225" t="s">
        <v>1077</v>
      </c>
      <c r="H2225" s="16">
        <v>44337</v>
      </c>
      <c r="I2225">
        <v>25</v>
      </c>
      <c r="J2225" s="17">
        <v>28755</v>
      </c>
      <c r="K2225" s="17">
        <v>718875</v>
      </c>
      <c r="L2225" s="17">
        <v>559599</v>
      </c>
      <c r="M2225" s="17">
        <v>4302860</v>
      </c>
    </row>
    <row r="2226" spans="1:13" x14ac:dyDescent="0.25">
      <c r="A2226" t="s">
        <v>80</v>
      </c>
      <c r="B2226" t="s">
        <v>81</v>
      </c>
      <c r="C2226" t="s">
        <v>85</v>
      </c>
      <c r="D2226">
        <v>901381381</v>
      </c>
      <c r="E2226" t="s">
        <v>307</v>
      </c>
      <c r="F2226" t="s">
        <v>1078</v>
      </c>
      <c r="H2226" s="16">
        <v>44340</v>
      </c>
      <c r="I2226">
        <v>6</v>
      </c>
      <c r="J2226" s="17">
        <v>4756</v>
      </c>
      <c r="K2226" s="17">
        <v>28536</v>
      </c>
      <c r="L2226" s="17">
        <v>559599</v>
      </c>
      <c r="M2226" s="17">
        <v>4302860</v>
      </c>
    </row>
    <row r="2227" spans="1:13" x14ac:dyDescent="0.25">
      <c r="A2227" t="s">
        <v>80</v>
      </c>
      <c r="B2227" t="s">
        <v>81</v>
      </c>
      <c r="C2227" t="s">
        <v>119</v>
      </c>
      <c r="D2227">
        <v>901381381</v>
      </c>
      <c r="E2227" t="s">
        <v>307</v>
      </c>
      <c r="F2227" t="s">
        <v>1078</v>
      </c>
      <c r="H2227" s="16">
        <v>44340</v>
      </c>
      <c r="I2227">
        <v>6</v>
      </c>
      <c r="J2227" s="17">
        <v>9960</v>
      </c>
      <c r="K2227" s="17">
        <v>59760</v>
      </c>
      <c r="L2227" s="17">
        <v>559599</v>
      </c>
      <c r="M2227" s="17">
        <v>4302860</v>
      </c>
    </row>
    <row r="2228" spans="1:13" x14ac:dyDescent="0.25">
      <c r="A2228" t="s">
        <v>80</v>
      </c>
      <c r="B2228" t="s">
        <v>81</v>
      </c>
      <c r="C2228" t="s">
        <v>101</v>
      </c>
      <c r="D2228">
        <v>901381381</v>
      </c>
      <c r="E2228" t="s">
        <v>307</v>
      </c>
      <c r="F2228" t="s">
        <v>1078</v>
      </c>
      <c r="H2228" s="16">
        <v>44340</v>
      </c>
      <c r="I2228">
        <v>4</v>
      </c>
      <c r="J2228" s="17">
        <v>26530</v>
      </c>
      <c r="K2228" s="17">
        <v>106120</v>
      </c>
      <c r="L2228" s="17">
        <v>559599</v>
      </c>
      <c r="M2228" s="17">
        <v>4302860</v>
      </c>
    </row>
    <row r="2229" spans="1:13" x14ac:dyDescent="0.25">
      <c r="A2229" t="s">
        <v>80</v>
      </c>
      <c r="B2229" t="s">
        <v>81</v>
      </c>
      <c r="C2229" t="s">
        <v>175</v>
      </c>
      <c r="D2229">
        <v>901381381</v>
      </c>
      <c r="E2229" t="s">
        <v>307</v>
      </c>
      <c r="F2229" t="s">
        <v>1078</v>
      </c>
      <c r="H2229" s="16">
        <v>44340</v>
      </c>
      <c r="I2229">
        <v>4</v>
      </c>
      <c r="J2229" s="17">
        <v>377404</v>
      </c>
      <c r="K2229" s="17">
        <v>1509616</v>
      </c>
      <c r="L2229" s="17">
        <v>559599</v>
      </c>
      <c r="M2229" s="17">
        <v>4302860</v>
      </c>
    </row>
    <row r="2230" spans="1:13" x14ac:dyDescent="0.25">
      <c r="A2230" t="s">
        <v>80</v>
      </c>
      <c r="B2230" t="s">
        <v>81</v>
      </c>
      <c r="C2230" t="s">
        <v>91</v>
      </c>
      <c r="D2230">
        <v>901381381</v>
      </c>
      <c r="E2230" t="s">
        <v>307</v>
      </c>
      <c r="F2230" t="s">
        <v>1078</v>
      </c>
      <c r="H2230" s="16">
        <v>44340</v>
      </c>
      <c r="I2230">
        <v>1</v>
      </c>
      <c r="J2230" s="17">
        <v>15350</v>
      </c>
      <c r="K2230" s="17">
        <v>15350</v>
      </c>
      <c r="L2230" s="17">
        <v>559599</v>
      </c>
      <c r="M2230" s="17">
        <v>4302860</v>
      </c>
    </row>
    <row r="2231" spans="1:13" x14ac:dyDescent="0.25">
      <c r="A2231" t="s">
        <v>80</v>
      </c>
      <c r="B2231" t="s">
        <v>522</v>
      </c>
      <c r="C2231" t="s">
        <v>119</v>
      </c>
      <c r="D2231">
        <v>900566930</v>
      </c>
      <c r="E2231" t="s">
        <v>261</v>
      </c>
      <c r="F2231" t="s">
        <v>1079</v>
      </c>
      <c r="H2231" s="16">
        <v>44372</v>
      </c>
      <c r="I2231">
        <v>4</v>
      </c>
      <c r="J2231" s="17">
        <v>10225</v>
      </c>
      <c r="K2231" s="17">
        <v>40900</v>
      </c>
      <c r="L2231" s="17">
        <v>86788</v>
      </c>
      <c r="M2231" s="17">
        <v>4173790</v>
      </c>
    </row>
    <row r="2232" spans="1:13" x14ac:dyDescent="0.25">
      <c r="A2232" t="s">
        <v>80</v>
      </c>
      <c r="B2232" t="s">
        <v>522</v>
      </c>
      <c r="C2232" t="s">
        <v>1001</v>
      </c>
      <c r="D2232">
        <v>900566930</v>
      </c>
      <c r="E2232" t="s">
        <v>261</v>
      </c>
      <c r="F2232" t="s">
        <v>1079</v>
      </c>
      <c r="H2232" s="16">
        <v>44372</v>
      </c>
      <c r="I2232">
        <v>200</v>
      </c>
      <c r="J2232" s="17">
        <v>16209</v>
      </c>
      <c r="K2232" s="17">
        <v>3241800</v>
      </c>
      <c r="L2232" s="17">
        <v>86788</v>
      </c>
      <c r="M2232" s="17">
        <v>4173790</v>
      </c>
    </row>
    <row r="2233" spans="1:13" x14ac:dyDescent="0.25">
      <c r="A2233" t="s">
        <v>80</v>
      </c>
      <c r="B2233" t="s">
        <v>522</v>
      </c>
      <c r="C2233" t="s">
        <v>87</v>
      </c>
      <c r="D2233">
        <v>900566930</v>
      </c>
      <c r="E2233" t="s">
        <v>261</v>
      </c>
      <c r="F2233" t="s">
        <v>1079</v>
      </c>
      <c r="H2233" s="16">
        <v>44372</v>
      </c>
      <c r="I2233">
        <v>10</v>
      </c>
      <c r="J2233" s="17">
        <v>31599</v>
      </c>
      <c r="K2233" s="17">
        <v>315990</v>
      </c>
      <c r="L2233" s="17">
        <v>86788</v>
      </c>
      <c r="M2233" s="17">
        <v>4173790</v>
      </c>
    </row>
    <row r="2234" spans="1:13" x14ac:dyDescent="0.25">
      <c r="A2234" t="s">
        <v>80</v>
      </c>
      <c r="B2234" t="s">
        <v>522</v>
      </c>
      <c r="C2234" t="s">
        <v>109</v>
      </c>
      <c r="D2234">
        <v>900566930</v>
      </c>
      <c r="E2234" t="s">
        <v>261</v>
      </c>
      <c r="F2234" t="s">
        <v>1079</v>
      </c>
      <c r="H2234" s="16">
        <v>44372</v>
      </c>
      <c r="I2234">
        <v>20</v>
      </c>
      <c r="J2234" s="17">
        <v>28755</v>
      </c>
      <c r="K2234" s="17">
        <v>575100</v>
      </c>
      <c r="L2234" s="17">
        <v>86788</v>
      </c>
      <c r="M2234" s="17">
        <v>4173790</v>
      </c>
    </row>
    <row r="2235" spans="1:13" x14ac:dyDescent="0.25">
      <c r="A2235" t="s">
        <v>80</v>
      </c>
      <c r="B2235" t="s">
        <v>1080</v>
      </c>
      <c r="C2235" t="s">
        <v>91</v>
      </c>
      <c r="D2235">
        <v>900958564</v>
      </c>
      <c r="E2235" t="s">
        <v>899</v>
      </c>
      <c r="F2235" t="s">
        <v>1081</v>
      </c>
      <c r="H2235" s="16">
        <v>44349</v>
      </c>
      <c r="I2235">
        <v>1400</v>
      </c>
      <c r="J2235" s="17">
        <v>15350</v>
      </c>
      <c r="K2235" s="17">
        <v>21490000</v>
      </c>
      <c r="L2235" s="17">
        <v>30700</v>
      </c>
      <c r="M2235" s="17">
        <v>21797000</v>
      </c>
    </row>
    <row r="2236" spans="1:13" x14ac:dyDescent="0.25">
      <c r="A2236" t="s">
        <v>80</v>
      </c>
      <c r="B2236" t="s">
        <v>1080</v>
      </c>
      <c r="C2236" t="s">
        <v>91</v>
      </c>
      <c r="D2236">
        <v>900958564</v>
      </c>
      <c r="E2236" t="s">
        <v>899</v>
      </c>
      <c r="F2236" t="s">
        <v>1081</v>
      </c>
      <c r="H2236" s="16">
        <v>44349</v>
      </c>
      <c r="I2236">
        <v>20</v>
      </c>
      <c r="J2236" s="17">
        <v>15350</v>
      </c>
      <c r="K2236" s="17">
        <v>307000</v>
      </c>
      <c r="L2236" s="17">
        <v>30700</v>
      </c>
      <c r="M2236" s="17">
        <v>21797000</v>
      </c>
    </row>
    <row r="2237" spans="1:13" x14ac:dyDescent="0.25">
      <c r="A2237" t="s">
        <v>80</v>
      </c>
      <c r="B2237" t="s">
        <v>81</v>
      </c>
      <c r="C2237" t="s">
        <v>1001</v>
      </c>
      <c r="D2237">
        <v>800017308</v>
      </c>
      <c r="E2237" t="s">
        <v>312</v>
      </c>
      <c r="F2237" t="s">
        <v>1082</v>
      </c>
      <c r="H2237" s="16">
        <v>44372</v>
      </c>
      <c r="I2237">
        <v>10</v>
      </c>
      <c r="J2237" s="17">
        <v>16209</v>
      </c>
      <c r="K2237" s="17">
        <v>162090</v>
      </c>
      <c r="L2237" s="17">
        <v>16209</v>
      </c>
      <c r="M2237" s="17">
        <v>162090</v>
      </c>
    </row>
    <row r="2238" spans="1:13" x14ac:dyDescent="0.25">
      <c r="A2238" t="s">
        <v>80</v>
      </c>
      <c r="B2238" t="s">
        <v>81</v>
      </c>
      <c r="C2238" t="s">
        <v>88</v>
      </c>
      <c r="D2238">
        <v>800065396</v>
      </c>
      <c r="E2238" t="s">
        <v>527</v>
      </c>
      <c r="F2238" t="s">
        <v>1083</v>
      </c>
      <c r="H2238" s="16">
        <v>44376</v>
      </c>
      <c r="I2238">
        <v>2</v>
      </c>
      <c r="J2238" s="17">
        <v>28147</v>
      </c>
      <c r="K2238" s="17">
        <v>56294</v>
      </c>
      <c r="L2238" s="17">
        <v>28147</v>
      </c>
      <c r="M2238" s="17">
        <v>56294</v>
      </c>
    </row>
    <row r="2239" spans="1:13" x14ac:dyDescent="0.25">
      <c r="A2239" t="s">
        <v>80</v>
      </c>
      <c r="B2239" t="s">
        <v>81</v>
      </c>
      <c r="C2239" t="s">
        <v>149</v>
      </c>
      <c r="D2239">
        <v>800074112</v>
      </c>
      <c r="E2239" t="s">
        <v>315</v>
      </c>
      <c r="F2239" t="s">
        <v>1084</v>
      </c>
      <c r="H2239" s="16">
        <v>44363</v>
      </c>
      <c r="I2239">
        <v>90</v>
      </c>
      <c r="J2239" s="17">
        <v>27092</v>
      </c>
      <c r="K2239" s="17">
        <v>2438280</v>
      </c>
      <c r="L2239" s="17">
        <v>27092</v>
      </c>
      <c r="M2239" s="17">
        <v>2438280</v>
      </c>
    </row>
    <row r="2240" spans="1:13" x14ac:dyDescent="0.25">
      <c r="A2240" t="s">
        <v>80</v>
      </c>
      <c r="B2240" t="s">
        <v>81</v>
      </c>
      <c r="C2240" t="s">
        <v>91</v>
      </c>
      <c r="D2240">
        <v>800084206</v>
      </c>
      <c r="E2240" t="s">
        <v>1085</v>
      </c>
      <c r="F2240" t="s">
        <v>1086</v>
      </c>
      <c r="H2240" s="16">
        <v>44371</v>
      </c>
      <c r="I2240">
        <v>80</v>
      </c>
      <c r="J2240" s="17">
        <v>17185</v>
      </c>
      <c r="K2240" s="17">
        <v>1374800</v>
      </c>
      <c r="L2240" s="17">
        <v>44277</v>
      </c>
      <c r="M2240" s="17">
        <v>9502400</v>
      </c>
    </row>
    <row r="2241" spans="1:13" x14ac:dyDescent="0.25">
      <c r="A2241" t="s">
        <v>80</v>
      </c>
      <c r="B2241" t="s">
        <v>81</v>
      </c>
      <c r="C2241" t="s">
        <v>149</v>
      </c>
      <c r="D2241">
        <v>800084206</v>
      </c>
      <c r="E2241" t="s">
        <v>1085</v>
      </c>
      <c r="F2241" t="s">
        <v>1086</v>
      </c>
      <c r="H2241" s="16">
        <v>44371</v>
      </c>
      <c r="I2241">
        <v>300</v>
      </c>
      <c r="J2241" s="17">
        <v>27092</v>
      </c>
      <c r="K2241" s="17">
        <v>8127600</v>
      </c>
      <c r="L2241" s="17">
        <v>44277</v>
      </c>
      <c r="M2241" s="17">
        <v>9502400</v>
      </c>
    </row>
    <row r="2242" spans="1:13" x14ac:dyDescent="0.25">
      <c r="A2242" t="s">
        <v>80</v>
      </c>
      <c r="B2242" t="s">
        <v>81</v>
      </c>
      <c r="C2242" t="s">
        <v>98</v>
      </c>
      <c r="D2242">
        <v>8000907494</v>
      </c>
      <c r="E2242" t="s">
        <v>92</v>
      </c>
      <c r="F2242" t="s">
        <v>1087</v>
      </c>
      <c r="H2242" s="16">
        <v>44364</v>
      </c>
      <c r="I2242">
        <v>10</v>
      </c>
      <c r="J2242" s="17">
        <v>81137</v>
      </c>
      <c r="K2242" s="17">
        <v>811370</v>
      </c>
      <c r="L2242" s="17">
        <v>98322</v>
      </c>
      <c r="M2242" s="17">
        <v>2186170</v>
      </c>
    </row>
    <row r="2243" spans="1:13" x14ac:dyDescent="0.25">
      <c r="A2243" t="s">
        <v>80</v>
      </c>
      <c r="B2243" t="s">
        <v>81</v>
      </c>
      <c r="C2243" t="s">
        <v>91</v>
      </c>
      <c r="D2243">
        <v>8000907494</v>
      </c>
      <c r="E2243" t="s">
        <v>92</v>
      </c>
      <c r="F2243" t="s">
        <v>1087</v>
      </c>
      <c r="H2243" s="16">
        <v>44364</v>
      </c>
      <c r="I2243">
        <v>80</v>
      </c>
      <c r="J2243" s="17">
        <v>17185</v>
      </c>
      <c r="K2243" s="17">
        <v>1374800</v>
      </c>
      <c r="L2243" s="17">
        <v>98322</v>
      </c>
      <c r="M2243" s="17">
        <v>2186170</v>
      </c>
    </row>
    <row r="2244" spans="1:13" x14ac:dyDescent="0.25">
      <c r="A2244" t="s">
        <v>80</v>
      </c>
      <c r="B2244" t="s">
        <v>81</v>
      </c>
      <c r="C2244" t="s">
        <v>94</v>
      </c>
      <c r="D2244">
        <v>800094164</v>
      </c>
      <c r="E2244" t="s">
        <v>1088</v>
      </c>
      <c r="F2244" t="s">
        <v>1089</v>
      </c>
      <c r="H2244" s="16">
        <v>44365</v>
      </c>
      <c r="I2244">
        <v>120</v>
      </c>
      <c r="J2244" s="17">
        <v>31927</v>
      </c>
      <c r="K2244" s="17">
        <v>3831240</v>
      </c>
      <c r="L2244" s="17">
        <v>250813</v>
      </c>
      <c r="M2244" s="17">
        <v>12317352</v>
      </c>
    </row>
    <row r="2245" spans="1:13" x14ac:dyDescent="0.25">
      <c r="A2245" t="s">
        <v>80</v>
      </c>
      <c r="B2245" t="s">
        <v>81</v>
      </c>
      <c r="C2245" t="s">
        <v>82</v>
      </c>
      <c r="D2245">
        <v>800094164</v>
      </c>
      <c r="E2245" t="s">
        <v>1088</v>
      </c>
      <c r="F2245" t="s">
        <v>1089</v>
      </c>
      <c r="H2245" s="16">
        <v>44365</v>
      </c>
      <c r="I2245">
        <v>5</v>
      </c>
      <c r="J2245" s="17">
        <v>15657</v>
      </c>
      <c r="K2245" s="17">
        <v>78285</v>
      </c>
      <c r="L2245" s="17">
        <v>250813</v>
      </c>
      <c r="M2245" s="17">
        <v>12317352</v>
      </c>
    </row>
    <row r="2246" spans="1:13" x14ac:dyDescent="0.25">
      <c r="A2246" t="s">
        <v>80</v>
      </c>
      <c r="B2246" t="s">
        <v>81</v>
      </c>
      <c r="C2246" t="s">
        <v>97</v>
      </c>
      <c r="D2246">
        <v>800094164</v>
      </c>
      <c r="E2246" t="s">
        <v>1088</v>
      </c>
      <c r="F2246" t="s">
        <v>1089</v>
      </c>
      <c r="H2246" s="16">
        <v>44365</v>
      </c>
      <c r="I2246">
        <v>3</v>
      </c>
      <c r="J2246" s="17">
        <v>11310</v>
      </c>
      <c r="K2246" s="17">
        <v>33930</v>
      </c>
      <c r="L2246" s="17">
        <v>250813</v>
      </c>
      <c r="M2246" s="17">
        <v>12317352</v>
      </c>
    </row>
    <row r="2247" spans="1:13" x14ac:dyDescent="0.25">
      <c r="A2247" t="s">
        <v>80</v>
      </c>
      <c r="B2247" t="s">
        <v>81</v>
      </c>
      <c r="C2247" t="s">
        <v>85</v>
      </c>
      <c r="D2247">
        <v>800094164</v>
      </c>
      <c r="E2247" t="s">
        <v>1088</v>
      </c>
      <c r="F2247" t="s">
        <v>1089</v>
      </c>
      <c r="H2247" s="16">
        <v>44365</v>
      </c>
      <c r="I2247">
        <v>1251</v>
      </c>
      <c r="J2247" s="17">
        <v>4247</v>
      </c>
      <c r="K2247" s="17">
        <v>5312997</v>
      </c>
      <c r="L2247" s="17">
        <v>250813</v>
      </c>
      <c r="M2247" s="17">
        <v>12317352</v>
      </c>
    </row>
    <row r="2248" spans="1:13" x14ac:dyDescent="0.25">
      <c r="A2248" t="s">
        <v>80</v>
      </c>
      <c r="B2248" t="s">
        <v>81</v>
      </c>
      <c r="C2248" t="s">
        <v>86</v>
      </c>
      <c r="D2248">
        <v>800094164</v>
      </c>
      <c r="E2248" t="s">
        <v>1088</v>
      </c>
      <c r="F2248" t="s">
        <v>1089</v>
      </c>
      <c r="H2248" s="16">
        <v>44365</v>
      </c>
      <c r="I2248">
        <v>5</v>
      </c>
      <c r="J2248" s="17">
        <v>36594</v>
      </c>
      <c r="K2248" s="17">
        <v>182970</v>
      </c>
      <c r="L2248" s="17">
        <v>250813</v>
      </c>
      <c r="M2248" s="17">
        <v>12317352</v>
      </c>
    </row>
    <row r="2249" spans="1:13" x14ac:dyDescent="0.25">
      <c r="A2249" t="s">
        <v>80</v>
      </c>
      <c r="B2249" t="s">
        <v>81</v>
      </c>
      <c r="C2249" t="s">
        <v>98</v>
      </c>
      <c r="D2249">
        <v>800094164</v>
      </c>
      <c r="E2249" t="s">
        <v>1088</v>
      </c>
      <c r="F2249" t="s">
        <v>1089</v>
      </c>
      <c r="H2249" s="16">
        <v>44365</v>
      </c>
      <c r="I2249">
        <v>1</v>
      </c>
      <c r="J2249" s="17">
        <v>72444</v>
      </c>
      <c r="K2249" s="17">
        <v>72444</v>
      </c>
      <c r="L2249" s="17">
        <v>250813</v>
      </c>
      <c r="M2249" s="17">
        <v>12317352</v>
      </c>
    </row>
    <row r="2250" spans="1:13" x14ac:dyDescent="0.25">
      <c r="A2250" t="s">
        <v>80</v>
      </c>
      <c r="B2250" t="s">
        <v>81</v>
      </c>
      <c r="C2250" t="s">
        <v>1001</v>
      </c>
      <c r="D2250">
        <v>800094164</v>
      </c>
      <c r="E2250" t="s">
        <v>1088</v>
      </c>
      <c r="F2250" t="s">
        <v>1089</v>
      </c>
      <c r="H2250" s="16">
        <v>44365</v>
      </c>
      <c r="I2250">
        <v>3</v>
      </c>
      <c r="J2250" s="17">
        <v>14472</v>
      </c>
      <c r="K2250" s="17">
        <v>43416</v>
      </c>
      <c r="L2250" s="17">
        <v>250813</v>
      </c>
      <c r="M2250" s="17">
        <v>12317352</v>
      </c>
    </row>
    <row r="2251" spans="1:13" x14ac:dyDescent="0.25">
      <c r="A2251" t="s">
        <v>80</v>
      </c>
      <c r="B2251" t="s">
        <v>81</v>
      </c>
      <c r="C2251" t="s">
        <v>88</v>
      </c>
      <c r="D2251">
        <v>800094164</v>
      </c>
      <c r="E2251" t="s">
        <v>1088</v>
      </c>
      <c r="F2251" t="s">
        <v>1089</v>
      </c>
      <c r="H2251" s="16">
        <v>44365</v>
      </c>
      <c r="I2251">
        <v>30</v>
      </c>
      <c r="J2251" s="17">
        <v>25131</v>
      </c>
      <c r="K2251" s="17">
        <v>753930</v>
      </c>
      <c r="L2251" s="17">
        <v>250813</v>
      </c>
      <c r="M2251" s="17">
        <v>12317352</v>
      </c>
    </row>
    <row r="2252" spans="1:13" x14ac:dyDescent="0.25">
      <c r="A2252" t="s">
        <v>80</v>
      </c>
      <c r="B2252" t="s">
        <v>81</v>
      </c>
      <c r="C2252" t="s">
        <v>101</v>
      </c>
      <c r="D2252">
        <v>800094164</v>
      </c>
      <c r="E2252" t="s">
        <v>1088</v>
      </c>
      <c r="F2252" t="s">
        <v>1089</v>
      </c>
      <c r="H2252" s="16">
        <v>44365</v>
      </c>
      <c r="I2252">
        <v>20</v>
      </c>
      <c r="J2252" s="17">
        <v>23687</v>
      </c>
      <c r="K2252" s="17">
        <v>473740</v>
      </c>
      <c r="L2252" s="17">
        <v>250813</v>
      </c>
      <c r="M2252" s="17">
        <v>12317352</v>
      </c>
    </row>
    <row r="2253" spans="1:13" x14ac:dyDescent="0.25">
      <c r="A2253" t="s">
        <v>80</v>
      </c>
      <c r="B2253" t="s">
        <v>81</v>
      </c>
      <c r="C2253" t="s">
        <v>91</v>
      </c>
      <c r="D2253">
        <v>800094164</v>
      </c>
      <c r="E2253" t="s">
        <v>1088</v>
      </c>
      <c r="F2253" t="s">
        <v>1089</v>
      </c>
      <c r="H2253" s="16">
        <v>44365</v>
      </c>
      <c r="I2253">
        <v>100</v>
      </c>
      <c r="J2253" s="17">
        <v>15344</v>
      </c>
      <c r="K2253" s="17">
        <v>1534400</v>
      </c>
      <c r="L2253" s="17">
        <v>250813</v>
      </c>
      <c r="M2253" s="17">
        <v>12317352</v>
      </c>
    </row>
    <row r="2254" spans="1:13" x14ac:dyDescent="0.25">
      <c r="A2254" t="s">
        <v>80</v>
      </c>
      <c r="B2254" t="s">
        <v>81</v>
      </c>
      <c r="C2254" t="s">
        <v>91</v>
      </c>
      <c r="D2254">
        <v>800099860</v>
      </c>
      <c r="E2254" t="s">
        <v>318</v>
      </c>
      <c r="F2254" t="s">
        <v>1090</v>
      </c>
      <c r="H2254" s="16">
        <v>44357</v>
      </c>
      <c r="I2254">
        <v>50</v>
      </c>
      <c r="J2254" s="17">
        <v>17185</v>
      </c>
      <c r="K2254" s="17">
        <v>859250</v>
      </c>
      <c r="L2254" s="17">
        <v>17185</v>
      </c>
      <c r="M2254" s="17">
        <v>859250</v>
      </c>
    </row>
    <row r="2255" spans="1:13" x14ac:dyDescent="0.25">
      <c r="A2255" t="s">
        <v>80</v>
      </c>
      <c r="B2255" t="s">
        <v>81</v>
      </c>
      <c r="C2255" t="s">
        <v>94</v>
      </c>
      <c r="D2255">
        <v>800103935</v>
      </c>
      <c r="E2255" t="s">
        <v>1091</v>
      </c>
      <c r="F2255" t="s">
        <v>1092</v>
      </c>
      <c r="H2255" s="16">
        <v>44377</v>
      </c>
      <c r="I2255">
        <v>48</v>
      </c>
      <c r="J2255" s="17">
        <v>30686</v>
      </c>
      <c r="K2255" s="17">
        <v>1472928</v>
      </c>
      <c r="L2255" s="17">
        <v>451164</v>
      </c>
      <c r="M2255" s="17">
        <v>194244518</v>
      </c>
    </row>
    <row r="2256" spans="1:13" x14ac:dyDescent="0.25">
      <c r="A2256" t="s">
        <v>80</v>
      </c>
      <c r="B2256" t="s">
        <v>81</v>
      </c>
      <c r="C2256" t="s">
        <v>119</v>
      </c>
      <c r="D2256">
        <v>800103935</v>
      </c>
      <c r="E2256" t="s">
        <v>1091</v>
      </c>
      <c r="F2256" t="s">
        <v>1092</v>
      </c>
      <c r="H2256" s="16">
        <v>44377</v>
      </c>
      <c r="I2256">
        <v>2000</v>
      </c>
      <c r="J2256" s="17">
        <v>8893</v>
      </c>
      <c r="K2256" s="17">
        <v>17786000</v>
      </c>
      <c r="L2256" s="17">
        <v>451164</v>
      </c>
      <c r="M2256" s="17">
        <v>194244518</v>
      </c>
    </row>
    <row r="2257" spans="1:13" x14ac:dyDescent="0.25">
      <c r="A2257" t="s">
        <v>80</v>
      </c>
      <c r="B2257" t="s">
        <v>81</v>
      </c>
      <c r="C2257" t="s">
        <v>1001</v>
      </c>
      <c r="D2257">
        <v>800103935</v>
      </c>
      <c r="E2257" t="s">
        <v>1091</v>
      </c>
      <c r="F2257" t="s">
        <v>1092</v>
      </c>
      <c r="H2257" s="16">
        <v>44377</v>
      </c>
      <c r="I2257">
        <v>200</v>
      </c>
      <c r="J2257" s="17">
        <v>13688</v>
      </c>
      <c r="K2257" s="17">
        <v>2737600</v>
      </c>
      <c r="L2257" s="17">
        <v>451164</v>
      </c>
      <c r="M2257" s="17">
        <v>194244518</v>
      </c>
    </row>
    <row r="2258" spans="1:13" x14ac:dyDescent="0.25">
      <c r="A2258" t="s">
        <v>80</v>
      </c>
      <c r="B2258" t="s">
        <v>81</v>
      </c>
      <c r="C2258" t="s">
        <v>87</v>
      </c>
      <c r="D2258">
        <v>800103935</v>
      </c>
      <c r="E2258" t="s">
        <v>1091</v>
      </c>
      <c r="F2258" t="s">
        <v>1092</v>
      </c>
      <c r="H2258" s="16">
        <v>44377</v>
      </c>
      <c r="I2258">
        <v>700</v>
      </c>
      <c r="J2258" s="17">
        <v>28213</v>
      </c>
      <c r="K2258" s="17">
        <v>19749100</v>
      </c>
      <c r="L2258" s="17">
        <v>451164</v>
      </c>
      <c r="M2258" s="17">
        <v>194244518</v>
      </c>
    </row>
    <row r="2259" spans="1:13" x14ac:dyDescent="0.25">
      <c r="A2259" t="s">
        <v>80</v>
      </c>
      <c r="B2259" t="s">
        <v>81</v>
      </c>
      <c r="C2259" t="s">
        <v>108</v>
      </c>
      <c r="D2259">
        <v>800103935</v>
      </c>
      <c r="E2259" t="s">
        <v>1091</v>
      </c>
      <c r="F2259" t="s">
        <v>1092</v>
      </c>
      <c r="H2259" s="16">
        <v>44377</v>
      </c>
      <c r="I2259">
        <v>152</v>
      </c>
      <c r="J2259" s="17">
        <v>55832</v>
      </c>
      <c r="K2259" s="17">
        <v>8486464</v>
      </c>
      <c r="L2259" s="17">
        <v>451164</v>
      </c>
      <c r="M2259" s="17">
        <v>194244518</v>
      </c>
    </row>
    <row r="2260" spans="1:13" x14ac:dyDescent="0.25">
      <c r="A2260" t="s">
        <v>80</v>
      </c>
      <c r="B2260" t="s">
        <v>81</v>
      </c>
      <c r="C2260" t="s">
        <v>108</v>
      </c>
      <c r="D2260">
        <v>800103935</v>
      </c>
      <c r="E2260" t="s">
        <v>1091</v>
      </c>
      <c r="F2260" t="s">
        <v>1092</v>
      </c>
      <c r="H2260" s="16">
        <v>44377</v>
      </c>
      <c r="I2260">
        <v>348</v>
      </c>
      <c r="J2260" s="17">
        <v>55832</v>
      </c>
      <c r="K2260" s="17">
        <v>19429536</v>
      </c>
      <c r="L2260" s="17">
        <v>451164</v>
      </c>
      <c r="M2260" s="17">
        <v>194244518</v>
      </c>
    </row>
    <row r="2261" spans="1:13" x14ac:dyDescent="0.25">
      <c r="A2261" t="s">
        <v>80</v>
      </c>
      <c r="B2261" t="s">
        <v>81</v>
      </c>
      <c r="C2261" t="s">
        <v>101</v>
      </c>
      <c r="D2261">
        <v>800103935</v>
      </c>
      <c r="E2261" t="s">
        <v>1091</v>
      </c>
      <c r="F2261" t="s">
        <v>1092</v>
      </c>
      <c r="H2261" s="16">
        <v>44377</v>
      </c>
      <c r="I2261">
        <v>800</v>
      </c>
      <c r="J2261" s="17">
        <v>23687</v>
      </c>
      <c r="K2261" s="17">
        <v>18949600</v>
      </c>
      <c r="L2261" s="17">
        <v>451164</v>
      </c>
      <c r="M2261" s="17">
        <v>194244518</v>
      </c>
    </row>
    <row r="2262" spans="1:13" x14ac:dyDescent="0.25">
      <c r="A2262" t="s">
        <v>80</v>
      </c>
      <c r="B2262" t="s">
        <v>81</v>
      </c>
      <c r="C2262" t="s">
        <v>174</v>
      </c>
      <c r="D2262">
        <v>800103935</v>
      </c>
      <c r="E2262" t="s">
        <v>1091</v>
      </c>
      <c r="F2262" t="s">
        <v>1092</v>
      </c>
      <c r="H2262" s="16">
        <v>44377</v>
      </c>
      <c r="I2262">
        <v>50</v>
      </c>
      <c r="J2262" s="17">
        <v>181249</v>
      </c>
      <c r="K2262" s="17">
        <v>9062450</v>
      </c>
      <c r="L2262" s="17">
        <v>451164</v>
      </c>
      <c r="M2262" s="17">
        <v>194244518</v>
      </c>
    </row>
    <row r="2263" spans="1:13" x14ac:dyDescent="0.25">
      <c r="A2263" t="s">
        <v>80</v>
      </c>
      <c r="B2263" t="s">
        <v>81</v>
      </c>
      <c r="C2263" t="s">
        <v>109</v>
      </c>
      <c r="D2263">
        <v>800103935</v>
      </c>
      <c r="E2263" t="s">
        <v>1091</v>
      </c>
      <c r="F2263" t="s">
        <v>1092</v>
      </c>
      <c r="H2263" s="16">
        <v>44377</v>
      </c>
      <c r="I2263">
        <v>2160</v>
      </c>
      <c r="J2263" s="17">
        <v>25674</v>
      </c>
      <c r="K2263" s="17">
        <v>55455840</v>
      </c>
      <c r="L2263" s="17">
        <v>451164</v>
      </c>
      <c r="M2263" s="17">
        <v>194244518</v>
      </c>
    </row>
    <row r="2264" spans="1:13" x14ac:dyDescent="0.25">
      <c r="A2264" t="s">
        <v>80</v>
      </c>
      <c r="B2264" t="s">
        <v>81</v>
      </c>
      <c r="C2264" t="s">
        <v>91</v>
      </c>
      <c r="D2264">
        <v>800103935</v>
      </c>
      <c r="E2264" t="s">
        <v>1091</v>
      </c>
      <c r="F2264" t="s">
        <v>1092</v>
      </c>
      <c r="H2264" s="16">
        <v>44377</v>
      </c>
      <c r="I2264">
        <v>351</v>
      </c>
      <c r="J2264" s="17">
        <v>13705</v>
      </c>
      <c r="K2264" s="17">
        <v>4810455</v>
      </c>
      <c r="L2264" s="17">
        <v>451164</v>
      </c>
      <c r="M2264" s="17">
        <v>194244518</v>
      </c>
    </row>
    <row r="2265" spans="1:13" x14ac:dyDescent="0.25">
      <c r="A2265" t="s">
        <v>80</v>
      </c>
      <c r="B2265" t="s">
        <v>81</v>
      </c>
      <c r="C2265" t="s">
        <v>91</v>
      </c>
      <c r="D2265">
        <v>800103935</v>
      </c>
      <c r="E2265" t="s">
        <v>1091</v>
      </c>
      <c r="F2265" t="s">
        <v>1092</v>
      </c>
      <c r="H2265" s="16">
        <v>44377</v>
      </c>
      <c r="I2265">
        <v>2649</v>
      </c>
      <c r="J2265" s="17">
        <v>13705</v>
      </c>
      <c r="K2265" s="17">
        <v>36304545</v>
      </c>
      <c r="L2265" s="17">
        <v>451164</v>
      </c>
      <c r="M2265" s="17">
        <v>194244518</v>
      </c>
    </row>
    <row r="2266" spans="1:13" x14ac:dyDescent="0.25">
      <c r="A2266" t="s">
        <v>80</v>
      </c>
      <c r="B2266" t="s">
        <v>81</v>
      </c>
      <c r="C2266" t="s">
        <v>1001</v>
      </c>
      <c r="D2266">
        <v>800112384</v>
      </c>
      <c r="E2266" t="s">
        <v>1093</v>
      </c>
      <c r="F2266" t="s">
        <v>1094</v>
      </c>
      <c r="H2266" s="16">
        <v>44371</v>
      </c>
      <c r="I2266">
        <v>10</v>
      </c>
      <c r="J2266" s="17">
        <v>16209</v>
      </c>
      <c r="K2266" s="17">
        <v>162090</v>
      </c>
      <c r="L2266" s="17">
        <v>61541</v>
      </c>
      <c r="M2266" s="17">
        <v>529485</v>
      </c>
    </row>
    <row r="2267" spans="1:13" x14ac:dyDescent="0.25">
      <c r="A2267" t="s">
        <v>80</v>
      </c>
      <c r="B2267" t="s">
        <v>81</v>
      </c>
      <c r="C2267" t="s">
        <v>88</v>
      </c>
      <c r="D2267">
        <v>800112384</v>
      </c>
      <c r="E2267" t="s">
        <v>1093</v>
      </c>
      <c r="F2267" t="s">
        <v>1094</v>
      </c>
      <c r="H2267" s="16">
        <v>44371</v>
      </c>
      <c r="I2267">
        <v>10</v>
      </c>
      <c r="J2267" s="17">
        <v>28147</v>
      </c>
      <c r="K2267" s="17">
        <v>281470</v>
      </c>
      <c r="L2267" s="17">
        <v>61541</v>
      </c>
      <c r="M2267" s="17">
        <v>529485</v>
      </c>
    </row>
    <row r="2268" spans="1:13" x14ac:dyDescent="0.25">
      <c r="A2268" t="s">
        <v>80</v>
      </c>
      <c r="B2268" t="s">
        <v>81</v>
      </c>
      <c r="C2268" t="s">
        <v>91</v>
      </c>
      <c r="D2268">
        <v>800112384</v>
      </c>
      <c r="E2268" t="s">
        <v>1093</v>
      </c>
      <c r="F2268" t="s">
        <v>1094</v>
      </c>
      <c r="H2268" s="16">
        <v>44371</v>
      </c>
      <c r="I2268">
        <v>5</v>
      </c>
      <c r="J2268" s="17">
        <v>17185</v>
      </c>
      <c r="K2268" s="17">
        <v>85925</v>
      </c>
      <c r="L2268" s="17">
        <v>61541</v>
      </c>
      <c r="M2268" s="17">
        <v>529485</v>
      </c>
    </row>
    <row r="2269" spans="1:13" x14ac:dyDescent="0.25">
      <c r="A2269" t="s">
        <v>80</v>
      </c>
      <c r="B2269" t="s">
        <v>81</v>
      </c>
      <c r="C2269" t="s">
        <v>85</v>
      </c>
      <c r="D2269">
        <v>800114312</v>
      </c>
      <c r="E2269" t="s">
        <v>533</v>
      </c>
      <c r="F2269" t="s">
        <v>1095</v>
      </c>
      <c r="H2269" s="16">
        <v>44358</v>
      </c>
      <c r="I2269">
        <v>2000</v>
      </c>
      <c r="J2269" s="17">
        <v>4247</v>
      </c>
      <c r="K2269" s="17">
        <v>8494000</v>
      </c>
      <c r="L2269" s="17">
        <v>171314</v>
      </c>
      <c r="M2269" s="17">
        <v>47681300</v>
      </c>
    </row>
    <row r="2270" spans="1:13" x14ac:dyDescent="0.25">
      <c r="A2270" t="s">
        <v>80</v>
      </c>
      <c r="B2270" t="s">
        <v>81</v>
      </c>
      <c r="C2270" t="s">
        <v>86</v>
      </c>
      <c r="D2270">
        <v>800114312</v>
      </c>
      <c r="E2270" t="s">
        <v>533</v>
      </c>
      <c r="F2270" t="s">
        <v>1095</v>
      </c>
      <c r="H2270" s="16">
        <v>44358</v>
      </c>
      <c r="I2270">
        <v>20</v>
      </c>
      <c r="J2270" s="17">
        <v>36594</v>
      </c>
      <c r="K2270" s="17">
        <v>731880</v>
      </c>
      <c r="L2270" s="17">
        <v>171314</v>
      </c>
      <c r="M2270" s="17">
        <v>47681300</v>
      </c>
    </row>
    <row r="2271" spans="1:13" x14ac:dyDescent="0.25">
      <c r="A2271" t="s">
        <v>80</v>
      </c>
      <c r="B2271" t="s">
        <v>81</v>
      </c>
      <c r="C2271" t="s">
        <v>98</v>
      </c>
      <c r="D2271">
        <v>800114312</v>
      </c>
      <c r="E2271" t="s">
        <v>533</v>
      </c>
      <c r="F2271" t="s">
        <v>1095</v>
      </c>
      <c r="H2271" s="16">
        <v>44358</v>
      </c>
      <c r="I2271">
        <v>15</v>
      </c>
      <c r="J2271" s="17">
        <v>72444</v>
      </c>
      <c r="K2271" s="17">
        <v>1086660</v>
      </c>
      <c r="L2271" s="17">
        <v>171314</v>
      </c>
      <c r="M2271" s="17">
        <v>47681300</v>
      </c>
    </row>
    <row r="2272" spans="1:13" x14ac:dyDescent="0.25">
      <c r="A2272" t="s">
        <v>80</v>
      </c>
      <c r="B2272" t="s">
        <v>81</v>
      </c>
      <c r="C2272" t="s">
        <v>1001</v>
      </c>
      <c r="D2272">
        <v>800114312</v>
      </c>
      <c r="E2272" t="s">
        <v>533</v>
      </c>
      <c r="F2272" t="s">
        <v>1095</v>
      </c>
      <c r="H2272" s="16">
        <v>44358</v>
      </c>
      <c r="I2272">
        <v>1500</v>
      </c>
      <c r="J2272" s="17">
        <v>14472</v>
      </c>
      <c r="K2272" s="17">
        <v>21708000</v>
      </c>
      <c r="L2272" s="17">
        <v>171314</v>
      </c>
      <c r="M2272" s="17">
        <v>47681300</v>
      </c>
    </row>
    <row r="2273" spans="1:13" x14ac:dyDescent="0.25">
      <c r="A2273" t="s">
        <v>80</v>
      </c>
      <c r="B2273" t="s">
        <v>81</v>
      </c>
      <c r="C2273" t="s">
        <v>87</v>
      </c>
      <c r="D2273">
        <v>800114312</v>
      </c>
      <c r="E2273" t="s">
        <v>533</v>
      </c>
      <c r="F2273" t="s">
        <v>1095</v>
      </c>
      <c r="H2273" s="16">
        <v>44358</v>
      </c>
      <c r="I2273">
        <v>120</v>
      </c>
      <c r="J2273" s="17">
        <v>28213</v>
      </c>
      <c r="K2273" s="17">
        <v>3385560</v>
      </c>
      <c r="L2273" s="17">
        <v>171314</v>
      </c>
      <c r="M2273" s="17">
        <v>47681300</v>
      </c>
    </row>
    <row r="2274" spans="1:13" x14ac:dyDescent="0.25">
      <c r="A2274" t="s">
        <v>80</v>
      </c>
      <c r="B2274" t="s">
        <v>81</v>
      </c>
      <c r="C2274" t="s">
        <v>91</v>
      </c>
      <c r="D2274">
        <v>800114312</v>
      </c>
      <c r="E2274" t="s">
        <v>533</v>
      </c>
      <c r="F2274" t="s">
        <v>1095</v>
      </c>
      <c r="H2274" s="16">
        <v>44358</v>
      </c>
      <c r="I2274">
        <v>800</v>
      </c>
      <c r="J2274" s="17">
        <v>15344</v>
      </c>
      <c r="K2274" s="17">
        <v>12275200</v>
      </c>
      <c r="L2274" s="17">
        <v>171314</v>
      </c>
      <c r="M2274" s="17">
        <v>47681300</v>
      </c>
    </row>
    <row r="2275" spans="1:13" x14ac:dyDescent="0.25">
      <c r="A2275" t="s">
        <v>80</v>
      </c>
      <c r="B2275" t="s">
        <v>81</v>
      </c>
      <c r="C2275" t="s">
        <v>91</v>
      </c>
      <c r="D2275">
        <v>800118223</v>
      </c>
      <c r="E2275" t="s">
        <v>1096</v>
      </c>
      <c r="F2275" t="s">
        <v>1097</v>
      </c>
      <c r="H2275" s="16">
        <v>44376</v>
      </c>
      <c r="I2275">
        <v>6</v>
      </c>
      <c r="J2275" s="17">
        <v>17185</v>
      </c>
      <c r="K2275" s="17">
        <v>103110</v>
      </c>
      <c r="L2275" s="17">
        <v>17185</v>
      </c>
      <c r="M2275" s="17">
        <v>103110</v>
      </c>
    </row>
    <row r="2276" spans="1:13" x14ac:dyDescent="0.25">
      <c r="A2276" t="s">
        <v>80</v>
      </c>
      <c r="B2276" t="s">
        <v>81</v>
      </c>
      <c r="C2276" t="s">
        <v>91</v>
      </c>
      <c r="D2276">
        <v>800149169</v>
      </c>
      <c r="E2276" t="s">
        <v>1098</v>
      </c>
      <c r="F2276" t="s">
        <v>1099</v>
      </c>
      <c r="H2276" s="16">
        <v>44357</v>
      </c>
      <c r="I2276">
        <v>6</v>
      </c>
      <c r="J2276" s="17">
        <v>15350</v>
      </c>
      <c r="K2276" s="17">
        <v>92100</v>
      </c>
      <c r="L2276" s="17">
        <v>15350</v>
      </c>
      <c r="M2276" s="17">
        <v>92100</v>
      </c>
    </row>
    <row r="2277" spans="1:13" x14ac:dyDescent="0.25">
      <c r="A2277" t="s">
        <v>80</v>
      </c>
      <c r="B2277" t="s">
        <v>81</v>
      </c>
      <c r="C2277" t="s">
        <v>94</v>
      </c>
      <c r="D2277">
        <v>800149695</v>
      </c>
      <c r="E2277" t="s">
        <v>99</v>
      </c>
      <c r="F2277" t="s">
        <v>1100</v>
      </c>
      <c r="H2277" s="16">
        <v>44356</v>
      </c>
      <c r="I2277">
        <v>33</v>
      </c>
      <c r="J2277" s="17">
        <v>35758</v>
      </c>
      <c r="K2277" s="17">
        <v>1180014</v>
      </c>
      <c r="L2277" s="17">
        <v>745881</v>
      </c>
      <c r="M2277" s="17">
        <v>128688870</v>
      </c>
    </row>
    <row r="2278" spans="1:13" x14ac:dyDescent="0.25">
      <c r="A2278" t="s">
        <v>80</v>
      </c>
      <c r="B2278" t="s">
        <v>81</v>
      </c>
      <c r="C2278" t="s">
        <v>97</v>
      </c>
      <c r="D2278">
        <v>800149695</v>
      </c>
      <c r="E2278" t="s">
        <v>99</v>
      </c>
      <c r="F2278" t="s">
        <v>1100</v>
      </c>
      <c r="H2278" s="16">
        <v>44356</v>
      </c>
      <c r="I2278">
        <v>163</v>
      </c>
      <c r="J2278" s="17">
        <v>12667</v>
      </c>
      <c r="K2278" s="17">
        <v>2064721</v>
      </c>
      <c r="L2278" s="17">
        <v>745881</v>
      </c>
      <c r="M2278" s="17">
        <v>128688870</v>
      </c>
    </row>
    <row r="2279" spans="1:13" x14ac:dyDescent="0.25">
      <c r="A2279" t="s">
        <v>80</v>
      </c>
      <c r="B2279" t="s">
        <v>81</v>
      </c>
      <c r="C2279" t="s">
        <v>85</v>
      </c>
      <c r="D2279">
        <v>800149695</v>
      </c>
      <c r="E2279" t="s">
        <v>99</v>
      </c>
      <c r="F2279" t="s">
        <v>1100</v>
      </c>
      <c r="H2279" s="16">
        <v>44356</v>
      </c>
      <c r="I2279">
        <v>220</v>
      </c>
      <c r="J2279" s="17">
        <v>4756</v>
      </c>
      <c r="K2279" s="17">
        <v>1046320</v>
      </c>
      <c r="L2279" s="17">
        <v>745881</v>
      </c>
      <c r="M2279" s="17">
        <v>128688870</v>
      </c>
    </row>
    <row r="2280" spans="1:13" x14ac:dyDescent="0.25">
      <c r="A2280" t="s">
        <v>80</v>
      </c>
      <c r="B2280" t="s">
        <v>81</v>
      </c>
      <c r="C2280" t="s">
        <v>86</v>
      </c>
      <c r="D2280">
        <v>800149695</v>
      </c>
      <c r="E2280" t="s">
        <v>99</v>
      </c>
      <c r="F2280" t="s">
        <v>1100</v>
      </c>
      <c r="H2280" s="16">
        <v>44356</v>
      </c>
      <c r="I2280">
        <v>60</v>
      </c>
      <c r="J2280" s="17">
        <v>40985</v>
      </c>
      <c r="K2280" s="17">
        <v>2459100</v>
      </c>
      <c r="L2280" s="17">
        <v>745881</v>
      </c>
      <c r="M2280" s="17">
        <v>128688870</v>
      </c>
    </row>
    <row r="2281" spans="1:13" x14ac:dyDescent="0.25">
      <c r="A2281" t="s">
        <v>80</v>
      </c>
      <c r="B2281" t="s">
        <v>81</v>
      </c>
      <c r="C2281" t="s">
        <v>119</v>
      </c>
      <c r="D2281">
        <v>800149695</v>
      </c>
      <c r="E2281" t="s">
        <v>99</v>
      </c>
      <c r="F2281" t="s">
        <v>1100</v>
      </c>
      <c r="H2281" s="16">
        <v>44356</v>
      </c>
      <c r="I2281">
        <v>1431</v>
      </c>
      <c r="J2281" s="17">
        <v>10225</v>
      </c>
      <c r="K2281" s="17">
        <v>14631975</v>
      </c>
      <c r="L2281" s="17">
        <v>745881</v>
      </c>
      <c r="M2281" s="17">
        <v>128688870</v>
      </c>
    </row>
    <row r="2282" spans="1:13" x14ac:dyDescent="0.25">
      <c r="A2282" t="s">
        <v>80</v>
      </c>
      <c r="B2282" t="s">
        <v>81</v>
      </c>
      <c r="C2282" t="s">
        <v>119</v>
      </c>
      <c r="D2282">
        <v>800149695</v>
      </c>
      <c r="E2282" t="s">
        <v>99</v>
      </c>
      <c r="F2282" t="s">
        <v>1100</v>
      </c>
      <c r="H2282" s="16">
        <v>44356</v>
      </c>
      <c r="I2282">
        <v>2601</v>
      </c>
      <c r="J2282" s="17">
        <v>10225</v>
      </c>
      <c r="K2282" s="17">
        <v>26595225</v>
      </c>
      <c r="L2282" s="17">
        <v>745881</v>
      </c>
      <c r="M2282" s="17">
        <v>128688870</v>
      </c>
    </row>
    <row r="2283" spans="1:13" x14ac:dyDescent="0.25">
      <c r="A2283" t="s">
        <v>80</v>
      </c>
      <c r="B2283" t="s">
        <v>81</v>
      </c>
      <c r="C2283" t="s">
        <v>1001</v>
      </c>
      <c r="D2283">
        <v>800149695</v>
      </c>
      <c r="E2283" t="s">
        <v>99</v>
      </c>
      <c r="F2283" t="s">
        <v>1100</v>
      </c>
      <c r="H2283" s="16">
        <v>44356</v>
      </c>
      <c r="I2283">
        <v>1500</v>
      </c>
      <c r="J2283" s="17">
        <v>16209</v>
      </c>
      <c r="K2283" s="17">
        <v>24313500</v>
      </c>
      <c r="L2283" s="17">
        <v>745881</v>
      </c>
      <c r="M2283" s="17">
        <v>128688870</v>
      </c>
    </row>
    <row r="2284" spans="1:13" x14ac:dyDescent="0.25">
      <c r="A2284" t="s">
        <v>80</v>
      </c>
      <c r="B2284" t="s">
        <v>81</v>
      </c>
      <c r="C2284" t="s">
        <v>101</v>
      </c>
      <c r="D2284">
        <v>800149695</v>
      </c>
      <c r="E2284" t="s">
        <v>99</v>
      </c>
      <c r="F2284" t="s">
        <v>1100</v>
      </c>
      <c r="H2284" s="16">
        <v>44356</v>
      </c>
      <c r="I2284">
        <v>154</v>
      </c>
      <c r="J2284" s="17">
        <v>26530</v>
      </c>
      <c r="K2284" s="17">
        <v>4085620</v>
      </c>
      <c r="L2284" s="17">
        <v>745881</v>
      </c>
      <c r="M2284" s="17">
        <v>128688870</v>
      </c>
    </row>
    <row r="2285" spans="1:13" x14ac:dyDescent="0.25">
      <c r="A2285" t="s">
        <v>80</v>
      </c>
      <c r="B2285" t="s">
        <v>81</v>
      </c>
      <c r="C2285" t="s">
        <v>174</v>
      </c>
      <c r="D2285">
        <v>800149695</v>
      </c>
      <c r="E2285" t="s">
        <v>99</v>
      </c>
      <c r="F2285" t="s">
        <v>1100</v>
      </c>
      <c r="H2285" s="16">
        <v>44356</v>
      </c>
      <c r="I2285">
        <v>3</v>
      </c>
      <c r="J2285" s="17">
        <v>193937</v>
      </c>
      <c r="K2285" s="17">
        <v>581811</v>
      </c>
      <c r="L2285" s="17">
        <v>745881</v>
      </c>
      <c r="M2285" s="17">
        <v>128688870</v>
      </c>
    </row>
    <row r="2286" spans="1:13" x14ac:dyDescent="0.25">
      <c r="A2286" t="s">
        <v>80</v>
      </c>
      <c r="B2286" t="s">
        <v>81</v>
      </c>
      <c r="C2286" t="s">
        <v>175</v>
      </c>
      <c r="D2286">
        <v>800149695</v>
      </c>
      <c r="E2286" t="s">
        <v>99</v>
      </c>
      <c r="F2286" t="s">
        <v>1100</v>
      </c>
      <c r="H2286" s="16">
        <v>44356</v>
      </c>
      <c r="I2286">
        <v>46</v>
      </c>
      <c r="J2286" s="17">
        <v>377404</v>
      </c>
      <c r="K2286" s="17">
        <v>17360584</v>
      </c>
      <c r="L2286" s="17">
        <v>745881</v>
      </c>
      <c r="M2286" s="17">
        <v>128688870</v>
      </c>
    </row>
    <row r="2287" spans="1:13" x14ac:dyDescent="0.25">
      <c r="A2287" t="s">
        <v>80</v>
      </c>
      <c r="B2287" t="s">
        <v>81</v>
      </c>
      <c r="C2287" t="s">
        <v>91</v>
      </c>
      <c r="D2287">
        <v>800149695</v>
      </c>
      <c r="E2287" t="s">
        <v>99</v>
      </c>
      <c r="F2287" t="s">
        <v>1100</v>
      </c>
      <c r="H2287" s="16">
        <v>44356</v>
      </c>
      <c r="I2287">
        <v>2000</v>
      </c>
      <c r="J2287" s="17">
        <v>17185</v>
      </c>
      <c r="K2287" s="17">
        <v>34370000</v>
      </c>
      <c r="L2287" s="17">
        <v>745881</v>
      </c>
      <c r="M2287" s="17">
        <v>128688870</v>
      </c>
    </row>
    <row r="2288" spans="1:13" x14ac:dyDescent="0.25">
      <c r="A2288" t="s">
        <v>80</v>
      </c>
      <c r="B2288" t="s">
        <v>81</v>
      </c>
      <c r="C2288" t="s">
        <v>1001</v>
      </c>
      <c r="D2288">
        <v>800174851</v>
      </c>
      <c r="E2288" t="s">
        <v>538</v>
      </c>
      <c r="F2288" t="s">
        <v>1101</v>
      </c>
      <c r="H2288" s="16">
        <v>44358</v>
      </c>
      <c r="I2288">
        <v>20</v>
      </c>
      <c r="J2288" s="17">
        <v>16209</v>
      </c>
      <c r="K2288" s="17">
        <v>324180</v>
      </c>
      <c r="L2288" s="17">
        <v>61541</v>
      </c>
      <c r="M2288" s="17">
        <v>724174</v>
      </c>
    </row>
    <row r="2289" spans="1:13" x14ac:dyDescent="0.25">
      <c r="A2289" t="s">
        <v>80</v>
      </c>
      <c r="B2289" t="s">
        <v>81</v>
      </c>
      <c r="C2289" t="s">
        <v>88</v>
      </c>
      <c r="D2289">
        <v>800174851</v>
      </c>
      <c r="E2289" t="s">
        <v>538</v>
      </c>
      <c r="F2289" t="s">
        <v>1101</v>
      </c>
      <c r="H2289" s="16">
        <v>44358</v>
      </c>
      <c r="I2289">
        <v>2</v>
      </c>
      <c r="J2289" s="17">
        <v>28147</v>
      </c>
      <c r="K2289" s="17">
        <v>56294</v>
      </c>
      <c r="L2289" s="17">
        <v>61541</v>
      </c>
      <c r="M2289" s="17">
        <v>724174</v>
      </c>
    </row>
    <row r="2290" spans="1:13" x14ac:dyDescent="0.25">
      <c r="A2290" t="s">
        <v>80</v>
      </c>
      <c r="B2290" t="s">
        <v>81</v>
      </c>
      <c r="C2290" t="s">
        <v>91</v>
      </c>
      <c r="D2290">
        <v>800174851</v>
      </c>
      <c r="E2290" t="s">
        <v>538</v>
      </c>
      <c r="F2290" t="s">
        <v>1101</v>
      </c>
      <c r="H2290" s="16">
        <v>44358</v>
      </c>
      <c r="I2290">
        <v>20</v>
      </c>
      <c r="J2290" s="17">
        <v>17185</v>
      </c>
      <c r="K2290" s="17">
        <v>343700</v>
      </c>
      <c r="L2290" s="17">
        <v>61541</v>
      </c>
      <c r="M2290" s="17">
        <v>724174</v>
      </c>
    </row>
    <row r="2291" spans="1:13" x14ac:dyDescent="0.25">
      <c r="A2291" t="s">
        <v>80</v>
      </c>
      <c r="B2291" t="s">
        <v>81</v>
      </c>
      <c r="C2291" t="s">
        <v>91</v>
      </c>
      <c r="D2291">
        <v>800180553</v>
      </c>
      <c r="E2291" t="s">
        <v>540</v>
      </c>
      <c r="F2291" t="s">
        <v>1102</v>
      </c>
      <c r="H2291" s="16">
        <v>44370</v>
      </c>
      <c r="I2291">
        <v>3</v>
      </c>
      <c r="J2291" s="17">
        <v>17185</v>
      </c>
      <c r="K2291" s="17">
        <v>51555</v>
      </c>
      <c r="L2291" s="17">
        <v>17185</v>
      </c>
      <c r="M2291" s="17">
        <v>51555</v>
      </c>
    </row>
    <row r="2292" spans="1:13" x14ac:dyDescent="0.25">
      <c r="A2292" t="s">
        <v>80</v>
      </c>
      <c r="B2292" t="s">
        <v>81</v>
      </c>
      <c r="C2292" t="s">
        <v>86</v>
      </c>
      <c r="D2292">
        <v>800197111</v>
      </c>
      <c r="E2292" t="s">
        <v>106</v>
      </c>
      <c r="F2292" t="s">
        <v>1103</v>
      </c>
      <c r="H2292" s="16">
        <v>44348</v>
      </c>
      <c r="I2292">
        <v>100</v>
      </c>
      <c r="J2292" s="17">
        <v>36594</v>
      </c>
      <c r="K2292" s="17">
        <v>3659400</v>
      </c>
      <c r="L2292" s="17">
        <v>1008481</v>
      </c>
      <c r="M2292" s="17">
        <v>93370936</v>
      </c>
    </row>
    <row r="2293" spans="1:13" x14ac:dyDescent="0.25">
      <c r="A2293" t="s">
        <v>80</v>
      </c>
      <c r="B2293" t="s">
        <v>81</v>
      </c>
      <c r="C2293" t="s">
        <v>98</v>
      </c>
      <c r="D2293">
        <v>800197111</v>
      </c>
      <c r="E2293" t="s">
        <v>106</v>
      </c>
      <c r="F2293" t="s">
        <v>1103</v>
      </c>
      <c r="H2293" s="16">
        <v>44348</v>
      </c>
      <c r="I2293">
        <v>200</v>
      </c>
      <c r="J2293" s="17">
        <v>72444</v>
      </c>
      <c r="K2293" s="17">
        <v>14488800</v>
      </c>
      <c r="L2293" s="17">
        <v>1008481</v>
      </c>
      <c r="M2293" s="17">
        <v>93370936</v>
      </c>
    </row>
    <row r="2294" spans="1:13" x14ac:dyDescent="0.25">
      <c r="A2294" t="s">
        <v>80</v>
      </c>
      <c r="B2294" t="s">
        <v>81</v>
      </c>
      <c r="C2294" t="s">
        <v>94</v>
      </c>
      <c r="D2294">
        <v>800197111</v>
      </c>
      <c r="E2294" t="s">
        <v>106</v>
      </c>
      <c r="F2294" t="s">
        <v>1104</v>
      </c>
      <c r="H2294" s="16">
        <v>44350</v>
      </c>
      <c r="I2294">
        <v>24</v>
      </c>
      <c r="J2294" s="17">
        <v>31927</v>
      </c>
      <c r="K2294" s="17">
        <v>766248</v>
      </c>
      <c r="L2294" s="17">
        <v>1008481</v>
      </c>
      <c r="M2294" s="17">
        <v>93370936</v>
      </c>
    </row>
    <row r="2295" spans="1:13" x14ac:dyDescent="0.25">
      <c r="A2295" t="s">
        <v>80</v>
      </c>
      <c r="B2295" t="s">
        <v>81</v>
      </c>
      <c r="C2295" t="s">
        <v>97</v>
      </c>
      <c r="D2295">
        <v>800197111</v>
      </c>
      <c r="E2295" t="s">
        <v>106</v>
      </c>
      <c r="F2295" t="s">
        <v>1104</v>
      </c>
      <c r="H2295" s="16">
        <v>44350</v>
      </c>
      <c r="I2295">
        <v>50</v>
      </c>
      <c r="J2295" s="17">
        <v>11310</v>
      </c>
      <c r="K2295" s="17">
        <v>565500</v>
      </c>
      <c r="L2295" s="17">
        <v>1008481</v>
      </c>
      <c r="M2295" s="17">
        <v>93370936</v>
      </c>
    </row>
    <row r="2296" spans="1:13" x14ac:dyDescent="0.25">
      <c r="A2296" t="s">
        <v>80</v>
      </c>
      <c r="B2296" t="s">
        <v>81</v>
      </c>
      <c r="C2296" t="s">
        <v>85</v>
      </c>
      <c r="D2296">
        <v>800197111</v>
      </c>
      <c r="E2296" t="s">
        <v>106</v>
      </c>
      <c r="F2296" t="s">
        <v>1104</v>
      </c>
      <c r="H2296" s="16">
        <v>44350</v>
      </c>
      <c r="I2296">
        <v>700</v>
      </c>
      <c r="J2296" s="17">
        <v>4247</v>
      </c>
      <c r="K2296" s="17">
        <v>2972900</v>
      </c>
      <c r="L2296" s="17">
        <v>1008481</v>
      </c>
      <c r="M2296" s="17">
        <v>93370936</v>
      </c>
    </row>
    <row r="2297" spans="1:13" x14ac:dyDescent="0.25">
      <c r="A2297" t="s">
        <v>80</v>
      </c>
      <c r="B2297" t="s">
        <v>81</v>
      </c>
      <c r="C2297" t="s">
        <v>86</v>
      </c>
      <c r="D2297">
        <v>800197111</v>
      </c>
      <c r="E2297" t="s">
        <v>106</v>
      </c>
      <c r="F2297" t="s">
        <v>1104</v>
      </c>
      <c r="H2297" s="16">
        <v>44350</v>
      </c>
      <c r="I2297">
        <v>20</v>
      </c>
      <c r="J2297" s="17">
        <v>36594</v>
      </c>
      <c r="K2297" s="17">
        <v>731880</v>
      </c>
      <c r="L2297" s="17">
        <v>1008481</v>
      </c>
      <c r="M2297" s="17">
        <v>93370936</v>
      </c>
    </row>
    <row r="2298" spans="1:13" x14ac:dyDescent="0.25">
      <c r="A2298" t="s">
        <v>80</v>
      </c>
      <c r="B2298" t="s">
        <v>81</v>
      </c>
      <c r="C2298" t="s">
        <v>119</v>
      </c>
      <c r="D2298">
        <v>800197111</v>
      </c>
      <c r="E2298" t="s">
        <v>106</v>
      </c>
      <c r="F2298" t="s">
        <v>1104</v>
      </c>
      <c r="H2298" s="16">
        <v>44350</v>
      </c>
      <c r="I2298">
        <v>200</v>
      </c>
      <c r="J2298" s="17">
        <v>9129</v>
      </c>
      <c r="K2298" s="17">
        <v>1825800</v>
      </c>
      <c r="L2298" s="17">
        <v>1008481</v>
      </c>
      <c r="M2298" s="17">
        <v>93370936</v>
      </c>
    </row>
    <row r="2299" spans="1:13" x14ac:dyDescent="0.25">
      <c r="A2299" t="s">
        <v>80</v>
      </c>
      <c r="B2299" t="s">
        <v>81</v>
      </c>
      <c r="C2299" t="s">
        <v>87</v>
      </c>
      <c r="D2299">
        <v>800197111</v>
      </c>
      <c r="E2299" t="s">
        <v>106</v>
      </c>
      <c r="F2299" t="s">
        <v>1104</v>
      </c>
      <c r="H2299" s="16">
        <v>44350</v>
      </c>
      <c r="I2299">
        <v>96</v>
      </c>
      <c r="J2299" s="17">
        <v>28213</v>
      </c>
      <c r="K2299" s="17">
        <v>2708448</v>
      </c>
      <c r="L2299" s="17">
        <v>1008481</v>
      </c>
      <c r="M2299" s="17">
        <v>93370936</v>
      </c>
    </row>
    <row r="2300" spans="1:13" x14ac:dyDescent="0.25">
      <c r="A2300" t="s">
        <v>80</v>
      </c>
      <c r="B2300" t="s">
        <v>81</v>
      </c>
      <c r="C2300" t="s">
        <v>101</v>
      </c>
      <c r="D2300">
        <v>800197111</v>
      </c>
      <c r="E2300" t="s">
        <v>106</v>
      </c>
      <c r="F2300" t="s">
        <v>1104</v>
      </c>
      <c r="H2300" s="16">
        <v>44350</v>
      </c>
      <c r="I2300">
        <v>300</v>
      </c>
      <c r="J2300" s="17">
        <v>23687</v>
      </c>
      <c r="K2300" s="17">
        <v>7106100</v>
      </c>
      <c r="L2300" s="17">
        <v>1008481</v>
      </c>
      <c r="M2300" s="17">
        <v>93370936</v>
      </c>
    </row>
    <row r="2301" spans="1:13" x14ac:dyDescent="0.25">
      <c r="A2301" t="s">
        <v>80</v>
      </c>
      <c r="B2301" t="s">
        <v>81</v>
      </c>
      <c r="C2301" t="s">
        <v>175</v>
      </c>
      <c r="D2301">
        <v>800197111</v>
      </c>
      <c r="E2301" t="s">
        <v>106</v>
      </c>
      <c r="F2301" t="s">
        <v>1104</v>
      </c>
      <c r="H2301" s="16">
        <v>44350</v>
      </c>
      <c r="I2301">
        <v>12</v>
      </c>
      <c r="J2301" s="17">
        <v>349448</v>
      </c>
      <c r="K2301" s="17">
        <v>4193376</v>
      </c>
      <c r="L2301" s="17">
        <v>1008481</v>
      </c>
      <c r="M2301" s="17">
        <v>93370936</v>
      </c>
    </row>
    <row r="2302" spans="1:13" x14ac:dyDescent="0.25">
      <c r="A2302" t="s">
        <v>80</v>
      </c>
      <c r="B2302" t="s">
        <v>81</v>
      </c>
      <c r="C2302" t="s">
        <v>91</v>
      </c>
      <c r="D2302">
        <v>800197111</v>
      </c>
      <c r="E2302" t="s">
        <v>106</v>
      </c>
      <c r="F2302" t="s">
        <v>1104</v>
      </c>
      <c r="H2302" s="16">
        <v>44350</v>
      </c>
      <c r="I2302">
        <v>1000</v>
      </c>
      <c r="J2302" s="17">
        <v>15344</v>
      </c>
      <c r="K2302" s="17">
        <v>15344000</v>
      </c>
      <c r="L2302" s="17">
        <v>1008481</v>
      </c>
      <c r="M2302" s="17">
        <v>93370936</v>
      </c>
    </row>
    <row r="2303" spans="1:13" x14ac:dyDescent="0.25">
      <c r="A2303" t="s">
        <v>80</v>
      </c>
      <c r="B2303" t="s">
        <v>81</v>
      </c>
      <c r="C2303" t="s">
        <v>86</v>
      </c>
      <c r="D2303">
        <v>800197111</v>
      </c>
      <c r="E2303" t="s">
        <v>106</v>
      </c>
      <c r="F2303" t="s">
        <v>1105</v>
      </c>
      <c r="H2303" s="16">
        <v>44364</v>
      </c>
      <c r="I2303">
        <v>50</v>
      </c>
      <c r="J2303" s="17">
        <v>36594</v>
      </c>
      <c r="K2303" s="17">
        <v>1829700</v>
      </c>
      <c r="L2303" s="17">
        <v>1008481</v>
      </c>
      <c r="M2303" s="17">
        <v>93370936</v>
      </c>
    </row>
    <row r="2304" spans="1:13" x14ac:dyDescent="0.25">
      <c r="A2304" t="s">
        <v>80</v>
      </c>
      <c r="B2304" t="s">
        <v>81</v>
      </c>
      <c r="C2304" t="s">
        <v>98</v>
      </c>
      <c r="D2304">
        <v>800197111</v>
      </c>
      <c r="E2304" t="s">
        <v>106</v>
      </c>
      <c r="F2304" t="s">
        <v>1105</v>
      </c>
      <c r="H2304" s="16">
        <v>44364</v>
      </c>
      <c r="I2304">
        <v>100</v>
      </c>
      <c r="J2304" s="17">
        <v>72444</v>
      </c>
      <c r="K2304" s="17">
        <v>7244400</v>
      </c>
      <c r="L2304" s="17">
        <v>1008481</v>
      </c>
      <c r="M2304" s="17">
        <v>93370936</v>
      </c>
    </row>
    <row r="2305" spans="1:13" x14ac:dyDescent="0.25">
      <c r="A2305" t="s">
        <v>80</v>
      </c>
      <c r="B2305" t="s">
        <v>81</v>
      </c>
      <c r="C2305" t="s">
        <v>85</v>
      </c>
      <c r="D2305">
        <v>800197111</v>
      </c>
      <c r="E2305" t="s">
        <v>106</v>
      </c>
      <c r="F2305" t="s">
        <v>1106</v>
      </c>
      <c r="H2305" s="16">
        <v>44368</v>
      </c>
      <c r="I2305">
        <v>1087</v>
      </c>
      <c r="J2305" s="17">
        <v>4247</v>
      </c>
      <c r="K2305" s="17">
        <v>4616489</v>
      </c>
      <c r="L2305" s="17">
        <v>1008481</v>
      </c>
      <c r="M2305" s="17">
        <v>93370936</v>
      </c>
    </row>
    <row r="2306" spans="1:13" x14ac:dyDescent="0.25">
      <c r="A2306" t="s">
        <v>80</v>
      </c>
      <c r="B2306" t="s">
        <v>81</v>
      </c>
      <c r="C2306" t="s">
        <v>98</v>
      </c>
      <c r="D2306">
        <v>800197111</v>
      </c>
      <c r="E2306" t="s">
        <v>106</v>
      </c>
      <c r="F2306" t="s">
        <v>1106</v>
      </c>
      <c r="H2306" s="16">
        <v>44368</v>
      </c>
      <c r="I2306">
        <v>20</v>
      </c>
      <c r="J2306" s="17">
        <v>72444</v>
      </c>
      <c r="K2306" s="17">
        <v>1448880</v>
      </c>
      <c r="L2306" s="17">
        <v>1008481</v>
      </c>
      <c r="M2306" s="17">
        <v>93370936</v>
      </c>
    </row>
    <row r="2307" spans="1:13" x14ac:dyDescent="0.25">
      <c r="A2307" t="s">
        <v>80</v>
      </c>
      <c r="B2307" t="s">
        <v>81</v>
      </c>
      <c r="C2307" t="s">
        <v>119</v>
      </c>
      <c r="D2307">
        <v>800197111</v>
      </c>
      <c r="E2307" t="s">
        <v>106</v>
      </c>
      <c r="F2307" t="s">
        <v>1106</v>
      </c>
      <c r="H2307" s="16">
        <v>44368</v>
      </c>
      <c r="I2307">
        <v>75</v>
      </c>
      <c r="J2307" s="17">
        <v>9129</v>
      </c>
      <c r="K2307" s="17">
        <v>684675</v>
      </c>
      <c r="L2307" s="17">
        <v>1008481</v>
      </c>
      <c r="M2307" s="17">
        <v>93370936</v>
      </c>
    </row>
    <row r="2308" spans="1:13" x14ac:dyDescent="0.25">
      <c r="A2308" t="s">
        <v>80</v>
      </c>
      <c r="B2308" t="s">
        <v>81</v>
      </c>
      <c r="C2308" t="s">
        <v>1001</v>
      </c>
      <c r="D2308">
        <v>800197111</v>
      </c>
      <c r="E2308" t="s">
        <v>106</v>
      </c>
      <c r="F2308" t="s">
        <v>1106</v>
      </c>
      <c r="H2308" s="16">
        <v>44368</v>
      </c>
      <c r="I2308">
        <v>300</v>
      </c>
      <c r="J2308" s="17">
        <v>14472</v>
      </c>
      <c r="K2308" s="17">
        <v>4341600</v>
      </c>
      <c r="L2308" s="17">
        <v>1008481</v>
      </c>
      <c r="M2308" s="17">
        <v>93370936</v>
      </c>
    </row>
    <row r="2309" spans="1:13" x14ac:dyDescent="0.25">
      <c r="A2309" t="s">
        <v>80</v>
      </c>
      <c r="B2309" t="s">
        <v>81</v>
      </c>
      <c r="C2309" t="s">
        <v>108</v>
      </c>
      <c r="D2309">
        <v>800197111</v>
      </c>
      <c r="E2309" t="s">
        <v>106</v>
      </c>
      <c r="F2309" t="s">
        <v>1106</v>
      </c>
      <c r="H2309" s="16">
        <v>44368</v>
      </c>
      <c r="I2309">
        <v>120</v>
      </c>
      <c r="J2309" s="17">
        <v>55832</v>
      </c>
      <c r="K2309" s="17">
        <v>6699840</v>
      </c>
      <c r="L2309" s="17">
        <v>1008481</v>
      </c>
      <c r="M2309" s="17">
        <v>93370936</v>
      </c>
    </row>
    <row r="2310" spans="1:13" x14ac:dyDescent="0.25">
      <c r="A2310" t="s">
        <v>80</v>
      </c>
      <c r="B2310" t="s">
        <v>81</v>
      </c>
      <c r="C2310" t="s">
        <v>91</v>
      </c>
      <c r="D2310">
        <v>800197111</v>
      </c>
      <c r="E2310" t="s">
        <v>106</v>
      </c>
      <c r="F2310" t="s">
        <v>1106</v>
      </c>
      <c r="H2310" s="16">
        <v>44368</v>
      </c>
      <c r="I2310">
        <v>200</v>
      </c>
      <c r="J2310" s="17">
        <v>15344</v>
      </c>
      <c r="K2310" s="17">
        <v>3068800</v>
      </c>
      <c r="L2310" s="17">
        <v>1008481</v>
      </c>
      <c r="M2310" s="17">
        <v>93370936</v>
      </c>
    </row>
    <row r="2311" spans="1:13" x14ac:dyDescent="0.25">
      <c r="A2311" t="s">
        <v>80</v>
      </c>
      <c r="B2311" t="s">
        <v>81</v>
      </c>
      <c r="C2311" t="s">
        <v>86</v>
      </c>
      <c r="D2311">
        <v>800197111</v>
      </c>
      <c r="E2311" t="s">
        <v>106</v>
      </c>
      <c r="F2311" t="s">
        <v>1107</v>
      </c>
      <c r="H2311" s="16">
        <v>44370</v>
      </c>
      <c r="I2311">
        <v>50</v>
      </c>
      <c r="J2311" s="17">
        <v>36594</v>
      </c>
      <c r="K2311" s="17">
        <v>1829700</v>
      </c>
      <c r="L2311" s="17">
        <v>1008481</v>
      </c>
      <c r="M2311" s="17">
        <v>93370936</v>
      </c>
    </row>
    <row r="2312" spans="1:13" x14ac:dyDescent="0.25">
      <c r="A2312" t="s">
        <v>80</v>
      </c>
      <c r="B2312" t="s">
        <v>81</v>
      </c>
      <c r="C2312" t="s">
        <v>98</v>
      </c>
      <c r="D2312">
        <v>800197111</v>
      </c>
      <c r="E2312" t="s">
        <v>106</v>
      </c>
      <c r="F2312" t="s">
        <v>1107</v>
      </c>
      <c r="H2312" s="16">
        <v>44370</v>
      </c>
      <c r="I2312">
        <v>100</v>
      </c>
      <c r="J2312" s="17">
        <v>72444</v>
      </c>
      <c r="K2312" s="17">
        <v>7244400</v>
      </c>
      <c r="L2312" s="17">
        <v>1008481</v>
      </c>
      <c r="M2312" s="17">
        <v>93370936</v>
      </c>
    </row>
    <row r="2313" spans="1:13" x14ac:dyDescent="0.25">
      <c r="A2313" t="s">
        <v>80</v>
      </c>
      <c r="B2313" t="s">
        <v>81</v>
      </c>
      <c r="C2313" t="s">
        <v>1001</v>
      </c>
      <c r="D2313">
        <v>800227072</v>
      </c>
      <c r="E2313" t="s">
        <v>112</v>
      </c>
      <c r="F2313" t="s">
        <v>1108</v>
      </c>
      <c r="H2313" s="16">
        <v>44369</v>
      </c>
      <c r="I2313">
        <v>150</v>
      </c>
      <c r="J2313" s="17">
        <v>16209</v>
      </c>
      <c r="K2313" s="17">
        <v>2431350</v>
      </c>
      <c r="L2313" s="17">
        <v>155672</v>
      </c>
      <c r="M2313" s="17">
        <v>2757077</v>
      </c>
    </row>
    <row r="2314" spans="1:13" x14ac:dyDescent="0.25">
      <c r="A2314" t="s">
        <v>80</v>
      </c>
      <c r="B2314" t="s">
        <v>81</v>
      </c>
      <c r="C2314" t="s">
        <v>88</v>
      </c>
      <c r="D2314">
        <v>800227072</v>
      </c>
      <c r="E2314" t="s">
        <v>112</v>
      </c>
      <c r="F2314" t="s">
        <v>1108</v>
      </c>
      <c r="H2314" s="16">
        <v>44369</v>
      </c>
      <c r="I2314">
        <v>1</v>
      </c>
      <c r="J2314" s="17">
        <v>28147</v>
      </c>
      <c r="K2314" s="17">
        <v>28147</v>
      </c>
      <c r="L2314" s="17">
        <v>155672</v>
      </c>
      <c r="M2314" s="17">
        <v>2757077</v>
      </c>
    </row>
    <row r="2315" spans="1:13" x14ac:dyDescent="0.25">
      <c r="A2315" t="s">
        <v>80</v>
      </c>
      <c r="B2315" t="s">
        <v>81</v>
      </c>
      <c r="C2315" t="s">
        <v>87</v>
      </c>
      <c r="D2315">
        <v>800227072</v>
      </c>
      <c r="E2315" t="s">
        <v>112</v>
      </c>
      <c r="F2315" t="s">
        <v>1108</v>
      </c>
      <c r="H2315" s="16">
        <v>44369</v>
      </c>
      <c r="I2315">
        <v>2</v>
      </c>
      <c r="J2315" s="17">
        <v>31599</v>
      </c>
      <c r="K2315" s="17">
        <v>63198</v>
      </c>
      <c r="L2315" s="17">
        <v>155672</v>
      </c>
      <c r="M2315" s="17">
        <v>2757077</v>
      </c>
    </row>
    <row r="2316" spans="1:13" x14ac:dyDescent="0.25">
      <c r="A2316" t="s">
        <v>80</v>
      </c>
      <c r="B2316" t="s">
        <v>81</v>
      </c>
      <c r="C2316" t="s">
        <v>108</v>
      </c>
      <c r="D2316">
        <v>800227072</v>
      </c>
      <c r="E2316" t="s">
        <v>112</v>
      </c>
      <c r="F2316" t="s">
        <v>1108</v>
      </c>
      <c r="H2316" s="16">
        <v>44369</v>
      </c>
      <c r="I2316">
        <v>1</v>
      </c>
      <c r="J2316" s="17">
        <v>62532</v>
      </c>
      <c r="K2316" s="17">
        <v>62532</v>
      </c>
      <c r="L2316" s="17">
        <v>155672</v>
      </c>
      <c r="M2316" s="17">
        <v>2757077</v>
      </c>
    </row>
    <row r="2317" spans="1:13" x14ac:dyDescent="0.25">
      <c r="A2317" t="s">
        <v>80</v>
      </c>
      <c r="B2317" t="s">
        <v>81</v>
      </c>
      <c r="C2317" t="s">
        <v>91</v>
      </c>
      <c r="D2317">
        <v>800227072</v>
      </c>
      <c r="E2317" t="s">
        <v>112</v>
      </c>
      <c r="F2317" t="s">
        <v>1108</v>
      </c>
      <c r="H2317" s="16">
        <v>44369</v>
      </c>
      <c r="I2317">
        <v>10</v>
      </c>
      <c r="J2317" s="17">
        <v>17185</v>
      </c>
      <c r="K2317" s="17">
        <v>171850</v>
      </c>
      <c r="L2317" s="17">
        <v>155672</v>
      </c>
      <c r="M2317" s="17">
        <v>2757077</v>
      </c>
    </row>
    <row r="2318" spans="1:13" x14ac:dyDescent="0.25">
      <c r="A2318" t="s">
        <v>80</v>
      </c>
      <c r="B2318" t="s">
        <v>81</v>
      </c>
      <c r="C2318" t="s">
        <v>91</v>
      </c>
      <c r="D2318">
        <v>800231038</v>
      </c>
      <c r="E2318" t="s">
        <v>333</v>
      </c>
      <c r="F2318" t="s">
        <v>1109</v>
      </c>
      <c r="H2318" s="16">
        <v>44371</v>
      </c>
      <c r="I2318">
        <v>20</v>
      </c>
      <c r="J2318" s="17">
        <v>17185</v>
      </c>
      <c r="K2318" s="17">
        <v>343700</v>
      </c>
      <c r="L2318" s="17">
        <v>17185</v>
      </c>
      <c r="M2318" s="17">
        <v>343700</v>
      </c>
    </row>
    <row r="2319" spans="1:13" x14ac:dyDescent="0.25">
      <c r="A2319" t="s">
        <v>80</v>
      </c>
      <c r="B2319" t="s">
        <v>81</v>
      </c>
      <c r="C2319" t="s">
        <v>1001</v>
      </c>
      <c r="D2319">
        <v>802000608</v>
      </c>
      <c r="E2319" t="s">
        <v>337</v>
      </c>
      <c r="F2319" t="s">
        <v>1110</v>
      </c>
      <c r="H2319" s="16">
        <v>44370</v>
      </c>
      <c r="I2319">
        <v>80</v>
      </c>
      <c r="J2319" s="17">
        <v>16209</v>
      </c>
      <c r="K2319" s="17">
        <v>1296720</v>
      </c>
      <c r="L2319" s="17">
        <v>60486</v>
      </c>
      <c r="M2319" s="17">
        <v>12820920</v>
      </c>
    </row>
    <row r="2320" spans="1:13" x14ac:dyDescent="0.25">
      <c r="A2320" t="s">
        <v>80</v>
      </c>
      <c r="B2320" t="s">
        <v>81</v>
      </c>
      <c r="C2320" t="s">
        <v>91</v>
      </c>
      <c r="D2320">
        <v>802000608</v>
      </c>
      <c r="E2320" t="s">
        <v>337</v>
      </c>
      <c r="F2320" t="s">
        <v>1110</v>
      </c>
      <c r="H2320" s="16">
        <v>44370</v>
      </c>
      <c r="I2320">
        <v>40</v>
      </c>
      <c r="J2320" s="17">
        <v>17185</v>
      </c>
      <c r="K2320" s="17">
        <v>687400</v>
      </c>
      <c r="L2320" s="17">
        <v>60486</v>
      </c>
      <c r="M2320" s="17">
        <v>12820920</v>
      </c>
    </row>
    <row r="2321" spans="1:13" x14ac:dyDescent="0.25">
      <c r="A2321" t="s">
        <v>80</v>
      </c>
      <c r="B2321" t="s">
        <v>81</v>
      </c>
      <c r="C2321" t="s">
        <v>149</v>
      </c>
      <c r="D2321">
        <v>802000608</v>
      </c>
      <c r="E2321" t="s">
        <v>337</v>
      </c>
      <c r="F2321" t="s">
        <v>1110</v>
      </c>
      <c r="H2321" s="16">
        <v>44370</v>
      </c>
      <c r="I2321">
        <v>400</v>
      </c>
      <c r="J2321" s="17">
        <v>27092</v>
      </c>
      <c r="K2321" s="17">
        <v>10836800</v>
      </c>
      <c r="L2321" s="17">
        <v>60486</v>
      </c>
      <c r="M2321" s="17">
        <v>12820920</v>
      </c>
    </row>
    <row r="2322" spans="1:13" x14ac:dyDescent="0.25">
      <c r="A2322" t="s">
        <v>80</v>
      </c>
      <c r="B2322" t="s">
        <v>81</v>
      </c>
      <c r="C2322" t="s">
        <v>85</v>
      </c>
      <c r="D2322">
        <v>802024817</v>
      </c>
      <c r="E2322" t="s">
        <v>546</v>
      </c>
      <c r="F2322" t="s">
        <v>1111</v>
      </c>
      <c r="H2322" s="16">
        <v>44362</v>
      </c>
      <c r="I2322">
        <v>228</v>
      </c>
      <c r="J2322" s="17">
        <v>4756</v>
      </c>
      <c r="K2322" s="17">
        <v>1084368</v>
      </c>
      <c r="L2322" s="17">
        <v>33511</v>
      </c>
      <c r="M2322" s="17">
        <v>1371918</v>
      </c>
    </row>
    <row r="2323" spans="1:13" x14ac:dyDescent="0.25">
      <c r="A2323" t="s">
        <v>80</v>
      </c>
      <c r="B2323" t="s">
        <v>81</v>
      </c>
      <c r="C2323" t="s">
        <v>109</v>
      </c>
      <c r="D2323">
        <v>802024817</v>
      </c>
      <c r="E2323" t="s">
        <v>546</v>
      </c>
      <c r="F2323" t="s">
        <v>1111</v>
      </c>
      <c r="H2323" s="16">
        <v>44362</v>
      </c>
      <c r="I2323">
        <v>10</v>
      </c>
      <c r="J2323" s="17">
        <v>28755</v>
      </c>
      <c r="K2323" s="17">
        <v>287550</v>
      </c>
      <c r="L2323" s="17">
        <v>33511</v>
      </c>
      <c r="M2323" s="17">
        <v>1371918</v>
      </c>
    </row>
    <row r="2324" spans="1:13" x14ac:dyDescent="0.25">
      <c r="A2324" t="s">
        <v>80</v>
      </c>
      <c r="B2324" t="s">
        <v>81</v>
      </c>
      <c r="C2324" t="s">
        <v>88</v>
      </c>
      <c r="D2324">
        <v>80227333</v>
      </c>
      <c r="E2324" t="s">
        <v>1112</v>
      </c>
      <c r="F2324" t="s">
        <v>1113</v>
      </c>
      <c r="H2324" s="16">
        <v>44371</v>
      </c>
      <c r="I2324">
        <v>2</v>
      </c>
      <c r="J2324" s="17">
        <v>28147</v>
      </c>
      <c r="K2324" s="17">
        <v>56294</v>
      </c>
      <c r="L2324" s="17">
        <v>45332</v>
      </c>
      <c r="M2324" s="17">
        <v>73479</v>
      </c>
    </row>
    <row r="2325" spans="1:13" x14ac:dyDescent="0.25">
      <c r="A2325" t="s">
        <v>80</v>
      </c>
      <c r="B2325" t="s">
        <v>81</v>
      </c>
      <c r="C2325" t="s">
        <v>91</v>
      </c>
      <c r="D2325">
        <v>80227333</v>
      </c>
      <c r="E2325" t="s">
        <v>1112</v>
      </c>
      <c r="F2325" t="s">
        <v>1113</v>
      </c>
      <c r="H2325" s="16">
        <v>44371</v>
      </c>
      <c r="I2325">
        <v>1</v>
      </c>
      <c r="J2325" s="17">
        <v>17185</v>
      </c>
      <c r="K2325" s="17">
        <v>17185</v>
      </c>
      <c r="L2325" s="17">
        <v>45332</v>
      </c>
      <c r="M2325" s="17">
        <v>73479</v>
      </c>
    </row>
    <row r="2326" spans="1:13" x14ac:dyDescent="0.25">
      <c r="A2326" t="s">
        <v>80</v>
      </c>
      <c r="B2326" t="s">
        <v>81</v>
      </c>
      <c r="C2326" t="s">
        <v>85</v>
      </c>
      <c r="D2326">
        <v>804011768</v>
      </c>
      <c r="E2326" t="s">
        <v>341</v>
      </c>
      <c r="F2326" t="s">
        <v>1114</v>
      </c>
      <c r="H2326" s="16">
        <v>44355</v>
      </c>
      <c r="I2326">
        <v>100</v>
      </c>
      <c r="J2326" s="17">
        <v>4756</v>
      </c>
      <c r="K2326" s="17">
        <v>475600</v>
      </c>
      <c r="L2326" s="17">
        <v>4756</v>
      </c>
      <c r="M2326" s="17">
        <v>475600</v>
      </c>
    </row>
    <row r="2327" spans="1:13" x14ac:dyDescent="0.25">
      <c r="A2327" t="s">
        <v>80</v>
      </c>
      <c r="B2327" t="s">
        <v>81</v>
      </c>
      <c r="C2327" t="s">
        <v>119</v>
      </c>
      <c r="D2327">
        <v>804014839</v>
      </c>
      <c r="E2327" t="s">
        <v>346</v>
      </c>
      <c r="F2327" t="s">
        <v>1115</v>
      </c>
      <c r="H2327" s="16">
        <v>44362</v>
      </c>
      <c r="I2327">
        <v>20</v>
      </c>
      <c r="J2327" s="17">
        <v>9960</v>
      </c>
      <c r="K2327" s="17">
        <v>199200</v>
      </c>
      <c r="L2327" s="17">
        <v>9960</v>
      </c>
      <c r="M2327" s="17">
        <v>199200</v>
      </c>
    </row>
    <row r="2328" spans="1:13" x14ac:dyDescent="0.25">
      <c r="A2328" t="s">
        <v>80</v>
      </c>
      <c r="B2328" t="s">
        <v>81</v>
      </c>
      <c r="C2328" t="s">
        <v>119</v>
      </c>
      <c r="D2328">
        <v>808002168</v>
      </c>
      <c r="E2328" t="s">
        <v>354</v>
      </c>
      <c r="F2328" t="s">
        <v>1116</v>
      </c>
      <c r="H2328" s="16">
        <v>44357</v>
      </c>
      <c r="I2328">
        <v>40</v>
      </c>
      <c r="J2328" s="17">
        <v>10225</v>
      </c>
      <c r="K2328" s="17">
        <v>409000</v>
      </c>
      <c r="L2328" s="17">
        <v>26434</v>
      </c>
      <c r="M2328" s="17">
        <v>441418</v>
      </c>
    </row>
    <row r="2329" spans="1:13" x14ac:dyDescent="0.25">
      <c r="A2329" t="s">
        <v>80</v>
      </c>
      <c r="B2329" t="s">
        <v>81</v>
      </c>
      <c r="C2329" t="s">
        <v>1001</v>
      </c>
      <c r="D2329">
        <v>808002168</v>
      </c>
      <c r="E2329" t="s">
        <v>354</v>
      </c>
      <c r="F2329" t="s">
        <v>1116</v>
      </c>
      <c r="H2329" s="16">
        <v>44357</v>
      </c>
      <c r="I2329">
        <v>2</v>
      </c>
      <c r="J2329" s="17">
        <v>16209</v>
      </c>
      <c r="K2329" s="17">
        <v>32418</v>
      </c>
      <c r="L2329" s="17">
        <v>26434</v>
      </c>
      <c r="M2329" s="17">
        <v>441418</v>
      </c>
    </row>
    <row r="2330" spans="1:13" x14ac:dyDescent="0.25">
      <c r="A2330" t="s">
        <v>80</v>
      </c>
      <c r="B2330" t="s">
        <v>81</v>
      </c>
      <c r="C2330" t="s">
        <v>91</v>
      </c>
      <c r="D2330">
        <v>811007832</v>
      </c>
      <c r="E2330" t="s">
        <v>117</v>
      </c>
      <c r="F2330" t="s">
        <v>1117</v>
      </c>
      <c r="H2330" s="16">
        <v>44351</v>
      </c>
      <c r="I2330">
        <v>10</v>
      </c>
      <c r="J2330" s="17">
        <v>17185</v>
      </c>
      <c r="K2330" s="17">
        <v>171850</v>
      </c>
      <c r="L2330" s="17">
        <v>17185</v>
      </c>
      <c r="M2330" s="17">
        <v>171850</v>
      </c>
    </row>
    <row r="2331" spans="1:13" x14ac:dyDescent="0.25">
      <c r="A2331" t="s">
        <v>80</v>
      </c>
      <c r="B2331" t="s">
        <v>81</v>
      </c>
      <c r="C2331" t="s">
        <v>119</v>
      </c>
      <c r="D2331">
        <v>812001561</v>
      </c>
      <c r="E2331" t="s">
        <v>944</v>
      </c>
      <c r="F2331" t="s">
        <v>1118</v>
      </c>
      <c r="H2331" s="16">
        <v>44351</v>
      </c>
      <c r="I2331">
        <v>30</v>
      </c>
      <c r="J2331" s="17">
        <v>10225</v>
      </c>
      <c r="K2331" s="17">
        <v>306750</v>
      </c>
      <c r="L2331" s="17">
        <v>128027</v>
      </c>
      <c r="M2331" s="17">
        <v>1736670</v>
      </c>
    </row>
    <row r="2332" spans="1:13" x14ac:dyDescent="0.25">
      <c r="A2332" t="s">
        <v>80</v>
      </c>
      <c r="B2332" t="s">
        <v>81</v>
      </c>
      <c r="C2332" t="s">
        <v>88</v>
      </c>
      <c r="D2332">
        <v>812001561</v>
      </c>
      <c r="E2332" t="s">
        <v>944</v>
      </c>
      <c r="F2332" t="s">
        <v>1118</v>
      </c>
      <c r="H2332" s="16">
        <v>44351</v>
      </c>
      <c r="I2332">
        <v>5</v>
      </c>
      <c r="J2332" s="17">
        <v>28147</v>
      </c>
      <c r="K2332" s="17">
        <v>140735</v>
      </c>
      <c r="L2332" s="17">
        <v>128027</v>
      </c>
      <c r="M2332" s="17">
        <v>1736670</v>
      </c>
    </row>
    <row r="2333" spans="1:13" x14ac:dyDescent="0.25">
      <c r="A2333" t="s">
        <v>80</v>
      </c>
      <c r="B2333" t="s">
        <v>81</v>
      </c>
      <c r="C2333" t="s">
        <v>91</v>
      </c>
      <c r="D2333">
        <v>812001561</v>
      </c>
      <c r="E2333" t="s">
        <v>944</v>
      </c>
      <c r="F2333" t="s">
        <v>1118</v>
      </c>
      <c r="H2333" s="16">
        <v>44351</v>
      </c>
      <c r="I2333">
        <v>2</v>
      </c>
      <c r="J2333" s="17">
        <v>17185</v>
      </c>
      <c r="K2333" s="17">
        <v>34370</v>
      </c>
      <c r="L2333" s="17">
        <v>128027</v>
      </c>
      <c r="M2333" s="17">
        <v>1736670</v>
      </c>
    </row>
    <row r="2334" spans="1:13" x14ac:dyDescent="0.25">
      <c r="A2334" t="s">
        <v>80</v>
      </c>
      <c r="B2334" t="s">
        <v>81</v>
      </c>
      <c r="C2334" t="s">
        <v>91</v>
      </c>
      <c r="D2334">
        <v>812001561</v>
      </c>
      <c r="E2334" t="s">
        <v>944</v>
      </c>
      <c r="F2334" t="s">
        <v>1118</v>
      </c>
      <c r="H2334" s="16">
        <v>44351</v>
      </c>
      <c r="I2334">
        <v>3</v>
      </c>
      <c r="J2334" s="17">
        <v>17185</v>
      </c>
      <c r="K2334" s="17">
        <v>51555</v>
      </c>
      <c r="L2334" s="17">
        <v>128027</v>
      </c>
      <c r="M2334" s="17">
        <v>1736670</v>
      </c>
    </row>
    <row r="2335" spans="1:13" x14ac:dyDescent="0.25">
      <c r="A2335" t="s">
        <v>80</v>
      </c>
      <c r="B2335" t="s">
        <v>81</v>
      </c>
      <c r="C2335" t="s">
        <v>101</v>
      </c>
      <c r="D2335">
        <v>812001561</v>
      </c>
      <c r="E2335" t="s">
        <v>944</v>
      </c>
      <c r="F2335" t="s">
        <v>1119</v>
      </c>
      <c r="H2335" s="16">
        <v>44363</v>
      </c>
      <c r="I2335">
        <v>2</v>
      </c>
      <c r="J2335" s="17">
        <v>26530</v>
      </c>
      <c r="K2335" s="17">
        <v>53060</v>
      </c>
      <c r="L2335" s="17">
        <v>128027</v>
      </c>
      <c r="M2335" s="17">
        <v>1736670</v>
      </c>
    </row>
    <row r="2336" spans="1:13" x14ac:dyDescent="0.25">
      <c r="A2336" t="s">
        <v>80</v>
      </c>
      <c r="B2336" t="s">
        <v>81</v>
      </c>
      <c r="C2336" t="s">
        <v>109</v>
      </c>
      <c r="D2336">
        <v>812001561</v>
      </c>
      <c r="E2336" t="s">
        <v>944</v>
      </c>
      <c r="F2336" t="s">
        <v>1120</v>
      </c>
      <c r="H2336" s="16">
        <v>44368</v>
      </c>
      <c r="I2336">
        <v>40</v>
      </c>
      <c r="J2336" s="17">
        <v>28755</v>
      </c>
      <c r="K2336" s="17">
        <v>1150200</v>
      </c>
      <c r="L2336" s="17">
        <v>128027</v>
      </c>
      <c r="M2336" s="17">
        <v>1736670</v>
      </c>
    </row>
    <row r="2337" spans="1:13" x14ac:dyDescent="0.25">
      <c r="A2337" t="s">
        <v>80</v>
      </c>
      <c r="B2337" t="s">
        <v>81</v>
      </c>
      <c r="C2337" t="s">
        <v>97</v>
      </c>
      <c r="D2337">
        <v>816001182</v>
      </c>
      <c r="E2337" t="s">
        <v>125</v>
      </c>
      <c r="F2337" t="s">
        <v>1121</v>
      </c>
      <c r="H2337" s="16">
        <v>44351</v>
      </c>
      <c r="I2337">
        <v>80</v>
      </c>
      <c r="J2337" s="17">
        <v>12667</v>
      </c>
      <c r="K2337" s="17">
        <v>1013360</v>
      </c>
      <c r="L2337" s="17">
        <v>2023883</v>
      </c>
      <c r="M2337" s="17">
        <v>188978533</v>
      </c>
    </row>
    <row r="2338" spans="1:13" x14ac:dyDescent="0.25">
      <c r="A2338" t="s">
        <v>80</v>
      </c>
      <c r="B2338" t="s">
        <v>81</v>
      </c>
      <c r="C2338" t="s">
        <v>85</v>
      </c>
      <c r="D2338">
        <v>816001182</v>
      </c>
      <c r="E2338" t="s">
        <v>125</v>
      </c>
      <c r="F2338" t="s">
        <v>1121</v>
      </c>
      <c r="H2338" s="16">
        <v>44351</v>
      </c>
      <c r="I2338">
        <v>952</v>
      </c>
      <c r="J2338" s="17">
        <v>4756</v>
      </c>
      <c r="K2338" s="17">
        <v>4527712</v>
      </c>
      <c r="L2338" s="17">
        <v>2023883</v>
      </c>
      <c r="M2338" s="17">
        <v>188978533</v>
      </c>
    </row>
    <row r="2339" spans="1:13" x14ac:dyDescent="0.25">
      <c r="A2339" t="s">
        <v>80</v>
      </c>
      <c r="B2339" t="s">
        <v>81</v>
      </c>
      <c r="C2339" t="s">
        <v>119</v>
      </c>
      <c r="D2339">
        <v>816001182</v>
      </c>
      <c r="E2339" t="s">
        <v>125</v>
      </c>
      <c r="F2339" t="s">
        <v>1121</v>
      </c>
      <c r="H2339" s="16">
        <v>44351</v>
      </c>
      <c r="I2339">
        <v>577</v>
      </c>
      <c r="J2339" s="17">
        <v>10225</v>
      </c>
      <c r="K2339" s="17">
        <v>5899825</v>
      </c>
      <c r="L2339" s="17">
        <v>2023883</v>
      </c>
      <c r="M2339" s="17">
        <v>188978533</v>
      </c>
    </row>
    <row r="2340" spans="1:13" x14ac:dyDescent="0.25">
      <c r="A2340" t="s">
        <v>80</v>
      </c>
      <c r="B2340" t="s">
        <v>81</v>
      </c>
      <c r="C2340" t="s">
        <v>1001</v>
      </c>
      <c r="D2340">
        <v>816001182</v>
      </c>
      <c r="E2340" t="s">
        <v>125</v>
      </c>
      <c r="F2340" t="s">
        <v>1121</v>
      </c>
      <c r="H2340" s="16">
        <v>44351</v>
      </c>
      <c r="I2340">
        <v>500</v>
      </c>
      <c r="J2340" s="17">
        <v>16209</v>
      </c>
      <c r="K2340" s="17">
        <v>8104500</v>
      </c>
      <c r="L2340" s="17">
        <v>2023883</v>
      </c>
      <c r="M2340" s="17">
        <v>188978533</v>
      </c>
    </row>
    <row r="2341" spans="1:13" x14ac:dyDescent="0.25">
      <c r="A2341" t="s">
        <v>80</v>
      </c>
      <c r="B2341" t="s">
        <v>81</v>
      </c>
      <c r="C2341" t="s">
        <v>88</v>
      </c>
      <c r="D2341">
        <v>816001182</v>
      </c>
      <c r="E2341" t="s">
        <v>125</v>
      </c>
      <c r="F2341" t="s">
        <v>1121</v>
      </c>
      <c r="H2341" s="16">
        <v>44351</v>
      </c>
      <c r="I2341">
        <v>50</v>
      </c>
      <c r="J2341" s="17">
        <v>28147</v>
      </c>
      <c r="K2341" s="17">
        <v>1407350</v>
      </c>
      <c r="L2341" s="17">
        <v>2023883</v>
      </c>
      <c r="M2341" s="17">
        <v>188978533</v>
      </c>
    </row>
    <row r="2342" spans="1:13" x14ac:dyDescent="0.25">
      <c r="A2342" t="s">
        <v>80</v>
      </c>
      <c r="B2342" t="s">
        <v>81</v>
      </c>
      <c r="C2342" t="s">
        <v>87</v>
      </c>
      <c r="D2342">
        <v>816001182</v>
      </c>
      <c r="E2342" t="s">
        <v>125</v>
      </c>
      <c r="F2342" t="s">
        <v>1121</v>
      </c>
      <c r="H2342" s="16">
        <v>44351</v>
      </c>
      <c r="I2342">
        <v>60</v>
      </c>
      <c r="J2342" s="17">
        <v>31599</v>
      </c>
      <c r="K2342" s="17">
        <v>1895940</v>
      </c>
      <c r="L2342" s="17">
        <v>2023883</v>
      </c>
      <c r="M2342" s="17">
        <v>188978533</v>
      </c>
    </row>
    <row r="2343" spans="1:13" x14ac:dyDescent="0.25">
      <c r="A2343" t="s">
        <v>80</v>
      </c>
      <c r="B2343" t="s">
        <v>81</v>
      </c>
      <c r="C2343" t="s">
        <v>108</v>
      </c>
      <c r="D2343">
        <v>816001182</v>
      </c>
      <c r="E2343" t="s">
        <v>125</v>
      </c>
      <c r="F2343" t="s">
        <v>1121</v>
      </c>
      <c r="H2343" s="16">
        <v>44351</v>
      </c>
      <c r="I2343">
        <v>15</v>
      </c>
      <c r="J2343" s="17">
        <v>62532</v>
      </c>
      <c r="K2343" s="17">
        <v>937980</v>
      </c>
      <c r="L2343" s="17">
        <v>2023883</v>
      </c>
      <c r="M2343" s="17">
        <v>188978533</v>
      </c>
    </row>
    <row r="2344" spans="1:13" x14ac:dyDescent="0.25">
      <c r="A2344" t="s">
        <v>80</v>
      </c>
      <c r="B2344" t="s">
        <v>81</v>
      </c>
      <c r="C2344" t="s">
        <v>101</v>
      </c>
      <c r="D2344">
        <v>816001182</v>
      </c>
      <c r="E2344" t="s">
        <v>125</v>
      </c>
      <c r="F2344" t="s">
        <v>1121</v>
      </c>
      <c r="H2344" s="16">
        <v>44351</v>
      </c>
      <c r="I2344">
        <v>284</v>
      </c>
      <c r="J2344" s="17">
        <v>26530</v>
      </c>
      <c r="K2344" s="17">
        <v>7534520</v>
      </c>
      <c r="L2344" s="17">
        <v>2023883</v>
      </c>
      <c r="M2344" s="17">
        <v>188978533</v>
      </c>
    </row>
    <row r="2345" spans="1:13" x14ac:dyDescent="0.25">
      <c r="A2345" t="s">
        <v>80</v>
      </c>
      <c r="B2345" t="s">
        <v>81</v>
      </c>
      <c r="C2345" t="s">
        <v>175</v>
      </c>
      <c r="D2345">
        <v>816001182</v>
      </c>
      <c r="E2345" t="s">
        <v>125</v>
      </c>
      <c r="F2345" t="s">
        <v>1121</v>
      </c>
      <c r="H2345" s="16">
        <v>44351</v>
      </c>
      <c r="I2345">
        <v>3</v>
      </c>
      <c r="J2345" s="17">
        <v>377404</v>
      </c>
      <c r="K2345" s="17">
        <v>1132212</v>
      </c>
      <c r="L2345" s="17">
        <v>2023883</v>
      </c>
      <c r="M2345" s="17">
        <v>188978533</v>
      </c>
    </row>
    <row r="2346" spans="1:13" x14ac:dyDescent="0.25">
      <c r="A2346" t="s">
        <v>80</v>
      </c>
      <c r="B2346" t="s">
        <v>81</v>
      </c>
      <c r="C2346" t="s">
        <v>91</v>
      </c>
      <c r="D2346">
        <v>816001182</v>
      </c>
      <c r="E2346" t="s">
        <v>125</v>
      </c>
      <c r="F2346" t="s">
        <v>1121</v>
      </c>
      <c r="H2346" s="16">
        <v>44351</v>
      </c>
      <c r="I2346">
        <v>600</v>
      </c>
      <c r="J2346" s="17">
        <v>17185</v>
      </c>
      <c r="K2346" s="17">
        <v>10311000</v>
      </c>
      <c r="L2346" s="17">
        <v>2023883</v>
      </c>
      <c r="M2346" s="17">
        <v>188978533</v>
      </c>
    </row>
    <row r="2347" spans="1:13" x14ac:dyDescent="0.25">
      <c r="A2347" t="s">
        <v>80</v>
      </c>
      <c r="B2347" t="s">
        <v>81</v>
      </c>
      <c r="C2347" t="s">
        <v>127</v>
      </c>
      <c r="D2347">
        <v>816001182</v>
      </c>
      <c r="E2347" t="s">
        <v>125</v>
      </c>
      <c r="F2347" t="s">
        <v>1121</v>
      </c>
      <c r="H2347" s="16">
        <v>44351</v>
      </c>
      <c r="I2347">
        <v>24</v>
      </c>
      <c r="J2347" s="17">
        <v>31296</v>
      </c>
      <c r="K2347" s="17">
        <v>751104</v>
      </c>
      <c r="L2347" s="17">
        <v>2023883</v>
      </c>
      <c r="M2347" s="17">
        <v>188978533</v>
      </c>
    </row>
    <row r="2348" spans="1:13" x14ac:dyDescent="0.25">
      <c r="A2348" t="s">
        <v>80</v>
      </c>
      <c r="B2348" t="s">
        <v>81</v>
      </c>
      <c r="C2348" t="s">
        <v>97</v>
      </c>
      <c r="D2348">
        <v>816001182</v>
      </c>
      <c r="E2348" t="s">
        <v>125</v>
      </c>
      <c r="F2348" t="s">
        <v>1122</v>
      </c>
      <c r="H2348" s="16">
        <v>44369</v>
      </c>
      <c r="I2348">
        <v>229</v>
      </c>
      <c r="J2348" s="17">
        <v>12667</v>
      </c>
      <c r="K2348" s="17">
        <v>2900743</v>
      </c>
      <c r="L2348" s="17">
        <v>2023883</v>
      </c>
      <c r="M2348" s="17">
        <v>188978533</v>
      </c>
    </row>
    <row r="2349" spans="1:13" x14ac:dyDescent="0.25">
      <c r="A2349" t="s">
        <v>80</v>
      </c>
      <c r="B2349" t="s">
        <v>81</v>
      </c>
      <c r="C2349" t="s">
        <v>85</v>
      </c>
      <c r="D2349">
        <v>816001182</v>
      </c>
      <c r="E2349" t="s">
        <v>125</v>
      </c>
      <c r="F2349" t="s">
        <v>1122</v>
      </c>
      <c r="H2349" s="16">
        <v>44369</v>
      </c>
      <c r="I2349">
        <v>961</v>
      </c>
      <c r="J2349" s="17">
        <v>4756</v>
      </c>
      <c r="K2349" s="17">
        <v>4570516</v>
      </c>
      <c r="L2349" s="17">
        <v>2023883</v>
      </c>
      <c r="M2349" s="17">
        <v>188978533</v>
      </c>
    </row>
    <row r="2350" spans="1:13" x14ac:dyDescent="0.25">
      <c r="A2350" t="s">
        <v>80</v>
      </c>
      <c r="B2350" t="s">
        <v>81</v>
      </c>
      <c r="C2350" t="s">
        <v>119</v>
      </c>
      <c r="D2350">
        <v>816001182</v>
      </c>
      <c r="E2350" t="s">
        <v>125</v>
      </c>
      <c r="F2350" t="s">
        <v>1122</v>
      </c>
      <c r="H2350" s="16">
        <v>44369</v>
      </c>
      <c r="I2350">
        <v>683</v>
      </c>
      <c r="J2350" s="17">
        <v>10225</v>
      </c>
      <c r="K2350" s="17">
        <v>6983675</v>
      </c>
      <c r="L2350" s="17">
        <v>2023883</v>
      </c>
      <c r="M2350" s="17">
        <v>188978533</v>
      </c>
    </row>
    <row r="2351" spans="1:13" x14ac:dyDescent="0.25">
      <c r="A2351" t="s">
        <v>80</v>
      </c>
      <c r="B2351" t="s">
        <v>81</v>
      </c>
      <c r="C2351" t="s">
        <v>88</v>
      </c>
      <c r="D2351">
        <v>816001182</v>
      </c>
      <c r="E2351" t="s">
        <v>125</v>
      </c>
      <c r="F2351" t="s">
        <v>1122</v>
      </c>
      <c r="H2351" s="16">
        <v>44369</v>
      </c>
      <c r="I2351">
        <v>44</v>
      </c>
      <c r="J2351" s="17">
        <v>28147</v>
      </c>
      <c r="K2351" s="17">
        <v>1238468</v>
      </c>
      <c r="L2351" s="17">
        <v>2023883</v>
      </c>
      <c r="M2351" s="17">
        <v>188978533</v>
      </c>
    </row>
    <row r="2352" spans="1:13" x14ac:dyDescent="0.25">
      <c r="A2352" t="s">
        <v>80</v>
      </c>
      <c r="B2352" t="s">
        <v>81</v>
      </c>
      <c r="C2352" t="s">
        <v>108</v>
      </c>
      <c r="D2352">
        <v>816001182</v>
      </c>
      <c r="E2352" t="s">
        <v>125</v>
      </c>
      <c r="F2352" t="s">
        <v>1122</v>
      </c>
      <c r="H2352" s="16">
        <v>44369</v>
      </c>
      <c r="I2352">
        <v>54</v>
      </c>
      <c r="J2352" s="17">
        <v>62532</v>
      </c>
      <c r="K2352" s="17">
        <v>3376728</v>
      </c>
      <c r="L2352" s="17">
        <v>2023883</v>
      </c>
      <c r="M2352" s="17">
        <v>188978533</v>
      </c>
    </row>
    <row r="2353" spans="1:13" x14ac:dyDescent="0.25">
      <c r="A2353" t="s">
        <v>80</v>
      </c>
      <c r="B2353" t="s">
        <v>81</v>
      </c>
      <c r="C2353" t="s">
        <v>101</v>
      </c>
      <c r="D2353">
        <v>816001182</v>
      </c>
      <c r="E2353" t="s">
        <v>125</v>
      </c>
      <c r="F2353" t="s">
        <v>1122</v>
      </c>
      <c r="H2353" s="16">
        <v>44369</v>
      </c>
      <c r="I2353">
        <v>157</v>
      </c>
      <c r="J2353" s="17">
        <v>26530</v>
      </c>
      <c r="K2353" s="17">
        <v>4165210</v>
      </c>
      <c r="L2353" s="17">
        <v>2023883</v>
      </c>
      <c r="M2353" s="17">
        <v>188978533</v>
      </c>
    </row>
    <row r="2354" spans="1:13" x14ac:dyDescent="0.25">
      <c r="A2354" t="s">
        <v>80</v>
      </c>
      <c r="B2354" t="s">
        <v>81</v>
      </c>
      <c r="C2354" t="s">
        <v>175</v>
      </c>
      <c r="D2354">
        <v>816001182</v>
      </c>
      <c r="E2354" t="s">
        <v>125</v>
      </c>
      <c r="F2354" t="s">
        <v>1122</v>
      </c>
      <c r="H2354" s="16">
        <v>44369</v>
      </c>
      <c r="I2354">
        <v>17</v>
      </c>
      <c r="J2354" s="17">
        <v>377404</v>
      </c>
      <c r="K2354" s="17">
        <v>6415868</v>
      </c>
      <c r="L2354" s="17">
        <v>2023883</v>
      </c>
      <c r="M2354" s="17">
        <v>188978533</v>
      </c>
    </row>
    <row r="2355" spans="1:13" x14ac:dyDescent="0.25">
      <c r="A2355" t="s">
        <v>80</v>
      </c>
      <c r="B2355" t="s">
        <v>81</v>
      </c>
      <c r="C2355" t="s">
        <v>91</v>
      </c>
      <c r="D2355">
        <v>816001182</v>
      </c>
      <c r="E2355" t="s">
        <v>125</v>
      </c>
      <c r="F2355" t="s">
        <v>1122</v>
      </c>
      <c r="H2355" s="16">
        <v>44369</v>
      </c>
      <c r="I2355">
        <v>100</v>
      </c>
      <c r="J2355" s="17">
        <v>17185</v>
      </c>
      <c r="K2355" s="17">
        <v>1718500</v>
      </c>
      <c r="L2355" s="17">
        <v>2023883</v>
      </c>
      <c r="M2355" s="17">
        <v>188978533</v>
      </c>
    </row>
    <row r="2356" spans="1:13" x14ac:dyDescent="0.25">
      <c r="A2356" t="s">
        <v>80</v>
      </c>
      <c r="B2356" t="s">
        <v>81</v>
      </c>
      <c r="C2356" t="s">
        <v>127</v>
      </c>
      <c r="D2356">
        <v>816001182</v>
      </c>
      <c r="E2356" t="s">
        <v>125</v>
      </c>
      <c r="F2356" t="s">
        <v>1122</v>
      </c>
      <c r="H2356" s="16">
        <v>44369</v>
      </c>
      <c r="I2356">
        <v>47</v>
      </c>
      <c r="J2356" s="17">
        <v>31296</v>
      </c>
      <c r="K2356" s="17">
        <v>1470912</v>
      </c>
      <c r="L2356" s="17">
        <v>2023883</v>
      </c>
      <c r="M2356" s="17">
        <v>188978533</v>
      </c>
    </row>
    <row r="2357" spans="1:13" x14ac:dyDescent="0.25">
      <c r="A2357" t="s">
        <v>80</v>
      </c>
      <c r="B2357" t="s">
        <v>81</v>
      </c>
      <c r="C2357" t="s">
        <v>97</v>
      </c>
      <c r="D2357">
        <v>816001182</v>
      </c>
      <c r="E2357" t="s">
        <v>125</v>
      </c>
      <c r="F2357" t="s">
        <v>1123</v>
      </c>
      <c r="H2357" s="16">
        <v>44377</v>
      </c>
      <c r="I2357">
        <v>200</v>
      </c>
      <c r="J2357" s="17">
        <v>12667</v>
      </c>
      <c r="K2357" s="17">
        <v>2533400</v>
      </c>
      <c r="L2357" s="17">
        <v>2023883</v>
      </c>
      <c r="M2357" s="17">
        <v>188978533</v>
      </c>
    </row>
    <row r="2358" spans="1:13" x14ac:dyDescent="0.25">
      <c r="A2358" t="s">
        <v>80</v>
      </c>
      <c r="B2358" t="s">
        <v>81</v>
      </c>
      <c r="C2358" t="s">
        <v>85</v>
      </c>
      <c r="D2358">
        <v>816001182</v>
      </c>
      <c r="E2358" t="s">
        <v>125</v>
      </c>
      <c r="F2358" t="s">
        <v>1123</v>
      </c>
      <c r="H2358" s="16">
        <v>44377</v>
      </c>
      <c r="I2358">
        <v>1337</v>
      </c>
      <c r="J2358" s="17">
        <v>4756</v>
      </c>
      <c r="K2358" s="17">
        <v>6358772</v>
      </c>
      <c r="L2358" s="17">
        <v>2023883</v>
      </c>
      <c r="M2358" s="17">
        <v>188978533</v>
      </c>
    </row>
    <row r="2359" spans="1:13" x14ac:dyDescent="0.25">
      <c r="A2359" t="s">
        <v>80</v>
      </c>
      <c r="B2359" t="s">
        <v>81</v>
      </c>
      <c r="C2359" t="s">
        <v>119</v>
      </c>
      <c r="D2359">
        <v>816001182</v>
      </c>
      <c r="E2359" t="s">
        <v>125</v>
      </c>
      <c r="F2359" t="s">
        <v>1123</v>
      </c>
      <c r="H2359" s="16">
        <v>44377</v>
      </c>
      <c r="I2359">
        <v>1031</v>
      </c>
      <c r="J2359" s="17">
        <v>10225</v>
      </c>
      <c r="K2359" s="17">
        <v>10541975</v>
      </c>
      <c r="L2359" s="17">
        <v>2023883</v>
      </c>
      <c r="M2359" s="17">
        <v>188978533</v>
      </c>
    </row>
    <row r="2360" spans="1:13" x14ac:dyDescent="0.25">
      <c r="A2360" t="s">
        <v>80</v>
      </c>
      <c r="B2360" t="s">
        <v>81</v>
      </c>
      <c r="C2360" t="s">
        <v>119</v>
      </c>
      <c r="D2360">
        <v>816001182</v>
      </c>
      <c r="E2360" t="s">
        <v>125</v>
      </c>
      <c r="F2360" t="s">
        <v>1123</v>
      </c>
      <c r="H2360" s="16">
        <v>44377</v>
      </c>
      <c r="I2360">
        <v>121</v>
      </c>
      <c r="J2360" s="17">
        <v>10225</v>
      </c>
      <c r="K2360" s="17">
        <v>1237225</v>
      </c>
      <c r="L2360" s="17">
        <v>2023883</v>
      </c>
      <c r="M2360" s="17">
        <v>188978533</v>
      </c>
    </row>
    <row r="2361" spans="1:13" x14ac:dyDescent="0.25">
      <c r="A2361" t="s">
        <v>80</v>
      </c>
      <c r="B2361" t="s">
        <v>81</v>
      </c>
      <c r="C2361" t="s">
        <v>1001</v>
      </c>
      <c r="D2361">
        <v>816001182</v>
      </c>
      <c r="E2361" t="s">
        <v>125</v>
      </c>
      <c r="F2361" t="s">
        <v>1123</v>
      </c>
      <c r="H2361" s="16">
        <v>44377</v>
      </c>
      <c r="I2361">
        <v>119</v>
      </c>
      <c r="J2361" s="17">
        <v>16209</v>
      </c>
      <c r="K2361" s="17">
        <v>1928871</v>
      </c>
      <c r="L2361" s="17">
        <v>2023883</v>
      </c>
      <c r="M2361" s="17">
        <v>188978533</v>
      </c>
    </row>
    <row r="2362" spans="1:13" x14ac:dyDescent="0.25">
      <c r="A2362" t="s">
        <v>80</v>
      </c>
      <c r="B2362" t="s">
        <v>81</v>
      </c>
      <c r="C2362" t="s">
        <v>88</v>
      </c>
      <c r="D2362">
        <v>816001182</v>
      </c>
      <c r="E2362" t="s">
        <v>125</v>
      </c>
      <c r="F2362" t="s">
        <v>1123</v>
      </c>
      <c r="H2362" s="16">
        <v>44377</v>
      </c>
      <c r="I2362">
        <v>50</v>
      </c>
      <c r="J2362" s="17">
        <v>28147</v>
      </c>
      <c r="K2362" s="17">
        <v>1407350</v>
      </c>
      <c r="L2362" s="17">
        <v>2023883</v>
      </c>
      <c r="M2362" s="17">
        <v>188978533</v>
      </c>
    </row>
    <row r="2363" spans="1:13" x14ac:dyDescent="0.25">
      <c r="A2363" t="s">
        <v>80</v>
      </c>
      <c r="B2363" t="s">
        <v>81</v>
      </c>
      <c r="C2363" t="s">
        <v>87</v>
      </c>
      <c r="D2363">
        <v>816001182</v>
      </c>
      <c r="E2363" t="s">
        <v>125</v>
      </c>
      <c r="F2363" t="s">
        <v>1123</v>
      </c>
      <c r="H2363" s="16">
        <v>44377</v>
      </c>
      <c r="I2363">
        <v>477</v>
      </c>
      <c r="J2363" s="17">
        <v>31599</v>
      </c>
      <c r="K2363" s="17">
        <v>15072723</v>
      </c>
      <c r="L2363" s="17">
        <v>2023883</v>
      </c>
      <c r="M2363" s="17">
        <v>188978533</v>
      </c>
    </row>
    <row r="2364" spans="1:13" x14ac:dyDescent="0.25">
      <c r="A2364" t="s">
        <v>80</v>
      </c>
      <c r="B2364" t="s">
        <v>81</v>
      </c>
      <c r="C2364" t="s">
        <v>108</v>
      </c>
      <c r="D2364">
        <v>816001182</v>
      </c>
      <c r="E2364" t="s">
        <v>125</v>
      </c>
      <c r="F2364" t="s">
        <v>1123</v>
      </c>
      <c r="H2364" s="16">
        <v>44377</v>
      </c>
      <c r="I2364">
        <v>86</v>
      </c>
      <c r="J2364" s="17">
        <v>62532</v>
      </c>
      <c r="K2364" s="17">
        <v>5377752</v>
      </c>
      <c r="L2364" s="17">
        <v>2023883</v>
      </c>
      <c r="M2364" s="17">
        <v>188978533</v>
      </c>
    </row>
    <row r="2365" spans="1:13" x14ac:dyDescent="0.25">
      <c r="A2365" t="s">
        <v>80</v>
      </c>
      <c r="B2365" t="s">
        <v>81</v>
      </c>
      <c r="C2365" t="s">
        <v>101</v>
      </c>
      <c r="D2365">
        <v>816001182</v>
      </c>
      <c r="E2365" t="s">
        <v>125</v>
      </c>
      <c r="F2365" t="s">
        <v>1123</v>
      </c>
      <c r="H2365" s="16">
        <v>44377</v>
      </c>
      <c r="I2365">
        <v>242</v>
      </c>
      <c r="J2365" s="17">
        <v>26839</v>
      </c>
      <c r="K2365" s="17">
        <v>6495038</v>
      </c>
      <c r="L2365" s="17">
        <v>2023883</v>
      </c>
      <c r="M2365" s="17">
        <v>188978533</v>
      </c>
    </row>
    <row r="2366" spans="1:13" x14ac:dyDescent="0.25">
      <c r="A2366" t="s">
        <v>80</v>
      </c>
      <c r="B2366" t="s">
        <v>81</v>
      </c>
      <c r="C2366" t="s">
        <v>174</v>
      </c>
      <c r="D2366">
        <v>816001182</v>
      </c>
      <c r="E2366" t="s">
        <v>125</v>
      </c>
      <c r="F2366" t="s">
        <v>1123</v>
      </c>
      <c r="H2366" s="16">
        <v>44377</v>
      </c>
      <c r="I2366">
        <v>16</v>
      </c>
      <c r="J2366" s="17">
        <v>193937</v>
      </c>
      <c r="K2366" s="17">
        <v>3102992</v>
      </c>
      <c r="L2366" s="17">
        <v>2023883</v>
      </c>
      <c r="M2366" s="17">
        <v>188978533</v>
      </c>
    </row>
    <row r="2367" spans="1:13" x14ac:dyDescent="0.25">
      <c r="A2367" t="s">
        <v>80</v>
      </c>
      <c r="B2367" t="s">
        <v>81</v>
      </c>
      <c r="C2367" t="s">
        <v>175</v>
      </c>
      <c r="D2367">
        <v>816001182</v>
      </c>
      <c r="E2367" t="s">
        <v>125</v>
      </c>
      <c r="F2367" t="s">
        <v>1123</v>
      </c>
      <c r="H2367" s="16">
        <v>44377</v>
      </c>
      <c r="I2367">
        <v>36</v>
      </c>
      <c r="J2367" s="17">
        <v>377404</v>
      </c>
      <c r="K2367" s="17">
        <v>13586544</v>
      </c>
      <c r="L2367" s="17">
        <v>2023883</v>
      </c>
      <c r="M2367" s="17">
        <v>188978533</v>
      </c>
    </row>
    <row r="2368" spans="1:13" x14ac:dyDescent="0.25">
      <c r="A2368" t="s">
        <v>80</v>
      </c>
      <c r="B2368" t="s">
        <v>81</v>
      </c>
      <c r="C2368" t="s">
        <v>109</v>
      </c>
      <c r="D2368">
        <v>816001182</v>
      </c>
      <c r="E2368" t="s">
        <v>125</v>
      </c>
      <c r="F2368" t="s">
        <v>1123</v>
      </c>
      <c r="H2368" s="16">
        <v>44377</v>
      </c>
      <c r="I2368">
        <v>1512</v>
      </c>
      <c r="J2368" s="17">
        <v>28755</v>
      </c>
      <c r="K2368" s="17">
        <v>43477560</v>
      </c>
      <c r="L2368" s="17">
        <v>2023883</v>
      </c>
      <c r="M2368" s="17">
        <v>188978533</v>
      </c>
    </row>
    <row r="2369" spans="1:13" x14ac:dyDescent="0.25">
      <c r="A2369" t="s">
        <v>80</v>
      </c>
      <c r="B2369" t="s">
        <v>81</v>
      </c>
      <c r="C2369" t="s">
        <v>127</v>
      </c>
      <c r="D2369">
        <v>816001182</v>
      </c>
      <c r="E2369" t="s">
        <v>125</v>
      </c>
      <c r="F2369" t="s">
        <v>1123</v>
      </c>
      <c r="H2369" s="16">
        <v>44377</v>
      </c>
      <c r="I2369">
        <v>48</v>
      </c>
      <c r="J2369" s="17">
        <v>31296</v>
      </c>
      <c r="K2369" s="17">
        <v>1502208</v>
      </c>
      <c r="L2369" s="17">
        <v>2023883</v>
      </c>
      <c r="M2369" s="17">
        <v>188978533</v>
      </c>
    </row>
    <row r="2370" spans="1:13" x14ac:dyDescent="0.25">
      <c r="A2370" t="s">
        <v>80</v>
      </c>
      <c r="B2370" t="s">
        <v>81</v>
      </c>
      <c r="C2370" t="s">
        <v>94</v>
      </c>
      <c r="D2370">
        <v>817004260</v>
      </c>
      <c r="E2370" t="s">
        <v>130</v>
      </c>
      <c r="F2370" t="s">
        <v>1124</v>
      </c>
      <c r="H2370" s="16">
        <v>44372</v>
      </c>
      <c r="I2370">
        <v>65</v>
      </c>
      <c r="J2370" s="17">
        <v>35758</v>
      </c>
      <c r="K2370" s="17">
        <v>2324270</v>
      </c>
      <c r="L2370" s="17">
        <v>157537</v>
      </c>
      <c r="M2370" s="17">
        <v>5322149</v>
      </c>
    </row>
    <row r="2371" spans="1:13" x14ac:dyDescent="0.25">
      <c r="A2371" t="s">
        <v>80</v>
      </c>
      <c r="B2371" t="s">
        <v>81</v>
      </c>
      <c r="C2371" t="s">
        <v>97</v>
      </c>
      <c r="D2371">
        <v>817004260</v>
      </c>
      <c r="E2371" t="s">
        <v>130</v>
      </c>
      <c r="F2371" t="s">
        <v>1124</v>
      </c>
      <c r="H2371" s="16">
        <v>44372</v>
      </c>
      <c r="I2371">
        <v>15</v>
      </c>
      <c r="J2371" s="17">
        <v>12667</v>
      </c>
      <c r="K2371" s="17">
        <v>190005</v>
      </c>
      <c r="L2371" s="17">
        <v>157537</v>
      </c>
      <c r="M2371" s="17">
        <v>5322149</v>
      </c>
    </row>
    <row r="2372" spans="1:13" x14ac:dyDescent="0.25">
      <c r="A2372" t="s">
        <v>80</v>
      </c>
      <c r="B2372" t="s">
        <v>81</v>
      </c>
      <c r="C2372" t="s">
        <v>85</v>
      </c>
      <c r="D2372">
        <v>817004260</v>
      </c>
      <c r="E2372" t="s">
        <v>130</v>
      </c>
      <c r="F2372" t="s">
        <v>1124</v>
      </c>
      <c r="H2372" s="16">
        <v>44372</v>
      </c>
      <c r="I2372">
        <v>300</v>
      </c>
      <c r="J2372" s="17">
        <v>4756</v>
      </c>
      <c r="K2372" s="17">
        <v>1426800</v>
      </c>
      <c r="L2372" s="17">
        <v>157537</v>
      </c>
      <c r="M2372" s="17">
        <v>5322149</v>
      </c>
    </row>
    <row r="2373" spans="1:13" x14ac:dyDescent="0.25">
      <c r="A2373" t="s">
        <v>80</v>
      </c>
      <c r="B2373" t="s">
        <v>81</v>
      </c>
      <c r="C2373" t="s">
        <v>119</v>
      </c>
      <c r="D2373">
        <v>817004260</v>
      </c>
      <c r="E2373" t="s">
        <v>130</v>
      </c>
      <c r="F2373" t="s">
        <v>1124</v>
      </c>
      <c r="H2373" s="16">
        <v>44372</v>
      </c>
      <c r="I2373">
        <v>15</v>
      </c>
      <c r="J2373" s="17">
        <v>10225</v>
      </c>
      <c r="K2373" s="17">
        <v>153375</v>
      </c>
      <c r="L2373" s="17">
        <v>157537</v>
      </c>
      <c r="M2373" s="17">
        <v>5322149</v>
      </c>
    </row>
    <row r="2374" spans="1:13" x14ac:dyDescent="0.25">
      <c r="A2374" t="s">
        <v>80</v>
      </c>
      <c r="B2374" t="s">
        <v>81</v>
      </c>
      <c r="C2374" t="s">
        <v>87</v>
      </c>
      <c r="D2374">
        <v>817004260</v>
      </c>
      <c r="E2374" t="s">
        <v>130</v>
      </c>
      <c r="F2374" t="s">
        <v>1124</v>
      </c>
      <c r="H2374" s="16">
        <v>44372</v>
      </c>
      <c r="I2374">
        <v>25</v>
      </c>
      <c r="J2374" s="17">
        <v>31599</v>
      </c>
      <c r="K2374" s="17">
        <v>789975</v>
      </c>
      <c r="L2374" s="17">
        <v>157537</v>
      </c>
      <c r="M2374" s="17">
        <v>5322149</v>
      </c>
    </row>
    <row r="2375" spans="1:13" x14ac:dyDescent="0.25">
      <c r="A2375" t="s">
        <v>80</v>
      </c>
      <c r="B2375" t="s">
        <v>81</v>
      </c>
      <c r="C2375" t="s">
        <v>108</v>
      </c>
      <c r="D2375">
        <v>817004260</v>
      </c>
      <c r="E2375" t="s">
        <v>130</v>
      </c>
      <c r="F2375" t="s">
        <v>1124</v>
      </c>
      <c r="H2375" s="16">
        <v>44372</v>
      </c>
      <c r="I2375">
        <v>7</v>
      </c>
      <c r="J2375" s="17">
        <v>62532</v>
      </c>
      <c r="K2375" s="17">
        <v>437724</v>
      </c>
      <c r="L2375" s="17">
        <v>157537</v>
      </c>
      <c r="M2375" s="17">
        <v>5322149</v>
      </c>
    </row>
    <row r="2376" spans="1:13" x14ac:dyDescent="0.25">
      <c r="A2376" t="s">
        <v>80</v>
      </c>
      <c r="B2376" t="s">
        <v>81</v>
      </c>
      <c r="C2376" t="s">
        <v>86</v>
      </c>
      <c r="D2376">
        <v>819000364</v>
      </c>
      <c r="E2376" t="s">
        <v>1125</v>
      </c>
      <c r="F2376" t="s">
        <v>1126</v>
      </c>
      <c r="H2376" s="16">
        <v>44372</v>
      </c>
      <c r="I2376">
        <v>2</v>
      </c>
      <c r="J2376" s="17">
        <v>40985</v>
      </c>
      <c r="K2376" s="17">
        <v>81970</v>
      </c>
      <c r="L2376" s="17">
        <v>86317</v>
      </c>
      <c r="M2376" s="17">
        <v>566405</v>
      </c>
    </row>
    <row r="2377" spans="1:13" x14ac:dyDescent="0.25">
      <c r="A2377" t="s">
        <v>80</v>
      </c>
      <c r="B2377" t="s">
        <v>81</v>
      </c>
      <c r="C2377" t="s">
        <v>88</v>
      </c>
      <c r="D2377">
        <v>819000364</v>
      </c>
      <c r="E2377" t="s">
        <v>1125</v>
      </c>
      <c r="F2377" t="s">
        <v>1126</v>
      </c>
      <c r="H2377" s="16">
        <v>44372</v>
      </c>
      <c r="I2377">
        <v>5</v>
      </c>
      <c r="J2377" s="17">
        <v>28147</v>
      </c>
      <c r="K2377" s="17">
        <v>140735</v>
      </c>
      <c r="L2377" s="17">
        <v>86317</v>
      </c>
      <c r="M2377" s="17">
        <v>566405</v>
      </c>
    </row>
    <row r="2378" spans="1:13" x14ac:dyDescent="0.25">
      <c r="A2378" t="s">
        <v>80</v>
      </c>
      <c r="B2378" t="s">
        <v>81</v>
      </c>
      <c r="C2378" t="s">
        <v>91</v>
      </c>
      <c r="D2378">
        <v>819000364</v>
      </c>
      <c r="E2378" t="s">
        <v>1125</v>
      </c>
      <c r="F2378" t="s">
        <v>1126</v>
      </c>
      <c r="H2378" s="16">
        <v>44372</v>
      </c>
      <c r="I2378">
        <v>20</v>
      </c>
      <c r="J2378" s="17">
        <v>17185</v>
      </c>
      <c r="K2378" s="17">
        <v>343700</v>
      </c>
      <c r="L2378" s="17">
        <v>86317</v>
      </c>
      <c r="M2378" s="17">
        <v>566405</v>
      </c>
    </row>
    <row r="2379" spans="1:13" x14ac:dyDescent="0.25">
      <c r="A2379" t="s">
        <v>80</v>
      </c>
      <c r="B2379" t="s">
        <v>81</v>
      </c>
      <c r="C2379" t="s">
        <v>88</v>
      </c>
      <c r="D2379">
        <v>819002025</v>
      </c>
      <c r="E2379" t="s">
        <v>1127</v>
      </c>
      <c r="F2379" t="s">
        <v>1128</v>
      </c>
      <c r="H2379" s="16">
        <v>44363</v>
      </c>
      <c r="I2379">
        <v>250</v>
      </c>
      <c r="J2379" s="17">
        <v>28147</v>
      </c>
      <c r="K2379" s="17">
        <v>7036750</v>
      </c>
      <c r="L2379" s="17">
        <v>45332</v>
      </c>
      <c r="M2379" s="17">
        <v>7208600</v>
      </c>
    </row>
    <row r="2380" spans="1:13" x14ac:dyDescent="0.25">
      <c r="A2380" t="s">
        <v>80</v>
      </c>
      <c r="B2380" t="s">
        <v>81</v>
      </c>
      <c r="C2380" t="s">
        <v>91</v>
      </c>
      <c r="D2380">
        <v>819002025</v>
      </c>
      <c r="E2380" t="s">
        <v>1127</v>
      </c>
      <c r="F2380" t="s">
        <v>1128</v>
      </c>
      <c r="H2380" s="16">
        <v>44363</v>
      </c>
      <c r="I2380">
        <v>10</v>
      </c>
      <c r="J2380" s="17">
        <v>17185</v>
      </c>
      <c r="K2380" s="17">
        <v>171850</v>
      </c>
      <c r="L2380" s="17">
        <v>45332</v>
      </c>
      <c r="M2380" s="17">
        <v>7208600</v>
      </c>
    </row>
    <row r="2381" spans="1:13" x14ac:dyDescent="0.25">
      <c r="A2381" t="s">
        <v>80</v>
      </c>
      <c r="B2381" t="s">
        <v>81</v>
      </c>
      <c r="C2381" t="s">
        <v>86</v>
      </c>
      <c r="D2381">
        <v>819004280</v>
      </c>
      <c r="E2381" t="s">
        <v>1129</v>
      </c>
      <c r="F2381" t="s">
        <v>1130</v>
      </c>
      <c r="H2381" s="16">
        <v>44371</v>
      </c>
      <c r="I2381">
        <v>3</v>
      </c>
      <c r="J2381" s="17">
        <v>40985</v>
      </c>
      <c r="K2381" s="17">
        <v>122955</v>
      </c>
      <c r="L2381" s="17">
        <v>86317</v>
      </c>
      <c r="M2381" s="17">
        <v>287098</v>
      </c>
    </row>
    <row r="2382" spans="1:13" x14ac:dyDescent="0.25">
      <c r="A2382" t="s">
        <v>80</v>
      </c>
      <c r="B2382" t="s">
        <v>81</v>
      </c>
      <c r="C2382" t="s">
        <v>88</v>
      </c>
      <c r="D2382">
        <v>819004280</v>
      </c>
      <c r="E2382" t="s">
        <v>1129</v>
      </c>
      <c r="F2382" t="s">
        <v>1130</v>
      </c>
      <c r="H2382" s="16">
        <v>44371</v>
      </c>
      <c r="I2382">
        <v>4</v>
      </c>
      <c r="J2382" s="17">
        <v>28147</v>
      </c>
      <c r="K2382" s="17">
        <v>112588</v>
      </c>
      <c r="L2382" s="17">
        <v>86317</v>
      </c>
      <c r="M2382" s="17">
        <v>287098</v>
      </c>
    </row>
    <row r="2383" spans="1:13" x14ac:dyDescent="0.25">
      <c r="A2383" t="s">
        <v>80</v>
      </c>
      <c r="B2383" t="s">
        <v>81</v>
      </c>
      <c r="C2383" t="s">
        <v>91</v>
      </c>
      <c r="D2383">
        <v>819004280</v>
      </c>
      <c r="E2383" t="s">
        <v>1129</v>
      </c>
      <c r="F2383" t="s">
        <v>1130</v>
      </c>
      <c r="H2383" s="16">
        <v>44371</v>
      </c>
      <c r="I2383">
        <v>3</v>
      </c>
      <c r="J2383" s="17">
        <v>17185</v>
      </c>
      <c r="K2383" s="17">
        <v>51555</v>
      </c>
      <c r="L2383" s="17">
        <v>86317</v>
      </c>
      <c r="M2383" s="17">
        <v>287098</v>
      </c>
    </row>
    <row r="2384" spans="1:13" x14ac:dyDescent="0.25">
      <c r="A2384" t="s">
        <v>80</v>
      </c>
      <c r="B2384" t="s">
        <v>81</v>
      </c>
      <c r="C2384" t="s">
        <v>88</v>
      </c>
      <c r="D2384">
        <v>822002459</v>
      </c>
      <c r="E2384" t="s">
        <v>1131</v>
      </c>
      <c r="F2384" t="s">
        <v>1132</v>
      </c>
      <c r="H2384" s="16">
        <v>44365</v>
      </c>
      <c r="I2384">
        <v>10</v>
      </c>
      <c r="J2384" s="17">
        <v>28147</v>
      </c>
      <c r="K2384" s="17">
        <v>281470</v>
      </c>
      <c r="L2384" s="17">
        <v>45332</v>
      </c>
      <c r="M2384" s="17">
        <v>453320</v>
      </c>
    </row>
    <row r="2385" spans="1:13" x14ac:dyDescent="0.25">
      <c r="A2385" t="s">
        <v>80</v>
      </c>
      <c r="B2385" t="s">
        <v>81</v>
      </c>
      <c r="C2385" t="s">
        <v>91</v>
      </c>
      <c r="D2385">
        <v>822002459</v>
      </c>
      <c r="E2385" t="s">
        <v>1131</v>
      </c>
      <c r="F2385" t="s">
        <v>1132</v>
      </c>
      <c r="H2385" s="16">
        <v>44365</v>
      </c>
      <c r="I2385">
        <v>10</v>
      </c>
      <c r="J2385" s="17">
        <v>17185</v>
      </c>
      <c r="K2385" s="17">
        <v>171850</v>
      </c>
      <c r="L2385" s="17">
        <v>45332</v>
      </c>
      <c r="M2385" s="17">
        <v>453320</v>
      </c>
    </row>
    <row r="2386" spans="1:13" x14ac:dyDescent="0.25">
      <c r="A2386" t="s">
        <v>80</v>
      </c>
      <c r="B2386" t="s">
        <v>81</v>
      </c>
      <c r="C2386" t="s">
        <v>94</v>
      </c>
      <c r="D2386">
        <v>822006818</v>
      </c>
      <c r="E2386" t="s">
        <v>373</v>
      </c>
      <c r="F2386" t="s">
        <v>1133</v>
      </c>
      <c r="H2386" s="16">
        <v>44363</v>
      </c>
      <c r="I2386">
        <v>5</v>
      </c>
      <c r="J2386" s="17">
        <v>35758</v>
      </c>
      <c r="K2386" s="17">
        <v>178790</v>
      </c>
      <c r="L2386" s="17">
        <v>243559</v>
      </c>
      <c r="M2386" s="17">
        <v>2913354</v>
      </c>
    </row>
    <row r="2387" spans="1:13" x14ac:dyDescent="0.25">
      <c r="A2387" t="s">
        <v>80</v>
      </c>
      <c r="B2387" t="s">
        <v>81</v>
      </c>
      <c r="C2387" t="s">
        <v>97</v>
      </c>
      <c r="D2387">
        <v>822006818</v>
      </c>
      <c r="E2387" t="s">
        <v>373</v>
      </c>
      <c r="F2387" t="s">
        <v>1133</v>
      </c>
      <c r="H2387" s="16">
        <v>44363</v>
      </c>
      <c r="I2387">
        <v>15</v>
      </c>
      <c r="J2387" s="17">
        <v>12667</v>
      </c>
      <c r="K2387" s="17">
        <v>190005</v>
      </c>
      <c r="L2387" s="17">
        <v>243559</v>
      </c>
      <c r="M2387" s="17">
        <v>2913354</v>
      </c>
    </row>
    <row r="2388" spans="1:13" x14ac:dyDescent="0.25">
      <c r="A2388" t="s">
        <v>80</v>
      </c>
      <c r="B2388" t="s">
        <v>81</v>
      </c>
      <c r="C2388" t="s">
        <v>101</v>
      </c>
      <c r="D2388">
        <v>822006818</v>
      </c>
      <c r="E2388" t="s">
        <v>373</v>
      </c>
      <c r="F2388" t="s">
        <v>1133</v>
      </c>
      <c r="H2388" s="16">
        <v>44363</v>
      </c>
      <c r="I2388">
        <v>4</v>
      </c>
      <c r="J2388" s="17">
        <v>26530</v>
      </c>
      <c r="K2388" s="17">
        <v>106120</v>
      </c>
      <c r="L2388" s="17">
        <v>243559</v>
      </c>
      <c r="M2388" s="17">
        <v>2913354</v>
      </c>
    </row>
    <row r="2389" spans="1:13" x14ac:dyDescent="0.25">
      <c r="A2389" t="s">
        <v>80</v>
      </c>
      <c r="B2389" t="s">
        <v>81</v>
      </c>
      <c r="C2389" t="s">
        <v>94</v>
      </c>
      <c r="D2389">
        <v>822006818</v>
      </c>
      <c r="E2389" t="s">
        <v>373</v>
      </c>
      <c r="F2389" t="s">
        <v>1134</v>
      </c>
      <c r="H2389" s="16">
        <v>44368</v>
      </c>
      <c r="I2389">
        <v>3</v>
      </c>
      <c r="J2389" s="17">
        <v>34368</v>
      </c>
      <c r="K2389" s="17">
        <v>103104</v>
      </c>
      <c r="L2389" s="17">
        <v>243559</v>
      </c>
      <c r="M2389" s="17">
        <v>2913354</v>
      </c>
    </row>
    <row r="2390" spans="1:13" x14ac:dyDescent="0.25">
      <c r="A2390" t="s">
        <v>80</v>
      </c>
      <c r="B2390" t="s">
        <v>81</v>
      </c>
      <c r="C2390" t="s">
        <v>97</v>
      </c>
      <c r="D2390">
        <v>822006818</v>
      </c>
      <c r="E2390" t="s">
        <v>373</v>
      </c>
      <c r="F2390" t="s">
        <v>1134</v>
      </c>
      <c r="H2390" s="16">
        <v>44368</v>
      </c>
      <c r="I2390">
        <v>40</v>
      </c>
      <c r="J2390" s="17">
        <v>12667</v>
      </c>
      <c r="K2390" s="17">
        <v>506680</v>
      </c>
      <c r="L2390" s="17">
        <v>243559</v>
      </c>
      <c r="M2390" s="17">
        <v>2913354</v>
      </c>
    </row>
    <row r="2391" spans="1:13" x14ac:dyDescent="0.25">
      <c r="A2391" t="s">
        <v>80</v>
      </c>
      <c r="B2391" t="s">
        <v>81</v>
      </c>
      <c r="C2391" t="s">
        <v>85</v>
      </c>
      <c r="D2391">
        <v>822006818</v>
      </c>
      <c r="E2391" t="s">
        <v>373</v>
      </c>
      <c r="F2391" t="s">
        <v>1134</v>
      </c>
      <c r="H2391" s="16">
        <v>44368</v>
      </c>
      <c r="I2391">
        <v>40</v>
      </c>
      <c r="J2391" s="17">
        <v>4756</v>
      </c>
      <c r="K2391" s="17">
        <v>190240</v>
      </c>
      <c r="L2391" s="17">
        <v>243559</v>
      </c>
      <c r="M2391" s="17">
        <v>2913354</v>
      </c>
    </row>
    <row r="2392" spans="1:13" x14ac:dyDescent="0.25">
      <c r="A2392" t="s">
        <v>80</v>
      </c>
      <c r="B2392" t="s">
        <v>81</v>
      </c>
      <c r="C2392" t="s">
        <v>101</v>
      </c>
      <c r="D2392">
        <v>822006818</v>
      </c>
      <c r="E2392" t="s">
        <v>373</v>
      </c>
      <c r="F2392" t="s">
        <v>1134</v>
      </c>
      <c r="H2392" s="16">
        <v>44368</v>
      </c>
      <c r="I2392">
        <v>30</v>
      </c>
      <c r="J2392" s="17">
        <v>26530</v>
      </c>
      <c r="K2392" s="17">
        <v>795900</v>
      </c>
      <c r="L2392" s="17">
        <v>243559</v>
      </c>
      <c r="M2392" s="17">
        <v>2913354</v>
      </c>
    </row>
    <row r="2393" spans="1:13" x14ac:dyDescent="0.25">
      <c r="A2393" t="s">
        <v>80</v>
      </c>
      <c r="B2393" t="s">
        <v>81</v>
      </c>
      <c r="C2393" t="s">
        <v>109</v>
      </c>
      <c r="D2393">
        <v>822006818</v>
      </c>
      <c r="E2393" t="s">
        <v>373</v>
      </c>
      <c r="F2393" t="s">
        <v>1134</v>
      </c>
      <c r="H2393" s="16">
        <v>44368</v>
      </c>
      <c r="I2393">
        <v>18</v>
      </c>
      <c r="J2393" s="17">
        <v>28755</v>
      </c>
      <c r="K2393" s="17">
        <v>517590</v>
      </c>
      <c r="L2393" s="17">
        <v>243559</v>
      </c>
      <c r="M2393" s="17">
        <v>2913354</v>
      </c>
    </row>
    <row r="2394" spans="1:13" x14ac:dyDescent="0.25">
      <c r="A2394" t="s">
        <v>80</v>
      </c>
      <c r="B2394" t="s">
        <v>81</v>
      </c>
      <c r="C2394" t="s">
        <v>91</v>
      </c>
      <c r="D2394">
        <v>822006818</v>
      </c>
      <c r="E2394" t="s">
        <v>373</v>
      </c>
      <c r="F2394" t="s">
        <v>1134</v>
      </c>
      <c r="H2394" s="16">
        <v>44368</v>
      </c>
      <c r="I2394">
        <v>2</v>
      </c>
      <c r="J2394" s="17">
        <v>15350</v>
      </c>
      <c r="K2394" s="17">
        <v>30700</v>
      </c>
      <c r="L2394" s="17">
        <v>243559</v>
      </c>
      <c r="M2394" s="17">
        <v>2913354</v>
      </c>
    </row>
    <row r="2395" spans="1:13" x14ac:dyDescent="0.25">
      <c r="A2395" t="s">
        <v>80</v>
      </c>
      <c r="B2395" t="s">
        <v>81</v>
      </c>
      <c r="C2395" t="s">
        <v>97</v>
      </c>
      <c r="D2395">
        <v>822006818</v>
      </c>
      <c r="E2395" t="s">
        <v>373</v>
      </c>
      <c r="F2395" t="s">
        <v>1135</v>
      </c>
      <c r="H2395" s="16">
        <v>44376</v>
      </c>
      <c r="I2395">
        <v>10</v>
      </c>
      <c r="J2395" s="17">
        <v>12667</v>
      </c>
      <c r="K2395" s="17">
        <v>126670</v>
      </c>
      <c r="L2395" s="17">
        <v>243559</v>
      </c>
      <c r="M2395" s="17">
        <v>2913354</v>
      </c>
    </row>
    <row r="2396" spans="1:13" x14ac:dyDescent="0.25">
      <c r="A2396" t="s">
        <v>80</v>
      </c>
      <c r="B2396" t="s">
        <v>81</v>
      </c>
      <c r="C2396" t="s">
        <v>85</v>
      </c>
      <c r="D2396">
        <v>822006818</v>
      </c>
      <c r="E2396" t="s">
        <v>373</v>
      </c>
      <c r="F2396" t="s">
        <v>1135</v>
      </c>
      <c r="H2396" s="16">
        <v>44376</v>
      </c>
      <c r="I2396">
        <v>5</v>
      </c>
      <c r="J2396" s="17">
        <v>4756</v>
      </c>
      <c r="K2396" s="17">
        <v>23780</v>
      </c>
      <c r="L2396" s="17">
        <v>243559</v>
      </c>
      <c r="M2396" s="17">
        <v>2913354</v>
      </c>
    </row>
    <row r="2397" spans="1:13" x14ac:dyDescent="0.25">
      <c r="A2397" t="s">
        <v>80</v>
      </c>
      <c r="B2397" t="s">
        <v>81</v>
      </c>
      <c r="C2397" t="s">
        <v>109</v>
      </c>
      <c r="D2397">
        <v>822006818</v>
      </c>
      <c r="E2397" t="s">
        <v>373</v>
      </c>
      <c r="F2397" t="s">
        <v>1135</v>
      </c>
      <c r="H2397" s="16">
        <v>44376</v>
      </c>
      <c r="I2397">
        <v>5</v>
      </c>
      <c r="J2397" s="17">
        <v>28755</v>
      </c>
      <c r="K2397" s="17">
        <v>143775</v>
      </c>
      <c r="L2397" s="17">
        <v>243559</v>
      </c>
      <c r="M2397" s="17">
        <v>2913354</v>
      </c>
    </row>
    <row r="2398" spans="1:13" x14ac:dyDescent="0.25">
      <c r="A2398" t="s">
        <v>80</v>
      </c>
      <c r="B2398" t="s">
        <v>81</v>
      </c>
      <c r="C2398" t="s">
        <v>119</v>
      </c>
      <c r="D2398">
        <v>828002423</v>
      </c>
      <c r="E2398" t="s">
        <v>134</v>
      </c>
      <c r="F2398" t="s">
        <v>1136</v>
      </c>
      <c r="H2398" s="16">
        <v>44365</v>
      </c>
      <c r="I2398">
        <v>10</v>
      </c>
      <c r="J2398" s="17">
        <v>10225</v>
      </c>
      <c r="K2398" s="17">
        <v>102250</v>
      </c>
      <c r="L2398" s="17">
        <v>27410</v>
      </c>
      <c r="M2398" s="17">
        <v>291285</v>
      </c>
    </row>
    <row r="2399" spans="1:13" x14ac:dyDescent="0.25">
      <c r="A2399" t="s">
        <v>80</v>
      </c>
      <c r="B2399" t="s">
        <v>81</v>
      </c>
      <c r="C2399" t="s">
        <v>91</v>
      </c>
      <c r="D2399">
        <v>828002423</v>
      </c>
      <c r="E2399" t="s">
        <v>134</v>
      </c>
      <c r="F2399" t="s">
        <v>1136</v>
      </c>
      <c r="H2399" s="16">
        <v>44365</v>
      </c>
      <c r="I2399">
        <v>11</v>
      </c>
      <c r="J2399" s="17">
        <v>17185</v>
      </c>
      <c r="K2399" s="17">
        <v>189035</v>
      </c>
      <c r="L2399" s="17">
        <v>27410</v>
      </c>
      <c r="M2399" s="17">
        <v>291285</v>
      </c>
    </row>
    <row r="2400" spans="1:13" x14ac:dyDescent="0.25">
      <c r="A2400" t="s">
        <v>80</v>
      </c>
      <c r="B2400" t="s">
        <v>81</v>
      </c>
      <c r="C2400" t="s">
        <v>1001</v>
      </c>
      <c r="D2400">
        <v>830005127</v>
      </c>
      <c r="E2400" t="s">
        <v>1137</v>
      </c>
      <c r="F2400" t="s">
        <v>1138</v>
      </c>
      <c r="H2400" s="16">
        <v>44358</v>
      </c>
      <c r="I2400">
        <v>10</v>
      </c>
      <c r="J2400" s="17">
        <v>16209</v>
      </c>
      <c r="K2400" s="17">
        <v>162090</v>
      </c>
      <c r="L2400" s="17">
        <v>59706</v>
      </c>
      <c r="M2400" s="17">
        <v>456325</v>
      </c>
    </row>
    <row r="2401" spans="1:13" x14ac:dyDescent="0.25">
      <c r="A2401" t="s">
        <v>80</v>
      </c>
      <c r="B2401" t="s">
        <v>81</v>
      </c>
      <c r="C2401" t="s">
        <v>88</v>
      </c>
      <c r="D2401">
        <v>830005127</v>
      </c>
      <c r="E2401" t="s">
        <v>1137</v>
      </c>
      <c r="F2401" t="s">
        <v>1138</v>
      </c>
      <c r="H2401" s="16">
        <v>44358</v>
      </c>
      <c r="I2401">
        <v>5</v>
      </c>
      <c r="J2401" s="17">
        <v>28147</v>
      </c>
      <c r="K2401" s="17">
        <v>140735</v>
      </c>
      <c r="L2401" s="17">
        <v>59706</v>
      </c>
      <c r="M2401" s="17">
        <v>456325</v>
      </c>
    </row>
    <row r="2402" spans="1:13" x14ac:dyDescent="0.25">
      <c r="A2402" t="s">
        <v>80</v>
      </c>
      <c r="B2402" t="s">
        <v>81</v>
      </c>
      <c r="C2402" t="s">
        <v>91</v>
      </c>
      <c r="D2402">
        <v>830005127</v>
      </c>
      <c r="E2402" t="s">
        <v>1137</v>
      </c>
      <c r="F2402" t="s">
        <v>1138</v>
      </c>
      <c r="H2402" s="16">
        <v>44358</v>
      </c>
      <c r="I2402">
        <v>10</v>
      </c>
      <c r="J2402" s="17">
        <v>15350</v>
      </c>
      <c r="K2402" s="17">
        <v>153500</v>
      </c>
      <c r="L2402" s="17">
        <v>59706</v>
      </c>
      <c r="M2402" s="17">
        <v>456325</v>
      </c>
    </row>
    <row r="2403" spans="1:13" x14ac:dyDescent="0.25">
      <c r="A2403" t="s">
        <v>80</v>
      </c>
      <c r="B2403" t="s">
        <v>81</v>
      </c>
      <c r="C2403" t="s">
        <v>1001</v>
      </c>
      <c r="D2403">
        <v>830073010</v>
      </c>
      <c r="E2403" t="s">
        <v>756</v>
      </c>
      <c r="F2403" t="s">
        <v>1139</v>
      </c>
      <c r="H2403" s="16">
        <v>44355</v>
      </c>
      <c r="I2403">
        <v>4</v>
      </c>
      <c r="J2403" s="17">
        <v>16209</v>
      </c>
      <c r="K2403" s="17">
        <v>64836</v>
      </c>
      <c r="L2403" s="17">
        <v>16209</v>
      </c>
      <c r="M2403" s="17">
        <v>64836</v>
      </c>
    </row>
    <row r="2404" spans="1:13" x14ac:dyDescent="0.25">
      <c r="A2404" t="s">
        <v>80</v>
      </c>
      <c r="B2404" t="s">
        <v>81</v>
      </c>
      <c r="C2404" t="s">
        <v>91</v>
      </c>
      <c r="D2404">
        <v>830090073</v>
      </c>
      <c r="E2404" t="s">
        <v>381</v>
      </c>
      <c r="F2404" t="s">
        <v>1140</v>
      </c>
      <c r="H2404" s="16">
        <v>44357</v>
      </c>
      <c r="I2404">
        <v>20</v>
      </c>
      <c r="J2404" s="17">
        <v>17185</v>
      </c>
      <c r="K2404" s="17">
        <v>343700</v>
      </c>
      <c r="L2404" s="17">
        <v>33394</v>
      </c>
      <c r="M2404" s="17">
        <v>424745</v>
      </c>
    </row>
    <row r="2405" spans="1:13" x14ac:dyDescent="0.25">
      <c r="A2405" t="s">
        <v>80</v>
      </c>
      <c r="B2405" t="s">
        <v>81</v>
      </c>
      <c r="C2405" t="s">
        <v>1001</v>
      </c>
      <c r="D2405">
        <v>830090073</v>
      </c>
      <c r="E2405" t="s">
        <v>381</v>
      </c>
      <c r="F2405" t="s">
        <v>1141</v>
      </c>
      <c r="H2405" s="16">
        <v>44371</v>
      </c>
      <c r="I2405">
        <v>5</v>
      </c>
      <c r="J2405" s="17">
        <v>16209</v>
      </c>
      <c r="K2405" s="17">
        <v>81045</v>
      </c>
      <c r="L2405" s="17">
        <v>33394</v>
      </c>
      <c r="M2405" s="17">
        <v>424745</v>
      </c>
    </row>
    <row r="2406" spans="1:13" x14ac:dyDescent="0.25">
      <c r="A2406" t="s">
        <v>80</v>
      </c>
      <c r="B2406" t="s">
        <v>81</v>
      </c>
      <c r="C2406" t="s">
        <v>1001</v>
      </c>
      <c r="D2406">
        <v>830095842</v>
      </c>
      <c r="E2406" t="s">
        <v>142</v>
      </c>
      <c r="F2406" t="s">
        <v>1142</v>
      </c>
      <c r="H2406" s="16">
        <v>44364</v>
      </c>
      <c r="I2406">
        <v>80</v>
      </c>
      <c r="J2406" s="17">
        <v>16209</v>
      </c>
      <c r="K2406" s="17">
        <v>1296720</v>
      </c>
      <c r="L2406" s="17">
        <v>33394</v>
      </c>
      <c r="M2406" s="17">
        <v>1812270</v>
      </c>
    </row>
    <row r="2407" spans="1:13" x14ac:dyDescent="0.25">
      <c r="A2407" t="s">
        <v>80</v>
      </c>
      <c r="B2407" t="s">
        <v>81</v>
      </c>
      <c r="C2407" t="s">
        <v>91</v>
      </c>
      <c r="D2407">
        <v>830095842</v>
      </c>
      <c r="E2407" t="s">
        <v>142</v>
      </c>
      <c r="F2407" t="s">
        <v>1142</v>
      </c>
      <c r="H2407" s="16">
        <v>44364</v>
      </c>
      <c r="I2407">
        <v>30</v>
      </c>
      <c r="J2407" s="17">
        <v>17185</v>
      </c>
      <c r="K2407" s="17">
        <v>515550</v>
      </c>
      <c r="L2407" s="17">
        <v>33394</v>
      </c>
      <c r="M2407" s="17">
        <v>1812270</v>
      </c>
    </row>
    <row r="2408" spans="1:13" x14ac:dyDescent="0.25">
      <c r="A2408" t="s">
        <v>80</v>
      </c>
      <c r="B2408" t="s">
        <v>81</v>
      </c>
      <c r="C2408" t="s">
        <v>119</v>
      </c>
      <c r="D2408">
        <v>830099212</v>
      </c>
      <c r="E2408" t="s">
        <v>383</v>
      </c>
      <c r="F2408" t="s">
        <v>1143</v>
      </c>
      <c r="H2408" s="16">
        <v>44371</v>
      </c>
      <c r="I2408">
        <v>24</v>
      </c>
      <c r="J2408" s="17">
        <v>10225</v>
      </c>
      <c r="K2408" s="17">
        <v>245400</v>
      </c>
      <c r="L2408" s="17">
        <v>43619</v>
      </c>
      <c r="M2408" s="17">
        <v>5205700</v>
      </c>
    </row>
    <row r="2409" spans="1:13" x14ac:dyDescent="0.25">
      <c r="A2409" t="s">
        <v>80</v>
      </c>
      <c r="B2409" t="s">
        <v>81</v>
      </c>
      <c r="C2409" t="s">
        <v>1001</v>
      </c>
      <c r="D2409">
        <v>830099212</v>
      </c>
      <c r="E2409" t="s">
        <v>383</v>
      </c>
      <c r="F2409" t="s">
        <v>1143</v>
      </c>
      <c r="H2409" s="16">
        <v>44371</v>
      </c>
      <c r="I2409">
        <v>200</v>
      </c>
      <c r="J2409" s="17">
        <v>16209</v>
      </c>
      <c r="K2409" s="17">
        <v>3241800</v>
      </c>
      <c r="L2409" s="17">
        <v>43619</v>
      </c>
      <c r="M2409" s="17">
        <v>5205700</v>
      </c>
    </row>
    <row r="2410" spans="1:13" x14ac:dyDescent="0.25">
      <c r="A2410" t="s">
        <v>80</v>
      </c>
      <c r="B2410" t="s">
        <v>81</v>
      </c>
      <c r="C2410" t="s">
        <v>91</v>
      </c>
      <c r="D2410">
        <v>830099212</v>
      </c>
      <c r="E2410" t="s">
        <v>383</v>
      </c>
      <c r="F2410" t="s">
        <v>1143</v>
      </c>
      <c r="H2410" s="16">
        <v>44371</v>
      </c>
      <c r="I2410">
        <v>100</v>
      </c>
      <c r="J2410" s="17">
        <v>17185</v>
      </c>
      <c r="K2410" s="17">
        <v>1718500</v>
      </c>
      <c r="L2410" s="17">
        <v>43619</v>
      </c>
      <c r="M2410" s="17">
        <v>5205700</v>
      </c>
    </row>
    <row r="2411" spans="1:13" x14ac:dyDescent="0.25">
      <c r="A2411" t="s">
        <v>80</v>
      </c>
      <c r="B2411" t="s">
        <v>81</v>
      </c>
      <c r="C2411" t="s">
        <v>88</v>
      </c>
      <c r="D2411">
        <v>830128856</v>
      </c>
      <c r="E2411" t="s">
        <v>145</v>
      </c>
      <c r="F2411" t="s">
        <v>1144</v>
      </c>
      <c r="H2411" s="16">
        <v>44355</v>
      </c>
      <c r="I2411">
        <v>2</v>
      </c>
      <c r="J2411" s="17">
        <v>28147</v>
      </c>
      <c r="K2411" s="17">
        <v>56294</v>
      </c>
      <c r="L2411" s="17">
        <v>45332</v>
      </c>
      <c r="M2411" s="17">
        <v>159404</v>
      </c>
    </row>
    <row r="2412" spans="1:13" x14ac:dyDescent="0.25">
      <c r="A2412" t="s">
        <v>80</v>
      </c>
      <c r="B2412" t="s">
        <v>81</v>
      </c>
      <c r="C2412" t="s">
        <v>91</v>
      </c>
      <c r="D2412">
        <v>830128856</v>
      </c>
      <c r="E2412" t="s">
        <v>145</v>
      </c>
      <c r="F2412" t="s">
        <v>1144</v>
      </c>
      <c r="H2412" s="16">
        <v>44355</v>
      </c>
      <c r="I2412">
        <v>6</v>
      </c>
      <c r="J2412" s="17">
        <v>17185</v>
      </c>
      <c r="K2412" s="17">
        <v>103110</v>
      </c>
      <c r="L2412" s="17">
        <v>45332</v>
      </c>
      <c r="M2412" s="17">
        <v>159404</v>
      </c>
    </row>
    <row r="2413" spans="1:13" x14ac:dyDescent="0.25">
      <c r="A2413" t="s">
        <v>80</v>
      </c>
      <c r="B2413" t="s">
        <v>81</v>
      </c>
      <c r="C2413" t="s">
        <v>1001</v>
      </c>
      <c r="D2413">
        <v>830507718</v>
      </c>
      <c r="E2413" t="s">
        <v>147</v>
      </c>
      <c r="F2413" t="s">
        <v>1145</v>
      </c>
      <c r="H2413" s="16">
        <v>44351</v>
      </c>
      <c r="I2413">
        <v>60</v>
      </c>
      <c r="J2413" s="17">
        <v>16209</v>
      </c>
      <c r="K2413" s="17">
        <v>972540</v>
      </c>
      <c r="L2413" s="17">
        <v>191232</v>
      </c>
      <c r="M2413" s="17">
        <v>4651470</v>
      </c>
    </row>
    <row r="2414" spans="1:13" x14ac:dyDescent="0.25">
      <c r="A2414" t="s">
        <v>80</v>
      </c>
      <c r="B2414" t="s">
        <v>81</v>
      </c>
      <c r="C2414" t="s">
        <v>87</v>
      </c>
      <c r="D2414">
        <v>830507718</v>
      </c>
      <c r="E2414" t="s">
        <v>147</v>
      </c>
      <c r="F2414" t="s">
        <v>1145</v>
      </c>
      <c r="H2414" s="16">
        <v>44351</v>
      </c>
      <c r="I2414">
        <v>10</v>
      </c>
      <c r="J2414" s="17">
        <v>31599</v>
      </c>
      <c r="K2414" s="17">
        <v>315990</v>
      </c>
      <c r="L2414" s="17">
        <v>191232</v>
      </c>
      <c r="M2414" s="17">
        <v>4651470</v>
      </c>
    </row>
    <row r="2415" spans="1:13" x14ac:dyDescent="0.25">
      <c r="A2415" t="s">
        <v>80</v>
      </c>
      <c r="B2415" t="s">
        <v>81</v>
      </c>
      <c r="C2415" t="s">
        <v>1001</v>
      </c>
      <c r="D2415">
        <v>830507718</v>
      </c>
      <c r="E2415" t="s">
        <v>147</v>
      </c>
      <c r="F2415" t="s">
        <v>1146</v>
      </c>
      <c r="H2415" s="16">
        <v>44369</v>
      </c>
      <c r="I2415">
        <v>30</v>
      </c>
      <c r="J2415" s="17">
        <v>16209</v>
      </c>
      <c r="K2415" s="17">
        <v>486270</v>
      </c>
      <c r="L2415" s="17">
        <v>191232</v>
      </c>
      <c r="M2415" s="17">
        <v>4651470</v>
      </c>
    </row>
    <row r="2416" spans="1:13" x14ac:dyDescent="0.25">
      <c r="A2416" t="s">
        <v>80</v>
      </c>
      <c r="B2416" t="s">
        <v>81</v>
      </c>
      <c r="C2416" t="s">
        <v>87</v>
      </c>
      <c r="D2416">
        <v>830507718</v>
      </c>
      <c r="E2416" t="s">
        <v>147</v>
      </c>
      <c r="F2416" t="s">
        <v>1146</v>
      </c>
      <c r="H2416" s="16">
        <v>44369</v>
      </c>
      <c r="I2416">
        <v>5</v>
      </c>
      <c r="J2416" s="17">
        <v>31599</v>
      </c>
      <c r="K2416" s="17">
        <v>157995</v>
      </c>
      <c r="L2416" s="17">
        <v>191232</v>
      </c>
      <c r="M2416" s="17">
        <v>4651470</v>
      </c>
    </row>
    <row r="2417" spans="1:13" x14ac:dyDescent="0.25">
      <c r="A2417" t="s">
        <v>80</v>
      </c>
      <c r="B2417" t="s">
        <v>81</v>
      </c>
      <c r="C2417" t="s">
        <v>1001</v>
      </c>
      <c r="D2417">
        <v>830507718</v>
      </c>
      <c r="E2417" t="s">
        <v>147</v>
      </c>
      <c r="F2417" t="s">
        <v>1147</v>
      </c>
      <c r="H2417" s="16">
        <v>44371</v>
      </c>
      <c r="I2417">
        <v>40</v>
      </c>
      <c r="J2417" s="17">
        <v>16209</v>
      </c>
      <c r="K2417" s="17">
        <v>648360</v>
      </c>
      <c r="L2417" s="17">
        <v>191232</v>
      </c>
      <c r="M2417" s="17">
        <v>4651470</v>
      </c>
    </row>
    <row r="2418" spans="1:13" x14ac:dyDescent="0.25">
      <c r="A2418" t="s">
        <v>80</v>
      </c>
      <c r="B2418" t="s">
        <v>81</v>
      </c>
      <c r="C2418" t="s">
        <v>1001</v>
      </c>
      <c r="D2418">
        <v>830507718</v>
      </c>
      <c r="E2418" t="s">
        <v>147</v>
      </c>
      <c r="F2418" t="s">
        <v>1148</v>
      </c>
      <c r="H2418" s="16">
        <v>44371</v>
      </c>
      <c r="I2418">
        <v>40</v>
      </c>
      <c r="J2418" s="17">
        <v>16209</v>
      </c>
      <c r="K2418" s="17">
        <v>648360</v>
      </c>
      <c r="L2418" s="17">
        <v>191232</v>
      </c>
      <c r="M2418" s="17">
        <v>4651470</v>
      </c>
    </row>
    <row r="2419" spans="1:13" x14ac:dyDescent="0.25">
      <c r="A2419" t="s">
        <v>80</v>
      </c>
      <c r="B2419" t="s">
        <v>81</v>
      </c>
      <c r="C2419" t="s">
        <v>87</v>
      </c>
      <c r="D2419">
        <v>830507718</v>
      </c>
      <c r="E2419" t="s">
        <v>147</v>
      </c>
      <c r="F2419" t="s">
        <v>1148</v>
      </c>
      <c r="H2419" s="16">
        <v>44371</v>
      </c>
      <c r="I2419">
        <v>15</v>
      </c>
      <c r="J2419" s="17">
        <v>31599</v>
      </c>
      <c r="K2419" s="17">
        <v>473985</v>
      </c>
      <c r="L2419" s="17">
        <v>191232</v>
      </c>
      <c r="M2419" s="17">
        <v>4651470</v>
      </c>
    </row>
    <row r="2420" spans="1:13" x14ac:dyDescent="0.25">
      <c r="A2420" t="s">
        <v>80</v>
      </c>
      <c r="B2420" t="s">
        <v>81</v>
      </c>
      <c r="C2420" t="s">
        <v>87</v>
      </c>
      <c r="D2420">
        <v>830507718</v>
      </c>
      <c r="E2420" t="s">
        <v>147</v>
      </c>
      <c r="F2420" t="s">
        <v>1147</v>
      </c>
      <c r="H2420" s="16">
        <v>44371</v>
      </c>
      <c r="I2420">
        <v>30</v>
      </c>
      <c r="J2420" s="17">
        <v>31599</v>
      </c>
      <c r="K2420" s="17">
        <v>947970</v>
      </c>
      <c r="L2420" s="17">
        <v>191232</v>
      </c>
      <c r="M2420" s="17">
        <v>4651470</v>
      </c>
    </row>
    <row r="2421" spans="1:13" x14ac:dyDescent="0.25">
      <c r="A2421" t="s">
        <v>80</v>
      </c>
      <c r="B2421" t="s">
        <v>81</v>
      </c>
      <c r="C2421" t="s">
        <v>94</v>
      </c>
      <c r="D2421">
        <v>830512772</v>
      </c>
      <c r="E2421" t="s">
        <v>960</v>
      </c>
      <c r="F2421" t="s">
        <v>1149</v>
      </c>
      <c r="H2421" s="16">
        <v>44371</v>
      </c>
      <c r="I2421">
        <v>80</v>
      </c>
      <c r="J2421" s="17">
        <v>35758</v>
      </c>
      <c r="K2421" s="17">
        <v>2860640</v>
      </c>
      <c r="L2421" s="17">
        <v>79494</v>
      </c>
      <c r="M2421" s="17">
        <v>12249590</v>
      </c>
    </row>
    <row r="2422" spans="1:13" x14ac:dyDescent="0.25">
      <c r="A2422" t="s">
        <v>80</v>
      </c>
      <c r="B2422" t="s">
        <v>81</v>
      </c>
      <c r="C2422" t="s">
        <v>85</v>
      </c>
      <c r="D2422">
        <v>830512772</v>
      </c>
      <c r="E2422" t="s">
        <v>960</v>
      </c>
      <c r="F2422" t="s">
        <v>1149</v>
      </c>
      <c r="H2422" s="16">
        <v>44371</v>
      </c>
      <c r="I2422">
        <v>1000</v>
      </c>
      <c r="J2422" s="17">
        <v>4756</v>
      </c>
      <c r="K2422" s="17">
        <v>4756000</v>
      </c>
      <c r="L2422" s="17">
        <v>79494</v>
      </c>
      <c r="M2422" s="17">
        <v>12249590</v>
      </c>
    </row>
    <row r="2423" spans="1:13" x14ac:dyDescent="0.25">
      <c r="A2423" t="s">
        <v>80</v>
      </c>
      <c r="B2423" t="s">
        <v>81</v>
      </c>
      <c r="C2423" t="s">
        <v>119</v>
      </c>
      <c r="D2423">
        <v>830512772</v>
      </c>
      <c r="E2423" t="s">
        <v>960</v>
      </c>
      <c r="F2423" t="s">
        <v>1149</v>
      </c>
      <c r="H2423" s="16">
        <v>44371</v>
      </c>
      <c r="I2423">
        <v>200</v>
      </c>
      <c r="J2423" s="17">
        <v>10225</v>
      </c>
      <c r="K2423" s="17">
        <v>2045000</v>
      </c>
      <c r="L2423" s="17">
        <v>79494</v>
      </c>
      <c r="M2423" s="17">
        <v>12249590</v>
      </c>
    </row>
    <row r="2424" spans="1:13" x14ac:dyDescent="0.25">
      <c r="A2424" t="s">
        <v>80</v>
      </c>
      <c r="B2424" t="s">
        <v>81</v>
      </c>
      <c r="C2424" t="s">
        <v>109</v>
      </c>
      <c r="D2424">
        <v>830512772</v>
      </c>
      <c r="E2424" t="s">
        <v>960</v>
      </c>
      <c r="F2424" t="s">
        <v>1149</v>
      </c>
      <c r="H2424" s="16">
        <v>44371</v>
      </c>
      <c r="I2424">
        <v>90</v>
      </c>
      <c r="J2424" s="17">
        <v>28755</v>
      </c>
      <c r="K2424" s="17">
        <v>2587950</v>
      </c>
      <c r="L2424" s="17">
        <v>79494</v>
      </c>
      <c r="M2424" s="17">
        <v>12249590</v>
      </c>
    </row>
    <row r="2425" spans="1:13" x14ac:dyDescent="0.25">
      <c r="A2425" t="s">
        <v>80</v>
      </c>
      <c r="B2425" t="s">
        <v>81</v>
      </c>
      <c r="C2425" t="s">
        <v>86</v>
      </c>
      <c r="D2425">
        <v>832001411</v>
      </c>
      <c r="E2425" t="s">
        <v>574</v>
      </c>
      <c r="F2425" t="s">
        <v>1150</v>
      </c>
      <c r="H2425" s="16">
        <v>44358</v>
      </c>
      <c r="I2425">
        <v>3</v>
      </c>
      <c r="J2425" s="17">
        <v>40985</v>
      </c>
      <c r="K2425" s="17">
        <v>122955</v>
      </c>
      <c r="L2425" s="17">
        <v>155516</v>
      </c>
      <c r="M2425" s="17">
        <v>2409046</v>
      </c>
    </row>
    <row r="2426" spans="1:13" x14ac:dyDescent="0.25">
      <c r="A2426" t="s">
        <v>80</v>
      </c>
      <c r="B2426" t="s">
        <v>81</v>
      </c>
      <c r="C2426" t="s">
        <v>98</v>
      </c>
      <c r="D2426">
        <v>832001411</v>
      </c>
      <c r="E2426" t="s">
        <v>574</v>
      </c>
      <c r="F2426" t="s">
        <v>1150</v>
      </c>
      <c r="H2426" s="16">
        <v>44358</v>
      </c>
      <c r="I2426">
        <v>3</v>
      </c>
      <c r="J2426" s="17">
        <v>81137</v>
      </c>
      <c r="K2426" s="17">
        <v>243411</v>
      </c>
      <c r="L2426" s="17">
        <v>155516</v>
      </c>
      <c r="M2426" s="17">
        <v>2409046</v>
      </c>
    </row>
    <row r="2427" spans="1:13" x14ac:dyDescent="0.25">
      <c r="A2427" t="s">
        <v>80</v>
      </c>
      <c r="B2427" t="s">
        <v>81</v>
      </c>
      <c r="C2427" t="s">
        <v>1001</v>
      </c>
      <c r="D2427">
        <v>832001411</v>
      </c>
      <c r="E2427" t="s">
        <v>574</v>
      </c>
      <c r="F2427" t="s">
        <v>1150</v>
      </c>
      <c r="H2427" s="16">
        <v>44358</v>
      </c>
      <c r="I2427">
        <v>20</v>
      </c>
      <c r="J2427" s="17">
        <v>16209</v>
      </c>
      <c r="K2427" s="17">
        <v>324180</v>
      </c>
      <c r="L2427" s="17">
        <v>155516</v>
      </c>
      <c r="M2427" s="17">
        <v>2409046</v>
      </c>
    </row>
    <row r="2428" spans="1:13" x14ac:dyDescent="0.25">
      <c r="A2428" t="s">
        <v>80</v>
      </c>
      <c r="B2428" t="s">
        <v>81</v>
      </c>
      <c r="C2428" t="s">
        <v>91</v>
      </c>
      <c r="D2428">
        <v>832001411</v>
      </c>
      <c r="E2428" t="s">
        <v>574</v>
      </c>
      <c r="F2428" t="s">
        <v>1150</v>
      </c>
      <c r="H2428" s="16">
        <v>44358</v>
      </c>
      <c r="I2428">
        <v>100</v>
      </c>
      <c r="J2428" s="17">
        <v>17185</v>
      </c>
      <c r="K2428" s="17">
        <v>1718500</v>
      </c>
      <c r="L2428" s="17">
        <v>155516</v>
      </c>
      <c r="M2428" s="17">
        <v>2409046</v>
      </c>
    </row>
    <row r="2429" spans="1:13" x14ac:dyDescent="0.25">
      <c r="A2429" t="s">
        <v>80</v>
      </c>
      <c r="B2429" t="s">
        <v>81</v>
      </c>
      <c r="C2429" t="s">
        <v>1001</v>
      </c>
      <c r="D2429">
        <v>832003167</v>
      </c>
      <c r="E2429" t="s">
        <v>151</v>
      </c>
      <c r="F2429" t="s">
        <v>1151</v>
      </c>
      <c r="H2429" s="16">
        <v>44350</v>
      </c>
      <c r="I2429">
        <v>100</v>
      </c>
      <c r="J2429" s="17">
        <v>16209</v>
      </c>
      <c r="K2429" s="17">
        <v>1620900</v>
      </c>
      <c r="L2429" s="17">
        <v>81202</v>
      </c>
      <c r="M2429" s="17">
        <v>7215983</v>
      </c>
    </row>
    <row r="2430" spans="1:13" x14ac:dyDescent="0.25">
      <c r="A2430" t="s">
        <v>80</v>
      </c>
      <c r="B2430" t="s">
        <v>81</v>
      </c>
      <c r="C2430" t="s">
        <v>91</v>
      </c>
      <c r="D2430">
        <v>832003167</v>
      </c>
      <c r="E2430" t="s">
        <v>151</v>
      </c>
      <c r="F2430" t="s">
        <v>1151</v>
      </c>
      <c r="H2430" s="16">
        <v>44350</v>
      </c>
      <c r="I2430">
        <v>200</v>
      </c>
      <c r="J2430" s="17">
        <v>17185</v>
      </c>
      <c r="K2430" s="17">
        <v>3437000</v>
      </c>
      <c r="L2430" s="17">
        <v>81202</v>
      </c>
      <c r="M2430" s="17">
        <v>7215983</v>
      </c>
    </row>
    <row r="2431" spans="1:13" x14ac:dyDescent="0.25">
      <c r="A2431" t="s">
        <v>80</v>
      </c>
      <c r="B2431" t="s">
        <v>81</v>
      </c>
      <c r="C2431" t="s">
        <v>1001</v>
      </c>
      <c r="D2431">
        <v>832003167</v>
      </c>
      <c r="E2431" t="s">
        <v>151</v>
      </c>
      <c r="F2431" t="s">
        <v>1152</v>
      </c>
      <c r="H2431" s="16">
        <v>44375</v>
      </c>
      <c r="I2431">
        <v>100</v>
      </c>
      <c r="J2431" s="17">
        <v>16209</v>
      </c>
      <c r="K2431" s="17">
        <v>1620900</v>
      </c>
      <c r="L2431" s="17">
        <v>81202</v>
      </c>
      <c r="M2431" s="17">
        <v>7215983</v>
      </c>
    </row>
    <row r="2432" spans="1:13" x14ac:dyDescent="0.25">
      <c r="A2432" t="s">
        <v>80</v>
      </c>
      <c r="B2432" t="s">
        <v>81</v>
      </c>
      <c r="C2432" t="s">
        <v>87</v>
      </c>
      <c r="D2432">
        <v>832003167</v>
      </c>
      <c r="E2432" t="s">
        <v>151</v>
      </c>
      <c r="F2432" t="s">
        <v>1152</v>
      </c>
      <c r="H2432" s="16">
        <v>44375</v>
      </c>
      <c r="I2432">
        <v>17</v>
      </c>
      <c r="J2432" s="17">
        <v>31599</v>
      </c>
      <c r="K2432" s="17">
        <v>537183</v>
      </c>
      <c r="L2432" s="17">
        <v>81202</v>
      </c>
      <c r="M2432" s="17">
        <v>7215983</v>
      </c>
    </row>
    <row r="2433" spans="1:13" x14ac:dyDescent="0.25">
      <c r="A2433" t="s">
        <v>80</v>
      </c>
      <c r="B2433" t="s">
        <v>81</v>
      </c>
      <c r="C2433" t="s">
        <v>94</v>
      </c>
      <c r="D2433">
        <v>846000253</v>
      </c>
      <c r="E2433" t="s">
        <v>1153</v>
      </c>
      <c r="F2433" t="s">
        <v>1154</v>
      </c>
      <c r="H2433" s="16">
        <v>44364</v>
      </c>
      <c r="I2433">
        <v>40</v>
      </c>
      <c r="J2433" s="17">
        <v>35758</v>
      </c>
      <c r="K2433" s="17">
        <v>1430320</v>
      </c>
      <c r="L2433" s="17">
        <v>35758</v>
      </c>
      <c r="M2433" s="17">
        <v>1430320</v>
      </c>
    </row>
    <row r="2434" spans="1:13" x14ac:dyDescent="0.25">
      <c r="A2434" t="s">
        <v>80</v>
      </c>
      <c r="B2434" t="s">
        <v>81</v>
      </c>
      <c r="C2434" t="s">
        <v>86</v>
      </c>
      <c r="D2434">
        <v>860002541</v>
      </c>
      <c r="E2434" t="s">
        <v>159</v>
      </c>
      <c r="F2434" t="s">
        <v>1155</v>
      </c>
      <c r="H2434" s="16">
        <v>44357</v>
      </c>
      <c r="I2434">
        <v>1</v>
      </c>
      <c r="J2434" s="17">
        <v>40985</v>
      </c>
      <c r="K2434" s="17">
        <v>40985</v>
      </c>
      <c r="L2434" s="17">
        <v>69132</v>
      </c>
      <c r="M2434" s="17">
        <v>69132</v>
      </c>
    </row>
    <row r="2435" spans="1:13" x14ac:dyDescent="0.25">
      <c r="A2435" t="s">
        <v>80</v>
      </c>
      <c r="B2435" t="s">
        <v>81</v>
      </c>
      <c r="C2435" t="s">
        <v>88</v>
      </c>
      <c r="D2435">
        <v>860002541</v>
      </c>
      <c r="E2435" t="s">
        <v>159</v>
      </c>
      <c r="F2435" t="s">
        <v>1155</v>
      </c>
      <c r="H2435" s="16">
        <v>44357</v>
      </c>
      <c r="I2435">
        <v>1</v>
      </c>
      <c r="J2435" s="17">
        <v>28147</v>
      </c>
      <c r="K2435" s="17">
        <v>28147</v>
      </c>
      <c r="L2435" s="17">
        <v>69132</v>
      </c>
      <c r="M2435" s="17">
        <v>69132</v>
      </c>
    </row>
    <row r="2436" spans="1:13" x14ac:dyDescent="0.25">
      <c r="A2436" t="s">
        <v>80</v>
      </c>
      <c r="B2436" t="s">
        <v>81</v>
      </c>
      <c r="C2436" t="s">
        <v>94</v>
      </c>
      <c r="D2436">
        <v>860005114</v>
      </c>
      <c r="E2436" t="s">
        <v>162</v>
      </c>
      <c r="F2436" t="s">
        <v>1156</v>
      </c>
      <c r="H2436" s="16">
        <v>44348</v>
      </c>
      <c r="I2436">
        <v>3</v>
      </c>
      <c r="J2436" s="17">
        <v>35758</v>
      </c>
      <c r="K2436" s="17">
        <v>107274</v>
      </c>
      <c r="L2436" s="17">
        <v>87140</v>
      </c>
      <c r="M2436" s="17">
        <v>496679</v>
      </c>
    </row>
    <row r="2437" spans="1:13" x14ac:dyDescent="0.25">
      <c r="A2437" t="s">
        <v>80</v>
      </c>
      <c r="B2437" t="s">
        <v>81</v>
      </c>
      <c r="C2437" t="s">
        <v>97</v>
      </c>
      <c r="D2437">
        <v>860005114</v>
      </c>
      <c r="E2437" t="s">
        <v>162</v>
      </c>
      <c r="F2437" t="s">
        <v>1156</v>
      </c>
      <c r="H2437" s="16">
        <v>44348</v>
      </c>
      <c r="I2437">
        <v>20</v>
      </c>
      <c r="J2437" s="17">
        <v>12667</v>
      </c>
      <c r="K2437" s="17">
        <v>253340</v>
      </c>
      <c r="L2437" s="17">
        <v>87140</v>
      </c>
      <c r="M2437" s="17">
        <v>496679</v>
      </c>
    </row>
    <row r="2438" spans="1:13" x14ac:dyDescent="0.25">
      <c r="A2438" t="s">
        <v>80</v>
      </c>
      <c r="B2438" t="s">
        <v>81</v>
      </c>
      <c r="C2438" t="s">
        <v>119</v>
      </c>
      <c r="D2438">
        <v>860005114</v>
      </c>
      <c r="E2438" t="s">
        <v>162</v>
      </c>
      <c r="F2438" t="s">
        <v>1156</v>
      </c>
      <c r="H2438" s="16">
        <v>44348</v>
      </c>
      <c r="I2438">
        <v>5</v>
      </c>
      <c r="J2438" s="17">
        <v>9960</v>
      </c>
      <c r="K2438" s="17">
        <v>49800</v>
      </c>
      <c r="L2438" s="17">
        <v>87140</v>
      </c>
      <c r="M2438" s="17">
        <v>496679</v>
      </c>
    </row>
    <row r="2439" spans="1:13" x14ac:dyDescent="0.25">
      <c r="A2439" t="s">
        <v>80</v>
      </c>
      <c r="B2439" t="s">
        <v>81</v>
      </c>
      <c r="C2439" t="s">
        <v>109</v>
      </c>
      <c r="D2439">
        <v>860005114</v>
      </c>
      <c r="E2439" t="s">
        <v>162</v>
      </c>
      <c r="F2439" t="s">
        <v>1156</v>
      </c>
      <c r="H2439" s="16">
        <v>44348</v>
      </c>
      <c r="I2439">
        <v>3</v>
      </c>
      <c r="J2439" s="17">
        <v>28755</v>
      </c>
      <c r="K2439" s="17">
        <v>86265</v>
      </c>
      <c r="L2439" s="17">
        <v>87140</v>
      </c>
      <c r="M2439" s="17">
        <v>496679</v>
      </c>
    </row>
    <row r="2440" spans="1:13" x14ac:dyDescent="0.25">
      <c r="A2440" t="s">
        <v>80</v>
      </c>
      <c r="B2440" t="s">
        <v>81</v>
      </c>
      <c r="C2440" t="s">
        <v>85</v>
      </c>
      <c r="D2440">
        <v>860006656</v>
      </c>
      <c r="E2440" t="s">
        <v>164</v>
      </c>
      <c r="F2440" t="s">
        <v>1157</v>
      </c>
      <c r="H2440" s="16">
        <v>44349</v>
      </c>
      <c r="I2440">
        <v>4</v>
      </c>
      <c r="J2440" s="17">
        <v>4756</v>
      </c>
      <c r="K2440" s="17">
        <v>19024</v>
      </c>
      <c r="L2440" s="17">
        <v>138353</v>
      </c>
      <c r="M2440" s="17">
        <v>16633639</v>
      </c>
    </row>
    <row r="2441" spans="1:13" x14ac:dyDescent="0.25">
      <c r="A2441" t="s">
        <v>80</v>
      </c>
      <c r="B2441" t="s">
        <v>81</v>
      </c>
      <c r="C2441" t="s">
        <v>1001</v>
      </c>
      <c r="D2441">
        <v>860006656</v>
      </c>
      <c r="E2441" t="s">
        <v>164</v>
      </c>
      <c r="F2441" t="s">
        <v>1157</v>
      </c>
      <c r="H2441" s="16">
        <v>44349</v>
      </c>
      <c r="I2441">
        <v>200</v>
      </c>
      <c r="J2441" s="17">
        <v>16209</v>
      </c>
      <c r="K2441" s="17">
        <v>3241800</v>
      </c>
      <c r="L2441" s="17">
        <v>138353</v>
      </c>
      <c r="M2441" s="17">
        <v>16633639</v>
      </c>
    </row>
    <row r="2442" spans="1:13" x14ac:dyDescent="0.25">
      <c r="A2442" t="s">
        <v>80</v>
      </c>
      <c r="B2442" t="s">
        <v>81</v>
      </c>
      <c r="C2442" t="s">
        <v>91</v>
      </c>
      <c r="D2442">
        <v>860006656</v>
      </c>
      <c r="E2442" t="s">
        <v>164</v>
      </c>
      <c r="F2442" t="s">
        <v>1157</v>
      </c>
      <c r="H2442" s="16">
        <v>44349</v>
      </c>
      <c r="I2442">
        <v>200</v>
      </c>
      <c r="J2442" s="17">
        <v>17185</v>
      </c>
      <c r="K2442" s="17">
        <v>3437000</v>
      </c>
      <c r="L2442" s="17">
        <v>138353</v>
      </c>
      <c r="M2442" s="17">
        <v>16633639</v>
      </c>
    </row>
    <row r="2443" spans="1:13" x14ac:dyDescent="0.25">
      <c r="A2443" t="s">
        <v>80</v>
      </c>
      <c r="B2443" t="s">
        <v>81</v>
      </c>
      <c r="C2443" t="s">
        <v>149</v>
      </c>
      <c r="D2443">
        <v>860006656</v>
      </c>
      <c r="E2443" t="s">
        <v>164</v>
      </c>
      <c r="F2443" t="s">
        <v>1157</v>
      </c>
      <c r="H2443" s="16">
        <v>44349</v>
      </c>
      <c r="I2443">
        <v>80</v>
      </c>
      <c r="J2443" s="17">
        <v>27092</v>
      </c>
      <c r="K2443" s="17">
        <v>2167360</v>
      </c>
      <c r="L2443" s="17">
        <v>138353</v>
      </c>
      <c r="M2443" s="17">
        <v>16633639</v>
      </c>
    </row>
    <row r="2444" spans="1:13" x14ac:dyDescent="0.25">
      <c r="A2444" t="s">
        <v>80</v>
      </c>
      <c r="B2444" t="s">
        <v>81</v>
      </c>
      <c r="C2444" t="s">
        <v>88</v>
      </c>
      <c r="D2444">
        <v>860006656</v>
      </c>
      <c r="E2444" t="s">
        <v>164</v>
      </c>
      <c r="F2444" t="s">
        <v>1158</v>
      </c>
      <c r="H2444" s="16">
        <v>44355</v>
      </c>
      <c r="I2444">
        <v>15</v>
      </c>
      <c r="J2444" s="17">
        <v>28147</v>
      </c>
      <c r="K2444" s="17">
        <v>422205</v>
      </c>
      <c r="L2444" s="17">
        <v>138353</v>
      </c>
      <c r="M2444" s="17">
        <v>16633639</v>
      </c>
    </row>
    <row r="2445" spans="1:13" x14ac:dyDescent="0.25">
      <c r="A2445" t="s">
        <v>80</v>
      </c>
      <c r="B2445" t="s">
        <v>81</v>
      </c>
      <c r="C2445" t="s">
        <v>1001</v>
      </c>
      <c r="D2445">
        <v>860006656</v>
      </c>
      <c r="E2445" t="s">
        <v>164</v>
      </c>
      <c r="F2445" t="s">
        <v>1159</v>
      </c>
      <c r="H2445" s="16">
        <v>44371</v>
      </c>
      <c r="I2445">
        <v>400</v>
      </c>
      <c r="J2445" s="17">
        <v>16209</v>
      </c>
      <c r="K2445" s="17">
        <v>6483600</v>
      </c>
      <c r="L2445" s="17">
        <v>138353</v>
      </c>
      <c r="M2445" s="17">
        <v>16633639</v>
      </c>
    </row>
    <row r="2446" spans="1:13" x14ac:dyDescent="0.25">
      <c r="A2446" t="s">
        <v>80</v>
      </c>
      <c r="B2446" t="s">
        <v>81</v>
      </c>
      <c r="C2446" t="s">
        <v>109</v>
      </c>
      <c r="D2446">
        <v>860006656</v>
      </c>
      <c r="E2446" t="s">
        <v>164</v>
      </c>
      <c r="F2446" t="s">
        <v>1160</v>
      </c>
      <c r="H2446" s="16">
        <v>44372</v>
      </c>
      <c r="I2446">
        <v>30</v>
      </c>
      <c r="J2446" s="17">
        <v>28755</v>
      </c>
      <c r="K2446" s="17">
        <v>862650</v>
      </c>
      <c r="L2446" s="17">
        <v>138353</v>
      </c>
      <c r="M2446" s="17">
        <v>16633639</v>
      </c>
    </row>
    <row r="2447" spans="1:13" x14ac:dyDescent="0.25">
      <c r="A2447" t="s">
        <v>80</v>
      </c>
      <c r="B2447" t="s">
        <v>81</v>
      </c>
      <c r="C2447" t="s">
        <v>88</v>
      </c>
      <c r="D2447">
        <v>860006745</v>
      </c>
      <c r="E2447" t="s">
        <v>168</v>
      </c>
      <c r="F2447" t="s">
        <v>1161</v>
      </c>
      <c r="H2447" s="16">
        <v>44363</v>
      </c>
      <c r="I2447">
        <v>10</v>
      </c>
      <c r="J2447" s="17">
        <v>28147</v>
      </c>
      <c r="K2447" s="17">
        <v>281470</v>
      </c>
      <c r="L2447" s="17">
        <v>59746</v>
      </c>
      <c r="M2447" s="17">
        <v>2177410</v>
      </c>
    </row>
    <row r="2448" spans="1:13" x14ac:dyDescent="0.25">
      <c r="A2448" t="s">
        <v>80</v>
      </c>
      <c r="B2448" t="s">
        <v>81</v>
      </c>
      <c r="C2448" t="s">
        <v>87</v>
      </c>
      <c r="D2448">
        <v>860006745</v>
      </c>
      <c r="E2448" t="s">
        <v>168</v>
      </c>
      <c r="F2448" t="s">
        <v>1161</v>
      </c>
      <c r="H2448" s="16">
        <v>44363</v>
      </c>
      <c r="I2448">
        <v>60</v>
      </c>
      <c r="J2448" s="17">
        <v>31599</v>
      </c>
      <c r="K2448" s="17">
        <v>1895940</v>
      </c>
      <c r="L2448" s="17">
        <v>59746</v>
      </c>
      <c r="M2448" s="17">
        <v>2177410</v>
      </c>
    </row>
    <row r="2449" spans="1:13" x14ac:dyDescent="0.25">
      <c r="A2449" t="s">
        <v>80</v>
      </c>
      <c r="B2449" t="s">
        <v>81</v>
      </c>
      <c r="C2449" t="s">
        <v>1001</v>
      </c>
      <c r="D2449">
        <v>860007336</v>
      </c>
      <c r="E2449" t="s">
        <v>172</v>
      </c>
      <c r="F2449" t="s">
        <v>1162</v>
      </c>
      <c r="H2449" s="16">
        <v>44348</v>
      </c>
      <c r="I2449">
        <v>283</v>
      </c>
      <c r="J2449" s="17">
        <v>14472</v>
      </c>
      <c r="K2449" s="17">
        <v>4095576</v>
      </c>
      <c r="L2449" s="17">
        <v>846129</v>
      </c>
      <c r="M2449" s="17">
        <v>124857131</v>
      </c>
    </row>
    <row r="2450" spans="1:13" x14ac:dyDescent="0.25">
      <c r="A2450" t="s">
        <v>80</v>
      </c>
      <c r="B2450" t="s">
        <v>81</v>
      </c>
      <c r="C2450" t="s">
        <v>82</v>
      </c>
      <c r="D2450">
        <v>860007336</v>
      </c>
      <c r="E2450" t="s">
        <v>172</v>
      </c>
      <c r="F2450" t="s">
        <v>1163</v>
      </c>
      <c r="H2450" s="16">
        <v>44355</v>
      </c>
      <c r="I2450">
        <v>484</v>
      </c>
      <c r="J2450" s="17">
        <v>15657</v>
      </c>
      <c r="K2450" s="17">
        <v>7577988</v>
      </c>
      <c r="L2450" s="17">
        <v>846129</v>
      </c>
      <c r="M2450" s="17">
        <v>124857131</v>
      </c>
    </row>
    <row r="2451" spans="1:13" x14ac:dyDescent="0.25">
      <c r="A2451" t="s">
        <v>80</v>
      </c>
      <c r="B2451" t="s">
        <v>81</v>
      </c>
      <c r="C2451" t="s">
        <v>97</v>
      </c>
      <c r="D2451">
        <v>860007336</v>
      </c>
      <c r="E2451" t="s">
        <v>172</v>
      </c>
      <c r="F2451" t="s">
        <v>1163</v>
      </c>
      <c r="H2451" s="16">
        <v>44355</v>
      </c>
      <c r="I2451">
        <v>349</v>
      </c>
      <c r="J2451" s="17">
        <v>11310</v>
      </c>
      <c r="K2451" s="17">
        <v>3947190</v>
      </c>
      <c r="L2451" s="17">
        <v>846129</v>
      </c>
      <c r="M2451" s="17">
        <v>124857131</v>
      </c>
    </row>
    <row r="2452" spans="1:13" x14ac:dyDescent="0.25">
      <c r="A2452" t="s">
        <v>80</v>
      </c>
      <c r="B2452" t="s">
        <v>81</v>
      </c>
      <c r="C2452" t="s">
        <v>85</v>
      </c>
      <c r="D2452">
        <v>860007336</v>
      </c>
      <c r="E2452" t="s">
        <v>172</v>
      </c>
      <c r="F2452" t="s">
        <v>1163</v>
      </c>
      <c r="H2452" s="16">
        <v>44355</v>
      </c>
      <c r="I2452">
        <v>1153</v>
      </c>
      <c r="J2452" s="17">
        <v>4247</v>
      </c>
      <c r="K2452" s="17">
        <v>4896791</v>
      </c>
      <c r="L2452" s="17">
        <v>846129</v>
      </c>
      <c r="M2452" s="17">
        <v>124857131</v>
      </c>
    </row>
    <row r="2453" spans="1:13" x14ac:dyDescent="0.25">
      <c r="A2453" t="s">
        <v>80</v>
      </c>
      <c r="B2453" t="s">
        <v>81</v>
      </c>
      <c r="C2453" t="s">
        <v>119</v>
      </c>
      <c r="D2453">
        <v>860007336</v>
      </c>
      <c r="E2453" t="s">
        <v>172</v>
      </c>
      <c r="F2453" t="s">
        <v>1163</v>
      </c>
      <c r="H2453" s="16">
        <v>44355</v>
      </c>
      <c r="I2453">
        <v>2304</v>
      </c>
      <c r="J2453" s="17">
        <v>9129</v>
      </c>
      <c r="K2453" s="17">
        <v>21033216</v>
      </c>
      <c r="L2453" s="17">
        <v>846129</v>
      </c>
      <c r="M2453" s="17">
        <v>124857131</v>
      </c>
    </row>
    <row r="2454" spans="1:13" x14ac:dyDescent="0.25">
      <c r="A2454" t="s">
        <v>80</v>
      </c>
      <c r="B2454" t="s">
        <v>81</v>
      </c>
      <c r="C2454" t="s">
        <v>1001</v>
      </c>
      <c r="D2454">
        <v>860007336</v>
      </c>
      <c r="E2454" t="s">
        <v>172</v>
      </c>
      <c r="F2454" t="s">
        <v>1163</v>
      </c>
      <c r="H2454" s="16">
        <v>44355</v>
      </c>
      <c r="I2454">
        <v>1200</v>
      </c>
      <c r="J2454" s="17">
        <v>14472</v>
      </c>
      <c r="K2454" s="17">
        <v>17366400</v>
      </c>
      <c r="L2454" s="17">
        <v>846129</v>
      </c>
      <c r="M2454" s="17">
        <v>124857131</v>
      </c>
    </row>
    <row r="2455" spans="1:13" x14ac:dyDescent="0.25">
      <c r="A2455" t="s">
        <v>80</v>
      </c>
      <c r="B2455" t="s">
        <v>81</v>
      </c>
      <c r="C2455" t="s">
        <v>87</v>
      </c>
      <c r="D2455">
        <v>860007336</v>
      </c>
      <c r="E2455" t="s">
        <v>172</v>
      </c>
      <c r="F2455" t="s">
        <v>1163</v>
      </c>
      <c r="H2455" s="16">
        <v>44355</v>
      </c>
      <c r="I2455">
        <v>120</v>
      </c>
      <c r="J2455" s="17">
        <v>28213</v>
      </c>
      <c r="K2455" s="17">
        <v>3385560</v>
      </c>
      <c r="L2455" s="17">
        <v>846129</v>
      </c>
      <c r="M2455" s="17">
        <v>124857131</v>
      </c>
    </row>
    <row r="2456" spans="1:13" x14ac:dyDescent="0.25">
      <c r="A2456" t="s">
        <v>80</v>
      </c>
      <c r="B2456" t="s">
        <v>81</v>
      </c>
      <c r="C2456" t="s">
        <v>108</v>
      </c>
      <c r="D2456">
        <v>860007336</v>
      </c>
      <c r="E2456" t="s">
        <v>172</v>
      </c>
      <c r="F2456" t="s">
        <v>1163</v>
      </c>
      <c r="H2456" s="16">
        <v>44355</v>
      </c>
      <c r="I2456">
        <v>30</v>
      </c>
      <c r="J2456" s="17">
        <v>55832</v>
      </c>
      <c r="K2456" s="17">
        <v>1674960</v>
      </c>
      <c r="L2456" s="17">
        <v>846129</v>
      </c>
      <c r="M2456" s="17">
        <v>124857131</v>
      </c>
    </row>
    <row r="2457" spans="1:13" x14ac:dyDescent="0.25">
      <c r="A2457" t="s">
        <v>80</v>
      </c>
      <c r="B2457" t="s">
        <v>81</v>
      </c>
      <c r="C2457" t="s">
        <v>174</v>
      </c>
      <c r="D2457">
        <v>860007336</v>
      </c>
      <c r="E2457" t="s">
        <v>172</v>
      </c>
      <c r="F2457" t="s">
        <v>1163</v>
      </c>
      <c r="H2457" s="16">
        <v>44355</v>
      </c>
      <c r="I2457">
        <v>48</v>
      </c>
      <c r="J2457" s="17">
        <v>181249</v>
      </c>
      <c r="K2457" s="17">
        <v>8699952</v>
      </c>
      <c r="L2457" s="17">
        <v>846129</v>
      </c>
      <c r="M2457" s="17">
        <v>124857131</v>
      </c>
    </row>
    <row r="2458" spans="1:13" x14ac:dyDescent="0.25">
      <c r="A2458" t="s">
        <v>80</v>
      </c>
      <c r="B2458" t="s">
        <v>81</v>
      </c>
      <c r="C2458" t="s">
        <v>175</v>
      </c>
      <c r="D2458">
        <v>860007336</v>
      </c>
      <c r="E2458" t="s">
        <v>172</v>
      </c>
      <c r="F2458" t="s">
        <v>1163</v>
      </c>
      <c r="H2458" s="16">
        <v>44355</v>
      </c>
      <c r="I2458">
        <v>58</v>
      </c>
      <c r="J2458" s="17">
        <v>349448</v>
      </c>
      <c r="K2458" s="17">
        <v>20267984</v>
      </c>
      <c r="L2458" s="17">
        <v>846129</v>
      </c>
      <c r="M2458" s="17">
        <v>124857131</v>
      </c>
    </row>
    <row r="2459" spans="1:13" x14ac:dyDescent="0.25">
      <c r="A2459" t="s">
        <v>80</v>
      </c>
      <c r="B2459" t="s">
        <v>81</v>
      </c>
      <c r="C2459" t="s">
        <v>91</v>
      </c>
      <c r="D2459">
        <v>860007336</v>
      </c>
      <c r="E2459" t="s">
        <v>172</v>
      </c>
      <c r="F2459" t="s">
        <v>1163</v>
      </c>
      <c r="H2459" s="16">
        <v>44355</v>
      </c>
      <c r="I2459">
        <v>400</v>
      </c>
      <c r="J2459" s="17">
        <v>15344</v>
      </c>
      <c r="K2459" s="17">
        <v>6137600</v>
      </c>
      <c r="L2459" s="17">
        <v>846129</v>
      </c>
      <c r="M2459" s="17">
        <v>124857131</v>
      </c>
    </row>
    <row r="2460" spans="1:13" x14ac:dyDescent="0.25">
      <c r="A2460" t="s">
        <v>80</v>
      </c>
      <c r="B2460" t="s">
        <v>81</v>
      </c>
      <c r="C2460" t="s">
        <v>127</v>
      </c>
      <c r="D2460">
        <v>860007336</v>
      </c>
      <c r="E2460" t="s">
        <v>172</v>
      </c>
      <c r="F2460" t="s">
        <v>1163</v>
      </c>
      <c r="H2460" s="16">
        <v>44355</v>
      </c>
      <c r="I2460">
        <v>120</v>
      </c>
      <c r="J2460" s="17">
        <v>27942</v>
      </c>
      <c r="K2460" s="17">
        <v>3353040</v>
      </c>
      <c r="L2460" s="17">
        <v>846129</v>
      </c>
      <c r="M2460" s="17">
        <v>124857131</v>
      </c>
    </row>
    <row r="2461" spans="1:13" x14ac:dyDescent="0.25">
      <c r="A2461" t="s">
        <v>80</v>
      </c>
      <c r="B2461" t="s">
        <v>81</v>
      </c>
      <c r="C2461" t="s">
        <v>1001</v>
      </c>
      <c r="D2461">
        <v>860007336</v>
      </c>
      <c r="E2461" t="s">
        <v>172</v>
      </c>
      <c r="F2461" t="s">
        <v>1164</v>
      </c>
      <c r="H2461" s="16">
        <v>44362</v>
      </c>
      <c r="I2461">
        <v>500</v>
      </c>
      <c r="J2461" s="17">
        <v>16209</v>
      </c>
      <c r="K2461" s="17">
        <v>8104500</v>
      </c>
      <c r="L2461" s="17">
        <v>846129</v>
      </c>
      <c r="M2461" s="17">
        <v>124857131</v>
      </c>
    </row>
    <row r="2462" spans="1:13" x14ac:dyDescent="0.25">
      <c r="A2462" t="s">
        <v>80</v>
      </c>
      <c r="B2462" t="s">
        <v>81</v>
      </c>
      <c r="C2462" t="s">
        <v>88</v>
      </c>
      <c r="D2462">
        <v>860007336</v>
      </c>
      <c r="E2462" t="s">
        <v>172</v>
      </c>
      <c r="F2462" t="s">
        <v>1164</v>
      </c>
      <c r="H2462" s="16">
        <v>44362</v>
      </c>
      <c r="I2462">
        <v>3</v>
      </c>
      <c r="J2462" s="17">
        <v>28147</v>
      </c>
      <c r="K2462" s="17">
        <v>84441</v>
      </c>
      <c r="L2462" s="17">
        <v>846129</v>
      </c>
      <c r="M2462" s="17">
        <v>124857131</v>
      </c>
    </row>
    <row r="2463" spans="1:13" x14ac:dyDescent="0.25">
      <c r="A2463" t="s">
        <v>80</v>
      </c>
      <c r="B2463" t="s">
        <v>81</v>
      </c>
      <c r="C2463" t="s">
        <v>87</v>
      </c>
      <c r="D2463">
        <v>860007336</v>
      </c>
      <c r="E2463" t="s">
        <v>172</v>
      </c>
      <c r="F2463" t="s">
        <v>1164</v>
      </c>
      <c r="H2463" s="16">
        <v>44362</v>
      </c>
      <c r="I2463">
        <v>15</v>
      </c>
      <c r="J2463" s="17">
        <v>31599</v>
      </c>
      <c r="K2463" s="17">
        <v>473985</v>
      </c>
      <c r="L2463" s="17">
        <v>846129</v>
      </c>
      <c r="M2463" s="17">
        <v>124857131</v>
      </c>
    </row>
    <row r="2464" spans="1:13" x14ac:dyDescent="0.25">
      <c r="A2464" t="s">
        <v>80</v>
      </c>
      <c r="B2464" t="s">
        <v>81</v>
      </c>
      <c r="C2464" t="s">
        <v>91</v>
      </c>
      <c r="D2464">
        <v>860007336</v>
      </c>
      <c r="E2464" t="s">
        <v>172</v>
      </c>
      <c r="F2464" t="s">
        <v>1164</v>
      </c>
      <c r="H2464" s="16">
        <v>44362</v>
      </c>
      <c r="I2464">
        <v>200</v>
      </c>
      <c r="J2464" s="17">
        <v>17185</v>
      </c>
      <c r="K2464" s="17">
        <v>3437000</v>
      </c>
      <c r="L2464" s="17">
        <v>846129</v>
      </c>
      <c r="M2464" s="17">
        <v>124857131</v>
      </c>
    </row>
    <row r="2465" spans="1:13" x14ac:dyDescent="0.25">
      <c r="A2465" t="s">
        <v>80</v>
      </c>
      <c r="B2465" t="s">
        <v>81</v>
      </c>
      <c r="C2465" t="s">
        <v>109</v>
      </c>
      <c r="D2465">
        <v>860007336</v>
      </c>
      <c r="E2465" t="s">
        <v>172</v>
      </c>
      <c r="F2465" t="s">
        <v>1165</v>
      </c>
      <c r="H2465" s="16">
        <v>44371</v>
      </c>
      <c r="I2465">
        <v>402</v>
      </c>
      <c r="J2465" s="17">
        <v>25674</v>
      </c>
      <c r="K2465" s="17">
        <v>10320948</v>
      </c>
      <c r="L2465" s="17">
        <v>846129</v>
      </c>
      <c r="M2465" s="17">
        <v>124857131</v>
      </c>
    </row>
    <row r="2466" spans="1:13" x14ac:dyDescent="0.25">
      <c r="A2466" t="s">
        <v>80</v>
      </c>
      <c r="B2466" t="s">
        <v>81</v>
      </c>
      <c r="C2466" t="s">
        <v>1001</v>
      </c>
      <c r="D2466">
        <v>860007373</v>
      </c>
      <c r="E2466" t="s">
        <v>178</v>
      </c>
      <c r="F2466" t="s">
        <v>1166</v>
      </c>
      <c r="H2466" s="16">
        <v>44364</v>
      </c>
      <c r="I2466">
        <v>200</v>
      </c>
      <c r="J2466" s="17">
        <v>16209</v>
      </c>
      <c r="K2466" s="17">
        <v>3241800</v>
      </c>
      <c r="L2466" s="17">
        <v>121895</v>
      </c>
      <c r="M2466" s="17">
        <v>7434975</v>
      </c>
    </row>
    <row r="2467" spans="1:13" x14ac:dyDescent="0.25">
      <c r="A2467" t="s">
        <v>80</v>
      </c>
      <c r="B2467" t="s">
        <v>81</v>
      </c>
      <c r="C2467" t="s">
        <v>87</v>
      </c>
      <c r="D2467">
        <v>860007373</v>
      </c>
      <c r="E2467" t="s">
        <v>178</v>
      </c>
      <c r="F2467" t="s">
        <v>1166</v>
      </c>
      <c r="H2467" s="16">
        <v>44364</v>
      </c>
      <c r="I2467">
        <v>15</v>
      </c>
      <c r="J2467" s="17">
        <v>31599</v>
      </c>
      <c r="K2467" s="17">
        <v>473985</v>
      </c>
      <c r="L2467" s="17">
        <v>121895</v>
      </c>
      <c r="M2467" s="17">
        <v>7434975</v>
      </c>
    </row>
    <row r="2468" spans="1:13" x14ac:dyDescent="0.25">
      <c r="A2468" t="s">
        <v>80</v>
      </c>
      <c r="B2468" t="s">
        <v>81</v>
      </c>
      <c r="C2468" t="s">
        <v>91</v>
      </c>
      <c r="D2468">
        <v>860007373</v>
      </c>
      <c r="E2468" t="s">
        <v>178</v>
      </c>
      <c r="F2468" t="s">
        <v>1166</v>
      </c>
      <c r="H2468" s="16">
        <v>44364</v>
      </c>
      <c r="I2468">
        <v>100</v>
      </c>
      <c r="J2468" s="17">
        <v>17185</v>
      </c>
      <c r="K2468" s="17">
        <v>1718500</v>
      </c>
      <c r="L2468" s="17">
        <v>121895</v>
      </c>
      <c r="M2468" s="17">
        <v>7434975</v>
      </c>
    </row>
    <row r="2469" spans="1:13" x14ac:dyDescent="0.25">
      <c r="A2469" t="s">
        <v>80</v>
      </c>
      <c r="B2469" t="s">
        <v>81</v>
      </c>
      <c r="C2469" t="s">
        <v>88</v>
      </c>
      <c r="D2469">
        <v>860007373</v>
      </c>
      <c r="E2469" t="s">
        <v>178</v>
      </c>
      <c r="F2469" t="s">
        <v>1167</v>
      </c>
      <c r="H2469" s="16">
        <v>44376</v>
      </c>
      <c r="I2469">
        <v>20</v>
      </c>
      <c r="J2469" s="17">
        <v>28147</v>
      </c>
      <c r="K2469" s="17">
        <v>562940</v>
      </c>
      <c r="L2469" s="17">
        <v>121895</v>
      </c>
      <c r="M2469" s="17">
        <v>7434975</v>
      </c>
    </row>
    <row r="2470" spans="1:13" x14ac:dyDescent="0.25">
      <c r="A2470" t="s">
        <v>80</v>
      </c>
      <c r="B2470" t="s">
        <v>81</v>
      </c>
      <c r="C2470" t="s">
        <v>109</v>
      </c>
      <c r="D2470">
        <v>860007373</v>
      </c>
      <c r="E2470" t="s">
        <v>178</v>
      </c>
      <c r="F2470" t="s">
        <v>1167</v>
      </c>
      <c r="H2470" s="16">
        <v>44376</v>
      </c>
      <c r="I2470">
        <v>50</v>
      </c>
      <c r="J2470" s="17">
        <v>28755</v>
      </c>
      <c r="K2470" s="17">
        <v>1437750</v>
      </c>
      <c r="L2470" s="17">
        <v>121895</v>
      </c>
      <c r="M2470" s="17">
        <v>7434975</v>
      </c>
    </row>
    <row r="2471" spans="1:13" x14ac:dyDescent="0.25">
      <c r="A2471" t="s">
        <v>80</v>
      </c>
      <c r="B2471" t="s">
        <v>81</v>
      </c>
      <c r="C2471" t="s">
        <v>87</v>
      </c>
      <c r="D2471">
        <v>860007400</v>
      </c>
      <c r="E2471" t="s">
        <v>401</v>
      </c>
      <c r="F2471" t="s">
        <v>1168</v>
      </c>
      <c r="H2471" s="16">
        <v>44376</v>
      </c>
      <c r="I2471">
        <v>10</v>
      </c>
      <c r="J2471" s="17">
        <v>31599</v>
      </c>
      <c r="K2471" s="17">
        <v>315990</v>
      </c>
      <c r="L2471" s="17">
        <v>31599</v>
      </c>
      <c r="M2471" s="17">
        <v>315990</v>
      </c>
    </row>
    <row r="2472" spans="1:13" x14ac:dyDescent="0.25">
      <c r="A2472" t="s">
        <v>80</v>
      </c>
      <c r="B2472" t="s">
        <v>81</v>
      </c>
      <c r="C2472" t="s">
        <v>1001</v>
      </c>
      <c r="D2472">
        <v>860010783</v>
      </c>
      <c r="E2472" t="s">
        <v>180</v>
      </c>
      <c r="F2472" t="s">
        <v>1169</v>
      </c>
      <c r="H2472" s="16">
        <v>44355</v>
      </c>
      <c r="I2472">
        <v>200</v>
      </c>
      <c r="J2472" s="17">
        <v>16209</v>
      </c>
      <c r="K2472" s="17">
        <v>3241800</v>
      </c>
      <c r="L2472" s="17">
        <v>118387</v>
      </c>
      <c r="M2472" s="17">
        <v>4739712</v>
      </c>
    </row>
    <row r="2473" spans="1:13" x14ac:dyDescent="0.25">
      <c r="A2473" t="s">
        <v>80</v>
      </c>
      <c r="B2473" t="s">
        <v>81</v>
      </c>
      <c r="C2473" t="s">
        <v>87</v>
      </c>
      <c r="D2473">
        <v>860010783</v>
      </c>
      <c r="E2473" t="s">
        <v>180</v>
      </c>
      <c r="F2473" t="s">
        <v>1169</v>
      </c>
      <c r="H2473" s="16">
        <v>44355</v>
      </c>
      <c r="I2473">
        <v>8</v>
      </c>
      <c r="J2473" s="17">
        <v>31599</v>
      </c>
      <c r="K2473" s="17">
        <v>252792</v>
      </c>
      <c r="L2473" s="17">
        <v>118387</v>
      </c>
      <c r="M2473" s="17">
        <v>4739712</v>
      </c>
    </row>
    <row r="2474" spans="1:13" x14ac:dyDescent="0.25">
      <c r="A2474" t="s">
        <v>80</v>
      </c>
      <c r="B2474" t="s">
        <v>81</v>
      </c>
      <c r="C2474" t="s">
        <v>119</v>
      </c>
      <c r="D2474">
        <v>860010783</v>
      </c>
      <c r="E2474" t="s">
        <v>180</v>
      </c>
      <c r="F2474" t="s">
        <v>1170</v>
      </c>
      <c r="H2474" s="16">
        <v>44371</v>
      </c>
      <c r="I2474">
        <v>15</v>
      </c>
      <c r="J2474" s="17">
        <v>10225</v>
      </c>
      <c r="K2474" s="17">
        <v>153375</v>
      </c>
      <c r="L2474" s="17">
        <v>118387</v>
      </c>
      <c r="M2474" s="17">
        <v>4739712</v>
      </c>
    </row>
    <row r="2475" spans="1:13" x14ac:dyDescent="0.25">
      <c r="A2475" t="s">
        <v>80</v>
      </c>
      <c r="B2475" t="s">
        <v>81</v>
      </c>
      <c r="C2475" t="s">
        <v>87</v>
      </c>
      <c r="D2475">
        <v>860010783</v>
      </c>
      <c r="E2475" t="s">
        <v>180</v>
      </c>
      <c r="F2475" t="s">
        <v>1170</v>
      </c>
      <c r="H2475" s="16">
        <v>44371</v>
      </c>
      <c r="I2475">
        <v>30</v>
      </c>
      <c r="J2475" s="17">
        <v>31599</v>
      </c>
      <c r="K2475" s="17">
        <v>947970</v>
      </c>
      <c r="L2475" s="17">
        <v>118387</v>
      </c>
      <c r="M2475" s="17">
        <v>4739712</v>
      </c>
    </row>
    <row r="2476" spans="1:13" x14ac:dyDescent="0.25">
      <c r="A2476" t="s">
        <v>80</v>
      </c>
      <c r="B2476" t="s">
        <v>81</v>
      </c>
      <c r="C2476" t="s">
        <v>109</v>
      </c>
      <c r="D2476">
        <v>860010783</v>
      </c>
      <c r="E2476" t="s">
        <v>180</v>
      </c>
      <c r="F2476" t="s">
        <v>1170</v>
      </c>
      <c r="H2476" s="16">
        <v>44371</v>
      </c>
      <c r="I2476">
        <v>5</v>
      </c>
      <c r="J2476" s="17">
        <v>28755</v>
      </c>
      <c r="K2476" s="17">
        <v>143775</v>
      </c>
      <c r="L2476" s="17">
        <v>118387</v>
      </c>
      <c r="M2476" s="17">
        <v>4739712</v>
      </c>
    </row>
    <row r="2477" spans="1:13" x14ac:dyDescent="0.25">
      <c r="A2477" t="s">
        <v>80</v>
      </c>
      <c r="B2477" t="s">
        <v>81</v>
      </c>
      <c r="C2477" t="s">
        <v>94</v>
      </c>
      <c r="D2477">
        <v>860013570</v>
      </c>
      <c r="E2477" t="s">
        <v>183</v>
      </c>
      <c r="F2477" t="s">
        <v>1171</v>
      </c>
      <c r="H2477" s="16">
        <v>44365</v>
      </c>
      <c r="I2477">
        <v>40</v>
      </c>
      <c r="J2477" s="17">
        <v>35758</v>
      </c>
      <c r="K2477" s="17">
        <v>1430320</v>
      </c>
      <c r="L2477" s="17">
        <v>802920</v>
      </c>
      <c r="M2477" s="17">
        <v>26108275</v>
      </c>
    </row>
    <row r="2478" spans="1:13" x14ac:dyDescent="0.25">
      <c r="A2478" t="s">
        <v>80</v>
      </c>
      <c r="B2478" t="s">
        <v>81</v>
      </c>
      <c r="C2478" t="s">
        <v>82</v>
      </c>
      <c r="D2478">
        <v>860013570</v>
      </c>
      <c r="E2478" t="s">
        <v>183</v>
      </c>
      <c r="F2478" t="s">
        <v>1171</v>
      </c>
      <c r="H2478" s="16">
        <v>44365</v>
      </c>
      <c r="I2478">
        <v>50</v>
      </c>
      <c r="J2478" s="17">
        <v>17536</v>
      </c>
      <c r="K2478" s="17">
        <v>876800</v>
      </c>
      <c r="L2478" s="17">
        <v>802920</v>
      </c>
      <c r="M2478" s="17">
        <v>26108275</v>
      </c>
    </row>
    <row r="2479" spans="1:13" x14ac:dyDescent="0.25">
      <c r="A2479" t="s">
        <v>80</v>
      </c>
      <c r="B2479" t="s">
        <v>81</v>
      </c>
      <c r="C2479" t="s">
        <v>85</v>
      </c>
      <c r="D2479">
        <v>860013570</v>
      </c>
      <c r="E2479" t="s">
        <v>183</v>
      </c>
      <c r="F2479" t="s">
        <v>1171</v>
      </c>
      <c r="H2479" s="16">
        <v>44365</v>
      </c>
      <c r="I2479">
        <v>500</v>
      </c>
      <c r="J2479" s="17">
        <v>4756</v>
      </c>
      <c r="K2479" s="17">
        <v>2378000</v>
      </c>
      <c r="L2479" s="17">
        <v>802920</v>
      </c>
      <c r="M2479" s="17">
        <v>26108275</v>
      </c>
    </row>
    <row r="2480" spans="1:13" x14ac:dyDescent="0.25">
      <c r="A2480" t="s">
        <v>80</v>
      </c>
      <c r="B2480" t="s">
        <v>81</v>
      </c>
      <c r="C2480" t="s">
        <v>119</v>
      </c>
      <c r="D2480">
        <v>860013570</v>
      </c>
      <c r="E2480" t="s">
        <v>183</v>
      </c>
      <c r="F2480" t="s">
        <v>1171</v>
      </c>
      <c r="H2480" s="16">
        <v>44365</v>
      </c>
      <c r="I2480">
        <v>768</v>
      </c>
      <c r="J2480" s="17">
        <v>10225</v>
      </c>
      <c r="K2480" s="17">
        <v>7852800</v>
      </c>
      <c r="L2480" s="17">
        <v>802920</v>
      </c>
      <c r="M2480" s="17">
        <v>26108275</v>
      </c>
    </row>
    <row r="2481" spans="1:13" x14ac:dyDescent="0.25">
      <c r="A2481" t="s">
        <v>80</v>
      </c>
      <c r="B2481" t="s">
        <v>81</v>
      </c>
      <c r="C2481" t="s">
        <v>119</v>
      </c>
      <c r="D2481">
        <v>860013570</v>
      </c>
      <c r="E2481" t="s">
        <v>183</v>
      </c>
      <c r="F2481" t="s">
        <v>1171</v>
      </c>
      <c r="H2481" s="16">
        <v>44365</v>
      </c>
      <c r="I2481">
        <v>384</v>
      </c>
      <c r="J2481" s="17">
        <v>10225</v>
      </c>
      <c r="K2481" s="17">
        <v>3926400</v>
      </c>
      <c r="L2481" s="17">
        <v>802920</v>
      </c>
      <c r="M2481" s="17">
        <v>26108275</v>
      </c>
    </row>
    <row r="2482" spans="1:13" x14ac:dyDescent="0.25">
      <c r="A2482" t="s">
        <v>80</v>
      </c>
      <c r="B2482" t="s">
        <v>81</v>
      </c>
      <c r="C2482" t="s">
        <v>1001</v>
      </c>
      <c r="D2482">
        <v>860013570</v>
      </c>
      <c r="E2482" t="s">
        <v>183</v>
      </c>
      <c r="F2482" t="s">
        <v>1171</v>
      </c>
      <c r="H2482" s="16">
        <v>44365</v>
      </c>
      <c r="I2482">
        <v>56</v>
      </c>
      <c r="J2482" s="17">
        <v>16209</v>
      </c>
      <c r="K2482" s="17">
        <v>907704</v>
      </c>
      <c r="L2482" s="17">
        <v>802920</v>
      </c>
      <c r="M2482" s="17">
        <v>26108275</v>
      </c>
    </row>
    <row r="2483" spans="1:13" x14ac:dyDescent="0.25">
      <c r="A2483" t="s">
        <v>80</v>
      </c>
      <c r="B2483" t="s">
        <v>81</v>
      </c>
      <c r="C2483" t="s">
        <v>1001</v>
      </c>
      <c r="D2483">
        <v>860013570</v>
      </c>
      <c r="E2483" t="s">
        <v>183</v>
      </c>
      <c r="F2483" t="s">
        <v>1171</v>
      </c>
      <c r="H2483" s="16">
        <v>44365</v>
      </c>
      <c r="I2483">
        <v>44</v>
      </c>
      <c r="J2483" s="17">
        <v>16209</v>
      </c>
      <c r="K2483" s="17">
        <v>713196</v>
      </c>
      <c r="L2483" s="17">
        <v>802920</v>
      </c>
      <c r="M2483" s="17">
        <v>26108275</v>
      </c>
    </row>
    <row r="2484" spans="1:13" x14ac:dyDescent="0.25">
      <c r="A2484" t="s">
        <v>80</v>
      </c>
      <c r="B2484" t="s">
        <v>81</v>
      </c>
      <c r="C2484" t="s">
        <v>87</v>
      </c>
      <c r="D2484">
        <v>860013570</v>
      </c>
      <c r="E2484" t="s">
        <v>183</v>
      </c>
      <c r="F2484" t="s">
        <v>1171</v>
      </c>
      <c r="H2484" s="16">
        <v>44365</v>
      </c>
      <c r="I2484">
        <v>48</v>
      </c>
      <c r="J2484" s="17">
        <v>31599</v>
      </c>
      <c r="K2484" s="17">
        <v>1516752</v>
      </c>
      <c r="L2484" s="17">
        <v>802920</v>
      </c>
      <c r="M2484" s="17">
        <v>26108275</v>
      </c>
    </row>
    <row r="2485" spans="1:13" x14ac:dyDescent="0.25">
      <c r="A2485" t="s">
        <v>80</v>
      </c>
      <c r="B2485" t="s">
        <v>81</v>
      </c>
      <c r="C2485" t="s">
        <v>108</v>
      </c>
      <c r="D2485">
        <v>860013570</v>
      </c>
      <c r="E2485" t="s">
        <v>183</v>
      </c>
      <c r="F2485" t="s">
        <v>1171</v>
      </c>
      <c r="H2485" s="16">
        <v>44365</v>
      </c>
      <c r="I2485">
        <v>20</v>
      </c>
      <c r="J2485" s="17">
        <v>62532</v>
      </c>
      <c r="K2485" s="17">
        <v>1250640</v>
      </c>
      <c r="L2485" s="17">
        <v>802920</v>
      </c>
      <c r="M2485" s="17">
        <v>26108275</v>
      </c>
    </row>
    <row r="2486" spans="1:13" x14ac:dyDescent="0.25">
      <c r="A2486" t="s">
        <v>80</v>
      </c>
      <c r="B2486" t="s">
        <v>81</v>
      </c>
      <c r="C2486" t="s">
        <v>101</v>
      </c>
      <c r="D2486">
        <v>860013570</v>
      </c>
      <c r="E2486" t="s">
        <v>183</v>
      </c>
      <c r="F2486" t="s">
        <v>1171</v>
      </c>
      <c r="H2486" s="16">
        <v>44365</v>
      </c>
      <c r="I2486">
        <v>60</v>
      </c>
      <c r="J2486" s="17">
        <v>26530</v>
      </c>
      <c r="K2486" s="17">
        <v>1591800</v>
      </c>
      <c r="L2486" s="17">
        <v>802920</v>
      </c>
      <c r="M2486" s="17">
        <v>26108275</v>
      </c>
    </row>
    <row r="2487" spans="1:13" x14ac:dyDescent="0.25">
      <c r="A2487" t="s">
        <v>80</v>
      </c>
      <c r="B2487" t="s">
        <v>81</v>
      </c>
      <c r="C2487" t="s">
        <v>174</v>
      </c>
      <c r="D2487">
        <v>860013570</v>
      </c>
      <c r="E2487" t="s">
        <v>183</v>
      </c>
      <c r="F2487" t="s">
        <v>1171</v>
      </c>
      <c r="H2487" s="16">
        <v>44365</v>
      </c>
      <c r="I2487">
        <v>15</v>
      </c>
      <c r="J2487" s="17">
        <v>193937</v>
      </c>
      <c r="K2487" s="17">
        <v>2909055</v>
      </c>
      <c r="L2487" s="17">
        <v>802920</v>
      </c>
      <c r="M2487" s="17">
        <v>26108275</v>
      </c>
    </row>
    <row r="2488" spans="1:13" x14ac:dyDescent="0.25">
      <c r="A2488" t="s">
        <v>80</v>
      </c>
      <c r="B2488" t="s">
        <v>81</v>
      </c>
      <c r="C2488" t="s">
        <v>175</v>
      </c>
      <c r="D2488">
        <v>860013570</v>
      </c>
      <c r="E2488" t="s">
        <v>183</v>
      </c>
      <c r="F2488" t="s">
        <v>1171</v>
      </c>
      <c r="H2488" s="16">
        <v>44365</v>
      </c>
      <c r="I2488">
        <v>2</v>
      </c>
      <c r="J2488" s="17">
        <v>377404</v>
      </c>
      <c r="K2488" s="17">
        <v>754808</v>
      </c>
      <c r="L2488" s="17">
        <v>802920</v>
      </c>
      <c r="M2488" s="17">
        <v>26108275</v>
      </c>
    </row>
    <row r="2489" spans="1:13" x14ac:dyDescent="0.25">
      <c r="A2489" t="s">
        <v>80</v>
      </c>
      <c r="B2489" t="s">
        <v>81</v>
      </c>
      <c r="C2489" t="s">
        <v>82</v>
      </c>
      <c r="D2489">
        <v>860013874</v>
      </c>
      <c r="E2489" t="s">
        <v>185</v>
      </c>
      <c r="F2489" t="s">
        <v>1172</v>
      </c>
      <c r="H2489" s="16">
        <v>44351</v>
      </c>
      <c r="I2489">
        <v>6</v>
      </c>
      <c r="J2489" s="17">
        <v>17536</v>
      </c>
      <c r="K2489" s="17">
        <v>105216</v>
      </c>
      <c r="L2489" s="17">
        <v>88373</v>
      </c>
      <c r="M2489" s="17">
        <v>1055950</v>
      </c>
    </row>
    <row r="2490" spans="1:13" x14ac:dyDescent="0.25">
      <c r="A2490" t="s">
        <v>80</v>
      </c>
      <c r="B2490" t="s">
        <v>81</v>
      </c>
      <c r="C2490" t="s">
        <v>97</v>
      </c>
      <c r="D2490">
        <v>860013874</v>
      </c>
      <c r="E2490" t="s">
        <v>185</v>
      </c>
      <c r="F2490" t="s">
        <v>1172</v>
      </c>
      <c r="H2490" s="16">
        <v>44351</v>
      </c>
      <c r="I2490">
        <v>2</v>
      </c>
      <c r="J2490" s="17">
        <v>12667</v>
      </c>
      <c r="K2490" s="17">
        <v>25334</v>
      </c>
      <c r="L2490" s="17">
        <v>88373</v>
      </c>
      <c r="M2490" s="17">
        <v>1055950</v>
      </c>
    </row>
    <row r="2491" spans="1:13" x14ac:dyDescent="0.25">
      <c r="A2491" t="s">
        <v>80</v>
      </c>
      <c r="B2491" t="s">
        <v>81</v>
      </c>
      <c r="C2491" t="s">
        <v>86</v>
      </c>
      <c r="D2491">
        <v>860013874</v>
      </c>
      <c r="E2491" t="s">
        <v>185</v>
      </c>
      <c r="F2491" t="s">
        <v>1172</v>
      </c>
      <c r="H2491" s="16">
        <v>44351</v>
      </c>
      <c r="I2491">
        <v>10</v>
      </c>
      <c r="J2491" s="17">
        <v>40985</v>
      </c>
      <c r="K2491" s="17">
        <v>409850</v>
      </c>
      <c r="L2491" s="17">
        <v>88373</v>
      </c>
      <c r="M2491" s="17">
        <v>1055950</v>
      </c>
    </row>
    <row r="2492" spans="1:13" x14ac:dyDescent="0.25">
      <c r="A2492" t="s">
        <v>80</v>
      </c>
      <c r="B2492" t="s">
        <v>81</v>
      </c>
      <c r="C2492" t="s">
        <v>91</v>
      </c>
      <c r="D2492">
        <v>860013874</v>
      </c>
      <c r="E2492" t="s">
        <v>185</v>
      </c>
      <c r="F2492" t="s">
        <v>1172</v>
      </c>
      <c r="H2492" s="16">
        <v>44351</v>
      </c>
      <c r="I2492">
        <v>30</v>
      </c>
      <c r="J2492" s="17">
        <v>17185</v>
      </c>
      <c r="K2492" s="17">
        <v>515550</v>
      </c>
      <c r="L2492" s="17">
        <v>88373</v>
      </c>
      <c r="M2492" s="17">
        <v>1055950</v>
      </c>
    </row>
    <row r="2493" spans="1:13" x14ac:dyDescent="0.25">
      <c r="A2493" t="s">
        <v>80</v>
      </c>
      <c r="B2493" t="s">
        <v>81</v>
      </c>
      <c r="C2493" t="s">
        <v>94</v>
      </c>
      <c r="D2493">
        <v>860015536</v>
      </c>
      <c r="E2493" t="s">
        <v>189</v>
      </c>
      <c r="F2493" t="s">
        <v>1173</v>
      </c>
      <c r="H2493" s="16">
        <v>44371</v>
      </c>
      <c r="I2493">
        <v>1</v>
      </c>
      <c r="J2493" s="17">
        <v>35758</v>
      </c>
      <c r="K2493" s="17">
        <v>35758</v>
      </c>
      <c r="L2493" s="17">
        <v>209214</v>
      </c>
      <c r="M2493" s="17">
        <v>9090814</v>
      </c>
    </row>
    <row r="2494" spans="1:13" x14ac:dyDescent="0.25">
      <c r="A2494" t="s">
        <v>80</v>
      </c>
      <c r="B2494" t="s">
        <v>81</v>
      </c>
      <c r="C2494" t="s">
        <v>82</v>
      </c>
      <c r="D2494">
        <v>860015536</v>
      </c>
      <c r="E2494" t="s">
        <v>189</v>
      </c>
      <c r="F2494" t="s">
        <v>1173</v>
      </c>
      <c r="H2494" s="16">
        <v>44371</v>
      </c>
      <c r="I2494">
        <v>1</v>
      </c>
      <c r="J2494" s="17">
        <v>17536</v>
      </c>
      <c r="K2494" s="17">
        <v>17536</v>
      </c>
      <c r="L2494" s="17">
        <v>209214</v>
      </c>
      <c r="M2494" s="17">
        <v>9090814</v>
      </c>
    </row>
    <row r="2495" spans="1:13" x14ac:dyDescent="0.25">
      <c r="A2495" t="s">
        <v>80</v>
      </c>
      <c r="B2495" t="s">
        <v>81</v>
      </c>
      <c r="C2495" t="s">
        <v>86</v>
      </c>
      <c r="D2495">
        <v>860015536</v>
      </c>
      <c r="E2495" t="s">
        <v>189</v>
      </c>
      <c r="F2495" t="s">
        <v>1173</v>
      </c>
      <c r="H2495" s="16">
        <v>44371</v>
      </c>
      <c r="I2495">
        <v>6</v>
      </c>
      <c r="J2495" s="17">
        <v>40985</v>
      </c>
      <c r="K2495" s="17">
        <v>245910</v>
      </c>
      <c r="L2495" s="17">
        <v>209214</v>
      </c>
      <c r="M2495" s="17">
        <v>9090814</v>
      </c>
    </row>
    <row r="2496" spans="1:13" x14ac:dyDescent="0.25">
      <c r="A2496" t="s">
        <v>80</v>
      </c>
      <c r="B2496" t="s">
        <v>81</v>
      </c>
      <c r="C2496" t="s">
        <v>119</v>
      </c>
      <c r="D2496">
        <v>860015536</v>
      </c>
      <c r="E2496" t="s">
        <v>189</v>
      </c>
      <c r="F2496" t="s">
        <v>1173</v>
      </c>
      <c r="H2496" s="16">
        <v>44371</v>
      </c>
      <c r="I2496">
        <v>12</v>
      </c>
      <c r="J2496" s="17">
        <v>10225</v>
      </c>
      <c r="K2496" s="17">
        <v>122700</v>
      </c>
      <c r="L2496" s="17">
        <v>209214</v>
      </c>
      <c r="M2496" s="17">
        <v>9090814</v>
      </c>
    </row>
    <row r="2497" spans="1:13" x14ac:dyDescent="0.25">
      <c r="A2497" t="s">
        <v>80</v>
      </c>
      <c r="B2497" t="s">
        <v>81</v>
      </c>
      <c r="C2497" t="s">
        <v>1001</v>
      </c>
      <c r="D2497">
        <v>860015536</v>
      </c>
      <c r="E2497" t="s">
        <v>189</v>
      </c>
      <c r="F2497" t="s">
        <v>1173</v>
      </c>
      <c r="H2497" s="16">
        <v>44371</v>
      </c>
      <c r="I2497">
        <v>300</v>
      </c>
      <c r="J2497" s="17">
        <v>16209</v>
      </c>
      <c r="K2497" s="17">
        <v>4862700</v>
      </c>
      <c r="L2497" s="17">
        <v>209214</v>
      </c>
      <c r="M2497" s="17">
        <v>9090814</v>
      </c>
    </row>
    <row r="2498" spans="1:13" x14ac:dyDescent="0.25">
      <c r="A2498" t="s">
        <v>80</v>
      </c>
      <c r="B2498" t="s">
        <v>81</v>
      </c>
      <c r="C2498" t="s">
        <v>88</v>
      </c>
      <c r="D2498">
        <v>860015536</v>
      </c>
      <c r="E2498" t="s">
        <v>189</v>
      </c>
      <c r="F2498" t="s">
        <v>1173</v>
      </c>
      <c r="H2498" s="16">
        <v>44371</v>
      </c>
      <c r="I2498">
        <v>5</v>
      </c>
      <c r="J2498" s="17">
        <v>28147</v>
      </c>
      <c r="K2498" s="17">
        <v>140735</v>
      </c>
      <c r="L2498" s="17">
        <v>209214</v>
      </c>
      <c r="M2498" s="17">
        <v>9090814</v>
      </c>
    </row>
    <row r="2499" spans="1:13" x14ac:dyDescent="0.25">
      <c r="A2499" t="s">
        <v>80</v>
      </c>
      <c r="B2499" t="s">
        <v>81</v>
      </c>
      <c r="C2499" t="s">
        <v>87</v>
      </c>
      <c r="D2499">
        <v>860015536</v>
      </c>
      <c r="E2499" t="s">
        <v>189</v>
      </c>
      <c r="F2499" t="s">
        <v>1174</v>
      </c>
      <c r="H2499" s="16">
        <v>44376</v>
      </c>
      <c r="I2499">
        <v>25</v>
      </c>
      <c r="J2499" s="17">
        <v>31599</v>
      </c>
      <c r="K2499" s="17">
        <v>789975</v>
      </c>
      <c r="L2499" s="17">
        <v>209214</v>
      </c>
      <c r="M2499" s="17">
        <v>9090814</v>
      </c>
    </row>
    <row r="2500" spans="1:13" x14ac:dyDescent="0.25">
      <c r="A2500" t="s">
        <v>80</v>
      </c>
      <c r="B2500" t="s">
        <v>81</v>
      </c>
      <c r="C2500" t="s">
        <v>109</v>
      </c>
      <c r="D2500">
        <v>860015536</v>
      </c>
      <c r="E2500" t="s">
        <v>189</v>
      </c>
      <c r="F2500" t="s">
        <v>1174</v>
      </c>
      <c r="H2500" s="16">
        <v>44376</v>
      </c>
      <c r="I2500">
        <v>100</v>
      </c>
      <c r="J2500" s="17">
        <v>28755</v>
      </c>
      <c r="K2500" s="17">
        <v>2875500</v>
      </c>
      <c r="L2500" s="17">
        <v>209214</v>
      </c>
      <c r="M2500" s="17">
        <v>9090814</v>
      </c>
    </row>
    <row r="2501" spans="1:13" x14ac:dyDescent="0.25">
      <c r="A2501" t="s">
        <v>80</v>
      </c>
      <c r="B2501" t="s">
        <v>81</v>
      </c>
      <c r="C2501" t="s">
        <v>94</v>
      </c>
      <c r="D2501">
        <v>860015888</v>
      </c>
      <c r="E2501" t="s">
        <v>192</v>
      </c>
      <c r="F2501" t="s">
        <v>1175</v>
      </c>
      <c r="H2501" s="16">
        <v>44358</v>
      </c>
      <c r="I2501">
        <v>1</v>
      </c>
      <c r="J2501" s="17">
        <v>35758</v>
      </c>
      <c r="K2501" s="17">
        <v>35758</v>
      </c>
      <c r="L2501" s="17">
        <v>231541</v>
      </c>
      <c r="M2501" s="17">
        <v>7363926</v>
      </c>
    </row>
    <row r="2502" spans="1:13" x14ac:dyDescent="0.25">
      <c r="A2502" t="s">
        <v>80</v>
      </c>
      <c r="B2502" t="s">
        <v>81</v>
      </c>
      <c r="C2502" t="s">
        <v>85</v>
      </c>
      <c r="D2502">
        <v>860015888</v>
      </c>
      <c r="E2502" t="s">
        <v>192</v>
      </c>
      <c r="F2502" t="s">
        <v>1176</v>
      </c>
      <c r="H2502" s="16">
        <v>44358</v>
      </c>
      <c r="I2502">
        <v>3</v>
      </c>
      <c r="J2502" s="17">
        <v>4756</v>
      </c>
      <c r="K2502" s="17">
        <v>14268</v>
      </c>
      <c r="L2502" s="17">
        <v>231541</v>
      </c>
      <c r="M2502" s="17">
        <v>7363926</v>
      </c>
    </row>
    <row r="2503" spans="1:13" x14ac:dyDescent="0.25">
      <c r="A2503" t="s">
        <v>80</v>
      </c>
      <c r="B2503" t="s">
        <v>81</v>
      </c>
      <c r="C2503" t="s">
        <v>86</v>
      </c>
      <c r="D2503">
        <v>860015888</v>
      </c>
      <c r="E2503" t="s">
        <v>192</v>
      </c>
      <c r="F2503" t="s">
        <v>1176</v>
      </c>
      <c r="H2503" s="16">
        <v>44358</v>
      </c>
      <c r="I2503">
        <v>20</v>
      </c>
      <c r="J2503" s="17">
        <v>40985</v>
      </c>
      <c r="K2503" s="17">
        <v>819700</v>
      </c>
      <c r="L2503" s="17">
        <v>231541</v>
      </c>
      <c r="M2503" s="17">
        <v>7363926</v>
      </c>
    </row>
    <row r="2504" spans="1:13" x14ac:dyDescent="0.25">
      <c r="A2504" t="s">
        <v>80</v>
      </c>
      <c r="B2504" t="s">
        <v>81</v>
      </c>
      <c r="C2504" t="s">
        <v>1001</v>
      </c>
      <c r="D2504">
        <v>860015888</v>
      </c>
      <c r="E2504" t="s">
        <v>192</v>
      </c>
      <c r="F2504" t="s">
        <v>1176</v>
      </c>
      <c r="H2504" s="16">
        <v>44358</v>
      </c>
      <c r="I2504">
        <v>200</v>
      </c>
      <c r="J2504" s="17">
        <v>16209</v>
      </c>
      <c r="K2504" s="17">
        <v>3241800</v>
      </c>
      <c r="L2504" s="17">
        <v>231541</v>
      </c>
      <c r="M2504" s="17">
        <v>7363926</v>
      </c>
    </row>
    <row r="2505" spans="1:13" x14ac:dyDescent="0.25">
      <c r="A2505" t="s">
        <v>80</v>
      </c>
      <c r="B2505" t="s">
        <v>81</v>
      </c>
      <c r="C2505" t="s">
        <v>88</v>
      </c>
      <c r="D2505">
        <v>860015888</v>
      </c>
      <c r="E2505" t="s">
        <v>192</v>
      </c>
      <c r="F2505" t="s">
        <v>1176</v>
      </c>
      <c r="H2505" s="16">
        <v>44358</v>
      </c>
      <c r="I2505">
        <v>20</v>
      </c>
      <c r="J2505" s="17">
        <v>28147</v>
      </c>
      <c r="K2505" s="17">
        <v>562940</v>
      </c>
      <c r="L2505" s="17">
        <v>231541</v>
      </c>
      <c r="M2505" s="17">
        <v>7363926</v>
      </c>
    </row>
    <row r="2506" spans="1:13" x14ac:dyDescent="0.25">
      <c r="A2506" t="s">
        <v>80</v>
      </c>
      <c r="B2506" t="s">
        <v>81</v>
      </c>
      <c r="C2506" t="s">
        <v>91</v>
      </c>
      <c r="D2506">
        <v>860015888</v>
      </c>
      <c r="E2506" t="s">
        <v>192</v>
      </c>
      <c r="F2506" t="s">
        <v>1176</v>
      </c>
      <c r="H2506" s="16">
        <v>44358</v>
      </c>
      <c r="I2506">
        <v>100</v>
      </c>
      <c r="J2506" s="17">
        <v>17185</v>
      </c>
      <c r="K2506" s="17">
        <v>1718500</v>
      </c>
      <c r="L2506" s="17">
        <v>231541</v>
      </c>
      <c r="M2506" s="17">
        <v>7363926</v>
      </c>
    </row>
    <row r="2507" spans="1:13" x14ac:dyDescent="0.25">
      <c r="A2507" t="s">
        <v>80</v>
      </c>
      <c r="B2507" t="s">
        <v>81</v>
      </c>
      <c r="C2507" t="s">
        <v>88</v>
      </c>
      <c r="D2507">
        <v>860015888</v>
      </c>
      <c r="E2507" t="s">
        <v>192</v>
      </c>
      <c r="F2507" t="s">
        <v>1177</v>
      </c>
      <c r="H2507" s="16">
        <v>44376</v>
      </c>
      <c r="I2507">
        <v>10</v>
      </c>
      <c r="J2507" s="17">
        <v>28147</v>
      </c>
      <c r="K2507" s="17">
        <v>281470</v>
      </c>
      <c r="L2507" s="17">
        <v>231541</v>
      </c>
      <c r="M2507" s="17">
        <v>7363926</v>
      </c>
    </row>
    <row r="2508" spans="1:13" x14ac:dyDescent="0.25">
      <c r="A2508" t="s">
        <v>80</v>
      </c>
      <c r="B2508" t="s">
        <v>81</v>
      </c>
      <c r="C2508" t="s">
        <v>87</v>
      </c>
      <c r="D2508">
        <v>860015888</v>
      </c>
      <c r="E2508" t="s">
        <v>192</v>
      </c>
      <c r="F2508" t="s">
        <v>1177</v>
      </c>
      <c r="H2508" s="16">
        <v>44376</v>
      </c>
      <c r="I2508">
        <v>20</v>
      </c>
      <c r="J2508" s="17">
        <v>31599</v>
      </c>
      <c r="K2508" s="17">
        <v>631980</v>
      </c>
      <c r="L2508" s="17">
        <v>231541</v>
      </c>
      <c r="M2508" s="17">
        <v>7363926</v>
      </c>
    </row>
    <row r="2509" spans="1:13" x14ac:dyDescent="0.25">
      <c r="A2509" t="s">
        <v>80</v>
      </c>
      <c r="B2509" t="s">
        <v>81</v>
      </c>
      <c r="C2509" t="s">
        <v>109</v>
      </c>
      <c r="D2509">
        <v>860015888</v>
      </c>
      <c r="E2509" t="s">
        <v>192</v>
      </c>
      <c r="F2509" t="s">
        <v>1177</v>
      </c>
      <c r="H2509" s="16">
        <v>44376</v>
      </c>
      <c r="I2509">
        <v>2</v>
      </c>
      <c r="J2509" s="17">
        <v>28755</v>
      </c>
      <c r="K2509" s="17">
        <v>57510</v>
      </c>
      <c r="L2509" s="17">
        <v>231541</v>
      </c>
      <c r="M2509" s="17">
        <v>7363926</v>
      </c>
    </row>
    <row r="2510" spans="1:13" x14ac:dyDescent="0.25">
      <c r="A2510" t="s">
        <v>80</v>
      </c>
      <c r="B2510" t="s">
        <v>81</v>
      </c>
      <c r="C2510" t="s">
        <v>91</v>
      </c>
      <c r="D2510">
        <v>860020094</v>
      </c>
      <c r="E2510" t="s">
        <v>1178</v>
      </c>
      <c r="F2510" t="s">
        <v>1179</v>
      </c>
      <c r="H2510" s="16">
        <v>44362</v>
      </c>
      <c r="I2510">
        <v>29</v>
      </c>
      <c r="J2510" s="17">
        <v>17185</v>
      </c>
      <c r="K2510" s="17">
        <v>498365</v>
      </c>
      <c r="L2510" s="17">
        <v>17185</v>
      </c>
      <c r="M2510" s="17">
        <v>498365</v>
      </c>
    </row>
    <row r="2511" spans="1:13" x14ac:dyDescent="0.25">
      <c r="A2511" t="s">
        <v>80</v>
      </c>
      <c r="B2511" t="s">
        <v>81</v>
      </c>
      <c r="C2511" t="s">
        <v>91</v>
      </c>
      <c r="D2511">
        <v>860023878</v>
      </c>
      <c r="E2511" t="s">
        <v>984</v>
      </c>
      <c r="F2511" t="s">
        <v>1180</v>
      </c>
      <c r="H2511" s="16">
        <v>44377</v>
      </c>
      <c r="I2511">
        <v>10</v>
      </c>
      <c r="J2511" s="17">
        <v>17185</v>
      </c>
      <c r="K2511" s="17">
        <v>171850</v>
      </c>
      <c r="L2511" s="17">
        <v>17185</v>
      </c>
      <c r="M2511" s="17">
        <v>171850</v>
      </c>
    </row>
    <row r="2512" spans="1:13" x14ac:dyDescent="0.25">
      <c r="A2512" t="s">
        <v>80</v>
      </c>
      <c r="B2512" t="s">
        <v>81</v>
      </c>
      <c r="C2512" t="s">
        <v>88</v>
      </c>
      <c r="D2512">
        <v>860024026</v>
      </c>
      <c r="E2512" t="s">
        <v>1181</v>
      </c>
      <c r="F2512" t="s">
        <v>1182</v>
      </c>
      <c r="H2512" s="16">
        <v>44351</v>
      </c>
      <c r="I2512">
        <v>1</v>
      </c>
      <c r="J2512" s="17">
        <v>28147</v>
      </c>
      <c r="K2512" s="17">
        <v>28147</v>
      </c>
      <c r="L2512" s="17">
        <v>45332</v>
      </c>
      <c r="M2512" s="17">
        <v>79702</v>
      </c>
    </row>
    <row r="2513" spans="1:13" x14ac:dyDescent="0.25">
      <c r="A2513" t="s">
        <v>80</v>
      </c>
      <c r="B2513" t="s">
        <v>81</v>
      </c>
      <c r="C2513" t="s">
        <v>91</v>
      </c>
      <c r="D2513">
        <v>860024026</v>
      </c>
      <c r="E2513" t="s">
        <v>1181</v>
      </c>
      <c r="F2513" t="s">
        <v>1182</v>
      </c>
      <c r="H2513" s="16">
        <v>44351</v>
      </c>
      <c r="I2513">
        <v>3</v>
      </c>
      <c r="J2513" s="17">
        <v>17185</v>
      </c>
      <c r="K2513" s="17">
        <v>51555</v>
      </c>
      <c r="L2513" s="17">
        <v>45332</v>
      </c>
      <c r="M2513" s="17">
        <v>79702</v>
      </c>
    </row>
    <row r="2514" spans="1:13" x14ac:dyDescent="0.25">
      <c r="A2514" t="s">
        <v>80</v>
      </c>
      <c r="B2514" t="s">
        <v>81</v>
      </c>
      <c r="C2514" t="s">
        <v>91</v>
      </c>
      <c r="D2514">
        <v>860024766</v>
      </c>
      <c r="E2514" t="s">
        <v>796</v>
      </c>
      <c r="F2514" t="s">
        <v>1183</v>
      </c>
      <c r="H2514" s="16">
        <v>44351</v>
      </c>
      <c r="I2514">
        <v>20</v>
      </c>
      <c r="J2514" s="17">
        <v>17185</v>
      </c>
      <c r="K2514" s="17">
        <v>343700</v>
      </c>
      <c r="L2514" s="17">
        <v>17185</v>
      </c>
      <c r="M2514" s="17">
        <v>343700</v>
      </c>
    </row>
    <row r="2515" spans="1:13" x14ac:dyDescent="0.25">
      <c r="A2515" t="s">
        <v>80</v>
      </c>
      <c r="B2515" t="s">
        <v>81</v>
      </c>
      <c r="C2515" t="s">
        <v>82</v>
      </c>
      <c r="D2515">
        <v>860035992</v>
      </c>
      <c r="E2515" t="s">
        <v>197</v>
      </c>
      <c r="F2515" t="s">
        <v>1184</v>
      </c>
      <c r="H2515" s="16">
        <v>44369</v>
      </c>
      <c r="I2515">
        <v>5</v>
      </c>
      <c r="J2515" s="17">
        <v>17536</v>
      </c>
      <c r="K2515" s="17">
        <v>87680</v>
      </c>
      <c r="L2515" s="17">
        <v>82038</v>
      </c>
      <c r="M2515" s="17">
        <v>579845</v>
      </c>
    </row>
    <row r="2516" spans="1:13" x14ac:dyDescent="0.25">
      <c r="A2516" t="s">
        <v>80</v>
      </c>
      <c r="B2516" t="s">
        <v>81</v>
      </c>
      <c r="C2516" t="s">
        <v>85</v>
      </c>
      <c r="D2516">
        <v>860035992</v>
      </c>
      <c r="E2516" t="s">
        <v>197</v>
      </c>
      <c r="F2516" t="s">
        <v>1184</v>
      </c>
      <c r="H2516" s="16">
        <v>44369</v>
      </c>
      <c r="I2516">
        <v>6</v>
      </c>
      <c r="J2516" s="17">
        <v>4756</v>
      </c>
      <c r="K2516" s="17">
        <v>28536</v>
      </c>
      <c r="L2516" s="17">
        <v>82038</v>
      </c>
      <c r="M2516" s="17">
        <v>579845</v>
      </c>
    </row>
    <row r="2517" spans="1:13" x14ac:dyDescent="0.25">
      <c r="A2517" t="s">
        <v>80</v>
      </c>
      <c r="B2517" t="s">
        <v>81</v>
      </c>
      <c r="C2517" t="s">
        <v>88</v>
      </c>
      <c r="D2517">
        <v>860035992</v>
      </c>
      <c r="E2517" t="s">
        <v>197</v>
      </c>
      <c r="F2517" t="s">
        <v>1184</v>
      </c>
      <c r="H2517" s="16">
        <v>44369</v>
      </c>
      <c r="I2517">
        <v>3</v>
      </c>
      <c r="J2517" s="17">
        <v>28147</v>
      </c>
      <c r="K2517" s="17">
        <v>84441</v>
      </c>
      <c r="L2517" s="17">
        <v>82038</v>
      </c>
      <c r="M2517" s="17">
        <v>579845</v>
      </c>
    </row>
    <row r="2518" spans="1:13" x14ac:dyDescent="0.25">
      <c r="A2518" t="s">
        <v>80</v>
      </c>
      <c r="B2518" t="s">
        <v>81</v>
      </c>
      <c r="C2518" t="s">
        <v>87</v>
      </c>
      <c r="D2518">
        <v>860035992</v>
      </c>
      <c r="E2518" t="s">
        <v>197</v>
      </c>
      <c r="F2518" t="s">
        <v>1184</v>
      </c>
      <c r="H2518" s="16">
        <v>44369</v>
      </c>
      <c r="I2518">
        <v>12</v>
      </c>
      <c r="J2518" s="17">
        <v>31599</v>
      </c>
      <c r="K2518" s="17">
        <v>379188</v>
      </c>
      <c r="L2518" s="17">
        <v>82038</v>
      </c>
      <c r="M2518" s="17">
        <v>579845</v>
      </c>
    </row>
    <row r="2519" spans="1:13" x14ac:dyDescent="0.25">
      <c r="A2519" t="s">
        <v>80</v>
      </c>
      <c r="B2519" t="s">
        <v>81</v>
      </c>
      <c r="C2519" t="s">
        <v>1001</v>
      </c>
      <c r="D2519">
        <v>860037950</v>
      </c>
      <c r="E2519" t="s">
        <v>200</v>
      </c>
      <c r="F2519" t="s">
        <v>1185</v>
      </c>
      <c r="H2519" s="16">
        <v>44350</v>
      </c>
      <c r="I2519">
        <v>150</v>
      </c>
      <c r="J2519" s="17">
        <v>16209</v>
      </c>
      <c r="K2519" s="17">
        <v>2431350</v>
      </c>
      <c r="L2519" s="17">
        <v>292866</v>
      </c>
      <c r="M2519" s="17">
        <v>21158013</v>
      </c>
    </row>
    <row r="2520" spans="1:13" x14ac:dyDescent="0.25">
      <c r="A2520" t="s">
        <v>80</v>
      </c>
      <c r="B2520" t="s">
        <v>81</v>
      </c>
      <c r="C2520" t="s">
        <v>91</v>
      </c>
      <c r="D2520">
        <v>860037950</v>
      </c>
      <c r="E2520" t="s">
        <v>200</v>
      </c>
      <c r="F2520" t="s">
        <v>1185</v>
      </c>
      <c r="H2520" s="16">
        <v>44350</v>
      </c>
      <c r="I2520">
        <v>300</v>
      </c>
      <c r="J2520" s="17">
        <v>17185</v>
      </c>
      <c r="K2520" s="17">
        <v>5155500</v>
      </c>
      <c r="L2520" s="17">
        <v>292866</v>
      </c>
      <c r="M2520" s="17">
        <v>21158013</v>
      </c>
    </row>
    <row r="2521" spans="1:13" x14ac:dyDescent="0.25">
      <c r="A2521" t="s">
        <v>80</v>
      </c>
      <c r="B2521" t="s">
        <v>81</v>
      </c>
      <c r="C2521" t="s">
        <v>87</v>
      </c>
      <c r="D2521">
        <v>860037950</v>
      </c>
      <c r="E2521" t="s">
        <v>200</v>
      </c>
      <c r="F2521" t="s">
        <v>1186</v>
      </c>
      <c r="H2521" s="16">
        <v>44355</v>
      </c>
      <c r="I2521">
        <v>24</v>
      </c>
      <c r="J2521" s="17">
        <v>31599</v>
      </c>
      <c r="K2521" s="17">
        <v>758376</v>
      </c>
      <c r="L2521" s="17">
        <v>292866</v>
      </c>
      <c r="M2521" s="17">
        <v>21158013</v>
      </c>
    </row>
    <row r="2522" spans="1:13" x14ac:dyDescent="0.25">
      <c r="A2522" t="s">
        <v>80</v>
      </c>
      <c r="B2522" t="s">
        <v>81</v>
      </c>
      <c r="C2522" t="s">
        <v>88</v>
      </c>
      <c r="D2522">
        <v>860037950</v>
      </c>
      <c r="E2522" t="s">
        <v>200</v>
      </c>
      <c r="F2522" t="s">
        <v>1187</v>
      </c>
      <c r="H2522" s="16">
        <v>44365</v>
      </c>
      <c r="I2522">
        <v>5</v>
      </c>
      <c r="J2522" s="17">
        <v>28147</v>
      </c>
      <c r="K2522" s="17">
        <v>140735</v>
      </c>
      <c r="L2522" s="17">
        <v>292866</v>
      </c>
      <c r="M2522" s="17">
        <v>21158013</v>
      </c>
    </row>
    <row r="2523" spans="1:13" x14ac:dyDescent="0.25">
      <c r="A2523" t="s">
        <v>80</v>
      </c>
      <c r="B2523" t="s">
        <v>81</v>
      </c>
      <c r="C2523" t="s">
        <v>87</v>
      </c>
      <c r="D2523">
        <v>860037950</v>
      </c>
      <c r="E2523" t="s">
        <v>200</v>
      </c>
      <c r="F2523" t="s">
        <v>1187</v>
      </c>
      <c r="H2523" s="16">
        <v>44365</v>
      </c>
      <c r="I2523">
        <v>24</v>
      </c>
      <c r="J2523" s="17">
        <v>31599</v>
      </c>
      <c r="K2523" s="17">
        <v>758376</v>
      </c>
      <c r="L2523" s="17">
        <v>292866</v>
      </c>
      <c r="M2523" s="17">
        <v>21158013</v>
      </c>
    </row>
    <row r="2524" spans="1:13" x14ac:dyDescent="0.25">
      <c r="A2524" t="s">
        <v>80</v>
      </c>
      <c r="B2524" t="s">
        <v>81</v>
      </c>
      <c r="C2524" t="s">
        <v>91</v>
      </c>
      <c r="D2524">
        <v>860037950</v>
      </c>
      <c r="E2524" t="s">
        <v>200</v>
      </c>
      <c r="F2524" t="s">
        <v>1187</v>
      </c>
      <c r="H2524" s="16">
        <v>44365</v>
      </c>
      <c r="I2524">
        <v>50</v>
      </c>
      <c r="J2524" s="17">
        <v>17185</v>
      </c>
      <c r="K2524" s="17">
        <v>859250</v>
      </c>
      <c r="L2524" s="17">
        <v>292866</v>
      </c>
      <c r="M2524" s="17">
        <v>21158013</v>
      </c>
    </row>
    <row r="2525" spans="1:13" x14ac:dyDescent="0.25">
      <c r="A2525" t="s">
        <v>80</v>
      </c>
      <c r="B2525" t="s">
        <v>81</v>
      </c>
      <c r="C2525" t="s">
        <v>86</v>
      </c>
      <c r="D2525">
        <v>860037950</v>
      </c>
      <c r="E2525" t="s">
        <v>200</v>
      </c>
      <c r="F2525" t="s">
        <v>1188</v>
      </c>
      <c r="H2525" s="16">
        <v>44371</v>
      </c>
      <c r="I2525">
        <v>3</v>
      </c>
      <c r="J2525" s="17">
        <v>40985</v>
      </c>
      <c r="K2525" s="17">
        <v>122955</v>
      </c>
      <c r="L2525" s="17">
        <v>292866</v>
      </c>
      <c r="M2525" s="17">
        <v>21158013</v>
      </c>
    </row>
    <row r="2526" spans="1:13" x14ac:dyDescent="0.25">
      <c r="A2526" t="s">
        <v>80</v>
      </c>
      <c r="B2526" t="s">
        <v>81</v>
      </c>
      <c r="C2526" t="s">
        <v>87</v>
      </c>
      <c r="D2526">
        <v>860037950</v>
      </c>
      <c r="E2526" t="s">
        <v>200</v>
      </c>
      <c r="F2526" t="s">
        <v>1188</v>
      </c>
      <c r="H2526" s="16">
        <v>44371</v>
      </c>
      <c r="I2526">
        <v>70</v>
      </c>
      <c r="J2526" s="17">
        <v>31599</v>
      </c>
      <c r="K2526" s="17">
        <v>2211930</v>
      </c>
      <c r="L2526" s="17">
        <v>292866</v>
      </c>
      <c r="M2526" s="17">
        <v>21158013</v>
      </c>
    </row>
    <row r="2527" spans="1:13" x14ac:dyDescent="0.25">
      <c r="A2527" t="s">
        <v>80</v>
      </c>
      <c r="B2527" t="s">
        <v>81</v>
      </c>
      <c r="C2527" t="s">
        <v>109</v>
      </c>
      <c r="D2527">
        <v>860037950</v>
      </c>
      <c r="E2527" t="s">
        <v>200</v>
      </c>
      <c r="F2527" t="s">
        <v>1188</v>
      </c>
      <c r="H2527" s="16">
        <v>44371</v>
      </c>
      <c r="I2527">
        <v>10</v>
      </c>
      <c r="J2527" s="17">
        <v>28755</v>
      </c>
      <c r="K2527" s="17">
        <v>287550</v>
      </c>
      <c r="L2527" s="17">
        <v>292866</v>
      </c>
      <c r="M2527" s="17">
        <v>21158013</v>
      </c>
    </row>
    <row r="2528" spans="1:13" x14ac:dyDescent="0.25">
      <c r="A2528" t="s">
        <v>80</v>
      </c>
      <c r="B2528" t="s">
        <v>81</v>
      </c>
      <c r="C2528" t="s">
        <v>91</v>
      </c>
      <c r="D2528">
        <v>860037950</v>
      </c>
      <c r="E2528" t="s">
        <v>200</v>
      </c>
      <c r="F2528" t="s">
        <v>1188</v>
      </c>
      <c r="H2528" s="16">
        <v>44371</v>
      </c>
      <c r="I2528">
        <v>20</v>
      </c>
      <c r="J2528" s="17">
        <v>17185</v>
      </c>
      <c r="K2528" s="17">
        <v>343700</v>
      </c>
      <c r="L2528" s="17">
        <v>292866</v>
      </c>
      <c r="M2528" s="17">
        <v>21158013</v>
      </c>
    </row>
    <row r="2529" spans="1:13" x14ac:dyDescent="0.25">
      <c r="A2529" t="s">
        <v>80</v>
      </c>
      <c r="B2529" t="s">
        <v>81</v>
      </c>
      <c r="C2529" t="s">
        <v>1001</v>
      </c>
      <c r="D2529">
        <v>860037950</v>
      </c>
      <c r="E2529" t="s">
        <v>200</v>
      </c>
      <c r="F2529" t="s">
        <v>1189</v>
      </c>
      <c r="H2529" s="16">
        <v>44376</v>
      </c>
      <c r="I2529">
        <v>457</v>
      </c>
      <c r="J2529" s="17">
        <v>16209</v>
      </c>
      <c r="K2529" s="17">
        <v>7407513</v>
      </c>
      <c r="L2529" s="17">
        <v>292866</v>
      </c>
      <c r="M2529" s="17">
        <v>21158013</v>
      </c>
    </row>
    <row r="2530" spans="1:13" x14ac:dyDescent="0.25">
      <c r="A2530" t="s">
        <v>80</v>
      </c>
      <c r="B2530" t="s">
        <v>81</v>
      </c>
      <c r="C2530" t="s">
        <v>1001</v>
      </c>
      <c r="D2530">
        <v>860037950</v>
      </c>
      <c r="E2530" t="s">
        <v>200</v>
      </c>
      <c r="F2530" t="s">
        <v>1189</v>
      </c>
      <c r="H2530" s="16">
        <v>44376</v>
      </c>
      <c r="I2530">
        <v>42</v>
      </c>
      <c r="J2530" s="17">
        <v>16209</v>
      </c>
      <c r="K2530" s="17">
        <v>680778</v>
      </c>
      <c r="L2530" s="17">
        <v>292866</v>
      </c>
      <c r="M2530" s="17">
        <v>21158013</v>
      </c>
    </row>
    <row r="2531" spans="1:13" x14ac:dyDescent="0.25">
      <c r="A2531" t="s">
        <v>80</v>
      </c>
      <c r="B2531" t="s">
        <v>81</v>
      </c>
      <c r="C2531" t="s">
        <v>88</v>
      </c>
      <c r="D2531">
        <v>860066942</v>
      </c>
      <c r="E2531" t="s">
        <v>420</v>
      </c>
      <c r="F2531" t="s">
        <v>1190</v>
      </c>
      <c r="H2531" s="16">
        <v>44371</v>
      </c>
      <c r="I2531">
        <v>14</v>
      </c>
      <c r="J2531" s="17">
        <v>28147</v>
      </c>
      <c r="K2531" s="17">
        <v>394058</v>
      </c>
      <c r="L2531" s="17">
        <v>45332</v>
      </c>
      <c r="M2531" s="17">
        <v>617463</v>
      </c>
    </row>
    <row r="2532" spans="1:13" x14ac:dyDescent="0.25">
      <c r="A2532" t="s">
        <v>80</v>
      </c>
      <c r="B2532" t="s">
        <v>81</v>
      </c>
      <c r="C2532" t="s">
        <v>91</v>
      </c>
      <c r="D2532">
        <v>860066942</v>
      </c>
      <c r="E2532" t="s">
        <v>420</v>
      </c>
      <c r="F2532" t="s">
        <v>1191</v>
      </c>
      <c r="H2532" s="16">
        <v>44371</v>
      </c>
      <c r="I2532">
        <v>13</v>
      </c>
      <c r="J2532" s="17">
        <v>17185</v>
      </c>
      <c r="K2532" s="17">
        <v>223405</v>
      </c>
      <c r="L2532" s="17">
        <v>45332</v>
      </c>
      <c r="M2532" s="17">
        <v>617463</v>
      </c>
    </row>
    <row r="2533" spans="1:13" x14ac:dyDescent="0.25">
      <c r="A2533" t="s">
        <v>80</v>
      </c>
      <c r="B2533" t="s">
        <v>81</v>
      </c>
      <c r="C2533" t="s">
        <v>91</v>
      </c>
      <c r="D2533">
        <v>860070301</v>
      </c>
      <c r="E2533" t="s">
        <v>204</v>
      </c>
      <c r="F2533" t="s">
        <v>1192</v>
      </c>
      <c r="H2533" s="16">
        <v>44351</v>
      </c>
      <c r="I2533">
        <v>27</v>
      </c>
      <c r="J2533" s="17">
        <v>17185</v>
      </c>
      <c r="K2533" s="17">
        <v>463995</v>
      </c>
      <c r="L2533" s="17">
        <v>88554</v>
      </c>
      <c r="M2533" s="17">
        <v>2261365</v>
      </c>
    </row>
    <row r="2534" spans="1:13" x14ac:dyDescent="0.25">
      <c r="A2534" t="s">
        <v>80</v>
      </c>
      <c r="B2534" t="s">
        <v>81</v>
      </c>
      <c r="C2534" t="s">
        <v>149</v>
      </c>
      <c r="D2534">
        <v>860070301</v>
      </c>
      <c r="E2534" t="s">
        <v>204</v>
      </c>
      <c r="F2534" t="s">
        <v>1192</v>
      </c>
      <c r="H2534" s="16">
        <v>44351</v>
      </c>
      <c r="I2534">
        <v>20</v>
      </c>
      <c r="J2534" s="17">
        <v>27092</v>
      </c>
      <c r="K2534" s="17">
        <v>541840</v>
      </c>
      <c r="L2534" s="17">
        <v>88554</v>
      </c>
      <c r="M2534" s="17">
        <v>2261365</v>
      </c>
    </row>
    <row r="2535" spans="1:13" x14ac:dyDescent="0.25">
      <c r="A2535" t="s">
        <v>80</v>
      </c>
      <c r="B2535" t="s">
        <v>81</v>
      </c>
      <c r="C2535" t="s">
        <v>91</v>
      </c>
      <c r="D2535">
        <v>860070301</v>
      </c>
      <c r="E2535" t="s">
        <v>204</v>
      </c>
      <c r="F2535" t="s">
        <v>1193</v>
      </c>
      <c r="H2535" s="16">
        <v>44372</v>
      </c>
      <c r="I2535">
        <v>10</v>
      </c>
      <c r="J2535" s="17">
        <v>17185</v>
      </c>
      <c r="K2535" s="17">
        <v>171850</v>
      </c>
      <c r="L2535" s="17">
        <v>88554</v>
      </c>
      <c r="M2535" s="17">
        <v>2261365</v>
      </c>
    </row>
    <row r="2536" spans="1:13" x14ac:dyDescent="0.25">
      <c r="A2536" t="s">
        <v>80</v>
      </c>
      <c r="B2536" t="s">
        <v>81</v>
      </c>
      <c r="C2536" t="s">
        <v>149</v>
      </c>
      <c r="D2536">
        <v>860070301</v>
      </c>
      <c r="E2536" t="s">
        <v>204</v>
      </c>
      <c r="F2536" t="s">
        <v>1193</v>
      </c>
      <c r="H2536" s="16">
        <v>44372</v>
      </c>
      <c r="I2536">
        <v>40</v>
      </c>
      <c r="J2536" s="17">
        <v>27092</v>
      </c>
      <c r="K2536" s="17">
        <v>1083680</v>
      </c>
      <c r="L2536" s="17">
        <v>88554</v>
      </c>
      <c r="M2536" s="17">
        <v>2261365</v>
      </c>
    </row>
    <row r="2537" spans="1:13" x14ac:dyDescent="0.25">
      <c r="A2537" t="s">
        <v>80</v>
      </c>
      <c r="B2537" t="s">
        <v>81</v>
      </c>
      <c r="C2537" t="s">
        <v>88</v>
      </c>
      <c r="D2537">
        <v>860090566</v>
      </c>
      <c r="E2537" t="s">
        <v>206</v>
      </c>
      <c r="F2537" t="s">
        <v>1194</v>
      </c>
      <c r="H2537" s="16">
        <v>44358</v>
      </c>
      <c r="I2537">
        <v>20</v>
      </c>
      <c r="J2537" s="17">
        <v>28147</v>
      </c>
      <c r="K2537" s="17">
        <v>562940</v>
      </c>
      <c r="L2537" s="17">
        <v>104023</v>
      </c>
      <c r="M2537" s="17">
        <v>3634236</v>
      </c>
    </row>
    <row r="2538" spans="1:13" x14ac:dyDescent="0.25">
      <c r="A2538" t="s">
        <v>80</v>
      </c>
      <c r="B2538" t="s">
        <v>81</v>
      </c>
      <c r="C2538" t="s">
        <v>87</v>
      </c>
      <c r="D2538">
        <v>860090566</v>
      </c>
      <c r="E2538" t="s">
        <v>206</v>
      </c>
      <c r="F2538" t="s">
        <v>1194</v>
      </c>
      <c r="H2538" s="16">
        <v>44358</v>
      </c>
      <c r="I2538">
        <v>24</v>
      </c>
      <c r="J2538" s="17">
        <v>31599</v>
      </c>
      <c r="K2538" s="17">
        <v>758376</v>
      </c>
      <c r="L2538" s="17">
        <v>104023</v>
      </c>
      <c r="M2538" s="17">
        <v>3634236</v>
      </c>
    </row>
    <row r="2539" spans="1:13" x14ac:dyDescent="0.25">
      <c r="A2539" t="s">
        <v>80</v>
      </c>
      <c r="B2539" t="s">
        <v>81</v>
      </c>
      <c r="C2539" t="s">
        <v>91</v>
      </c>
      <c r="D2539">
        <v>860090566</v>
      </c>
      <c r="E2539" t="s">
        <v>206</v>
      </c>
      <c r="F2539" t="s">
        <v>1194</v>
      </c>
      <c r="H2539" s="16">
        <v>44358</v>
      </c>
      <c r="I2539">
        <v>40</v>
      </c>
      <c r="J2539" s="17">
        <v>17185</v>
      </c>
      <c r="K2539" s="17">
        <v>687400</v>
      </c>
      <c r="L2539" s="17">
        <v>104023</v>
      </c>
      <c r="M2539" s="17">
        <v>3634236</v>
      </c>
    </row>
    <row r="2540" spans="1:13" x14ac:dyDescent="0.25">
      <c r="A2540" t="s">
        <v>80</v>
      </c>
      <c r="B2540" t="s">
        <v>81</v>
      </c>
      <c r="C2540" t="s">
        <v>149</v>
      </c>
      <c r="D2540">
        <v>860090566</v>
      </c>
      <c r="E2540" t="s">
        <v>206</v>
      </c>
      <c r="F2540" t="s">
        <v>1194</v>
      </c>
      <c r="H2540" s="16">
        <v>44358</v>
      </c>
      <c r="I2540">
        <v>60</v>
      </c>
      <c r="J2540" s="17">
        <v>27092</v>
      </c>
      <c r="K2540" s="17">
        <v>1625520</v>
      </c>
      <c r="L2540" s="17">
        <v>104023</v>
      </c>
      <c r="M2540" s="17">
        <v>3634236</v>
      </c>
    </row>
    <row r="2541" spans="1:13" x14ac:dyDescent="0.25">
      <c r="A2541" t="s">
        <v>80</v>
      </c>
      <c r="B2541" t="s">
        <v>81</v>
      </c>
      <c r="C2541" t="s">
        <v>1001</v>
      </c>
      <c r="D2541">
        <v>860502092</v>
      </c>
      <c r="E2541" t="s">
        <v>208</v>
      </c>
      <c r="F2541" t="s">
        <v>1195</v>
      </c>
      <c r="H2541" s="16">
        <v>44351</v>
      </c>
      <c r="I2541">
        <v>5</v>
      </c>
      <c r="J2541" s="17">
        <v>16209</v>
      </c>
      <c r="K2541" s="17">
        <v>81045</v>
      </c>
      <c r="L2541" s="17">
        <v>33394</v>
      </c>
      <c r="M2541" s="17">
        <v>201340</v>
      </c>
    </row>
    <row r="2542" spans="1:13" x14ac:dyDescent="0.25">
      <c r="A2542" t="s">
        <v>80</v>
      </c>
      <c r="B2542" t="s">
        <v>81</v>
      </c>
      <c r="C2542" t="s">
        <v>91</v>
      </c>
      <c r="D2542">
        <v>860502092</v>
      </c>
      <c r="E2542" t="s">
        <v>208</v>
      </c>
      <c r="F2542" t="s">
        <v>1195</v>
      </c>
      <c r="H2542" s="16">
        <v>44351</v>
      </c>
      <c r="I2542">
        <v>7</v>
      </c>
      <c r="J2542" s="17">
        <v>17185</v>
      </c>
      <c r="K2542" s="17">
        <v>120295</v>
      </c>
      <c r="L2542" s="17">
        <v>33394</v>
      </c>
      <c r="M2542" s="17">
        <v>201340</v>
      </c>
    </row>
    <row r="2543" spans="1:13" x14ac:dyDescent="0.25">
      <c r="A2543" t="s">
        <v>80</v>
      </c>
      <c r="B2543" t="s">
        <v>81</v>
      </c>
      <c r="C2543" t="s">
        <v>98</v>
      </c>
      <c r="D2543">
        <v>890201235</v>
      </c>
      <c r="E2543" t="s">
        <v>807</v>
      </c>
      <c r="F2543" t="s">
        <v>1196</v>
      </c>
      <c r="H2543" s="16">
        <v>44369</v>
      </c>
      <c r="I2543">
        <v>100</v>
      </c>
      <c r="J2543" s="17">
        <v>72444</v>
      </c>
      <c r="K2543" s="17">
        <v>7244400</v>
      </c>
      <c r="L2543" s="17">
        <v>180337</v>
      </c>
      <c r="M2543" s="17">
        <v>94926572</v>
      </c>
    </row>
    <row r="2544" spans="1:13" x14ac:dyDescent="0.25">
      <c r="A2544" t="s">
        <v>80</v>
      </c>
      <c r="B2544" t="s">
        <v>81</v>
      </c>
      <c r="C2544" t="s">
        <v>1001</v>
      </c>
      <c r="D2544">
        <v>890201235</v>
      </c>
      <c r="E2544" t="s">
        <v>807</v>
      </c>
      <c r="F2544" t="s">
        <v>1196</v>
      </c>
      <c r="H2544" s="16">
        <v>44369</v>
      </c>
      <c r="I2544">
        <v>1500</v>
      </c>
      <c r="J2544" s="17">
        <v>14472</v>
      </c>
      <c r="K2544" s="17">
        <v>21708000</v>
      </c>
      <c r="L2544" s="17">
        <v>180337</v>
      </c>
      <c r="M2544" s="17">
        <v>94926572</v>
      </c>
    </row>
    <row r="2545" spans="1:13" x14ac:dyDescent="0.25">
      <c r="A2545" t="s">
        <v>80</v>
      </c>
      <c r="B2545" t="s">
        <v>81</v>
      </c>
      <c r="C2545" t="s">
        <v>87</v>
      </c>
      <c r="D2545">
        <v>890201235</v>
      </c>
      <c r="E2545" t="s">
        <v>807</v>
      </c>
      <c r="F2545" t="s">
        <v>1196</v>
      </c>
      <c r="H2545" s="16">
        <v>44369</v>
      </c>
      <c r="I2545">
        <v>300</v>
      </c>
      <c r="J2545" s="17">
        <v>28213</v>
      </c>
      <c r="K2545" s="17">
        <v>8463900</v>
      </c>
      <c r="L2545" s="17">
        <v>180337</v>
      </c>
      <c r="M2545" s="17">
        <v>94926572</v>
      </c>
    </row>
    <row r="2546" spans="1:13" x14ac:dyDescent="0.25">
      <c r="A2546" t="s">
        <v>80</v>
      </c>
      <c r="B2546" t="s">
        <v>81</v>
      </c>
      <c r="C2546" t="s">
        <v>109</v>
      </c>
      <c r="D2546">
        <v>890201235</v>
      </c>
      <c r="E2546" t="s">
        <v>807</v>
      </c>
      <c r="F2546" t="s">
        <v>1196</v>
      </c>
      <c r="H2546" s="16">
        <v>44369</v>
      </c>
      <c r="I2546">
        <v>1728</v>
      </c>
      <c r="J2546" s="17">
        <v>25674</v>
      </c>
      <c r="K2546" s="17">
        <v>44364672</v>
      </c>
      <c r="L2546" s="17">
        <v>180337</v>
      </c>
      <c r="M2546" s="17">
        <v>94926572</v>
      </c>
    </row>
    <row r="2547" spans="1:13" x14ac:dyDescent="0.25">
      <c r="A2547" t="s">
        <v>80</v>
      </c>
      <c r="B2547" t="s">
        <v>81</v>
      </c>
      <c r="C2547" t="s">
        <v>91</v>
      </c>
      <c r="D2547">
        <v>890201235</v>
      </c>
      <c r="E2547" t="s">
        <v>807</v>
      </c>
      <c r="F2547" t="s">
        <v>1196</v>
      </c>
      <c r="H2547" s="16">
        <v>44369</v>
      </c>
      <c r="I2547">
        <v>100</v>
      </c>
      <c r="J2547" s="17">
        <v>15344</v>
      </c>
      <c r="K2547" s="17">
        <v>1534400</v>
      </c>
      <c r="L2547" s="17">
        <v>180337</v>
      </c>
      <c r="M2547" s="17">
        <v>94926572</v>
      </c>
    </row>
    <row r="2548" spans="1:13" x14ac:dyDescent="0.25">
      <c r="A2548" t="s">
        <v>80</v>
      </c>
      <c r="B2548" t="s">
        <v>81</v>
      </c>
      <c r="C2548" t="s">
        <v>149</v>
      </c>
      <c r="D2548">
        <v>890201235</v>
      </c>
      <c r="E2548" t="s">
        <v>807</v>
      </c>
      <c r="F2548" t="s">
        <v>1196</v>
      </c>
      <c r="H2548" s="16">
        <v>44369</v>
      </c>
      <c r="I2548">
        <v>480</v>
      </c>
      <c r="J2548" s="17">
        <v>24190</v>
      </c>
      <c r="K2548" s="17">
        <v>11611200</v>
      </c>
      <c r="L2548" s="17">
        <v>180337</v>
      </c>
      <c r="M2548" s="17">
        <v>94926572</v>
      </c>
    </row>
    <row r="2549" spans="1:13" x14ac:dyDescent="0.25">
      <c r="A2549" t="s">
        <v>80</v>
      </c>
      <c r="B2549" t="s">
        <v>81</v>
      </c>
      <c r="C2549" t="s">
        <v>149</v>
      </c>
      <c r="D2549">
        <v>8902125680</v>
      </c>
      <c r="E2549" t="s">
        <v>433</v>
      </c>
      <c r="F2549" t="s">
        <v>1197</v>
      </c>
      <c r="H2549" s="16">
        <v>44368</v>
      </c>
      <c r="I2549">
        <v>300</v>
      </c>
      <c r="J2549" s="17">
        <v>27092</v>
      </c>
      <c r="K2549" s="17">
        <v>8127600</v>
      </c>
      <c r="L2549" s="17">
        <v>27092</v>
      </c>
      <c r="M2549" s="17">
        <v>8127600</v>
      </c>
    </row>
    <row r="2550" spans="1:13" x14ac:dyDescent="0.25">
      <c r="A2550" t="s">
        <v>80</v>
      </c>
      <c r="B2550" t="s">
        <v>81</v>
      </c>
      <c r="C2550" t="s">
        <v>94</v>
      </c>
      <c r="D2550">
        <v>890399029</v>
      </c>
      <c r="E2550" t="s">
        <v>210</v>
      </c>
      <c r="F2550" t="s">
        <v>1198</v>
      </c>
      <c r="H2550" s="16">
        <v>44365</v>
      </c>
      <c r="I2550">
        <v>384</v>
      </c>
      <c r="J2550" s="17">
        <v>31927</v>
      </c>
      <c r="K2550" s="17">
        <v>12259968</v>
      </c>
      <c r="L2550" s="17">
        <v>271080</v>
      </c>
      <c r="M2550" s="17">
        <v>262603285</v>
      </c>
    </row>
    <row r="2551" spans="1:13" x14ac:dyDescent="0.25">
      <c r="A2551" t="s">
        <v>80</v>
      </c>
      <c r="B2551" t="s">
        <v>81</v>
      </c>
      <c r="C2551" t="s">
        <v>85</v>
      </c>
      <c r="D2551">
        <v>890399029</v>
      </c>
      <c r="E2551" t="s">
        <v>210</v>
      </c>
      <c r="F2551" t="s">
        <v>1198</v>
      </c>
      <c r="H2551" s="16">
        <v>44365</v>
      </c>
      <c r="I2551">
        <v>1094</v>
      </c>
      <c r="J2551" s="17">
        <v>4247</v>
      </c>
      <c r="K2551" s="17">
        <v>4646218</v>
      </c>
      <c r="L2551" s="17">
        <v>271080</v>
      </c>
      <c r="M2551" s="17">
        <v>262603285</v>
      </c>
    </row>
    <row r="2552" spans="1:13" x14ac:dyDescent="0.25">
      <c r="A2552" t="s">
        <v>80</v>
      </c>
      <c r="B2552" t="s">
        <v>81</v>
      </c>
      <c r="C2552" t="s">
        <v>119</v>
      </c>
      <c r="D2552">
        <v>890399029</v>
      </c>
      <c r="E2552" t="s">
        <v>210</v>
      </c>
      <c r="F2552" t="s">
        <v>1198</v>
      </c>
      <c r="H2552" s="16">
        <v>44365</v>
      </c>
      <c r="I2552">
        <v>822</v>
      </c>
      <c r="J2552" s="17">
        <v>9129</v>
      </c>
      <c r="K2552" s="17">
        <v>7504038</v>
      </c>
      <c r="L2552" s="17">
        <v>271080</v>
      </c>
      <c r="M2552" s="17">
        <v>262603285</v>
      </c>
    </row>
    <row r="2553" spans="1:13" x14ac:dyDescent="0.25">
      <c r="A2553" t="s">
        <v>80</v>
      </c>
      <c r="B2553" t="s">
        <v>81</v>
      </c>
      <c r="C2553" t="s">
        <v>1001</v>
      </c>
      <c r="D2553">
        <v>890399029</v>
      </c>
      <c r="E2553" t="s">
        <v>210</v>
      </c>
      <c r="F2553" t="s">
        <v>1198</v>
      </c>
      <c r="H2553" s="16">
        <v>44365</v>
      </c>
      <c r="I2553">
        <v>2000</v>
      </c>
      <c r="J2553" s="17">
        <v>14472</v>
      </c>
      <c r="K2553" s="17">
        <v>28944000</v>
      </c>
      <c r="L2553" s="17">
        <v>271080</v>
      </c>
      <c r="M2553" s="17">
        <v>262603285</v>
      </c>
    </row>
    <row r="2554" spans="1:13" x14ac:dyDescent="0.25">
      <c r="A2554" t="s">
        <v>80</v>
      </c>
      <c r="B2554" t="s">
        <v>81</v>
      </c>
      <c r="C2554" t="s">
        <v>87</v>
      </c>
      <c r="D2554">
        <v>890399029</v>
      </c>
      <c r="E2554" t="s">
        <v>210</v>
      </c>
      <c r="F2554" t="s">
        <v>1198</v>
      </c>
      <c r="H2554" s="16">
        <v>44365</v>
      </c>
      <c r="I2554">
        <v>48</v>
      </c>
      <c r="J2554" s="17">
        <v>28213</v>
      </c>
      <c r="K2554" s="17">
        <v>1354224</v>
      </c>
      <c r="L2554" s="17">
        <v>271080</v>
      </c>
      <c r="M2554" s="17">
        <v>262603285</v>
      </c>
    </row>
    <row r="2555" spans="1:13" x14ac:dyDescent="0.25">
      <c r="A2555" t="s">
        <v>80</v>
      </c>
      <c r="B2555" t="s">
        <v>81</v>
      </c>
      <c r="C2555" t="s">
        <v>108</v>
      </c>
      <c r="D2555">
        <v>890399029</v>
      </c>
      <c r="E2555" t="s">
        <v>210</v>
      </c>
      <c r="F2555" t="s">
        <v>1198</v>
      </c>
      <c r="H2555" s="16">
        <v>44365</v>
      </c>
      <c r="I2555">
        <v>240</v>
      </c>
      <c r="J2555" s="17">
        <v>55832</v>
      </c>
      <c r="K2555" s="17">
        <v>13399680</v>
      </c>
      <c r="L2555" s="17">
        <v>271080</v>
      </c>
      <c r="M2555" s="17">
        <v>262603285</v>
      </c>
    </row>
    <row r="2556" spans="1:13" x14ac:dyDescent="0.25">
      <c r="A2556" t="s">
        <v>80</v>
      </c>
      <c r="B2556" t="s">
        <v>81</v>
      </c>
      <c r="C2556" t="s">
        <v>91</v>
      </c>
      <c r="D2556">
        <v>890399029</v>
      </c>
      <c r="E2556" t="s">
        <v>210</v>
      </c>
      <c r="F2556" t="s">
        <v>1198</v>
      </c>
      <c r="H2556" s="16">
        <v>44365</v>
      </c>
      <c r="I2556">
        <v>300</v>
      </c>
      <c r="J2556" s="17">
        <v>15344</v>
      </c>
      <c r="K2556" s="17">
        <v>4603200</v>
      </c>
      <c r="L2556" s="17">
        <v>271080</v>
      </c>
      <c r="M2556" s="17">
        <v>262603285</v>
      </c>
    </row>
    <row r="2557" spans="1:13" x14ac:dyDescent="0.25">
      <c r="A2557" t="s">
        <v>80</v>
      </c>
      <c r="B2557" t="s">
        <v>81</v>
      </c>
      <c r="C2557" t="s">
        <v>1001</v>
      </c>
      <c r="D2557">
        <v>890399029</v>
      </c>
      <c r="E2557" t="s">
        <v>210</v>
      </c>
      <c r="F2557" t="s">
        <v>1199</v>
      </c>
      <c r="H2557" s="16">
        <v>44375</v>
      </c>
      <c r="I2557">
        <v>2500</v>
      </c>
      <c r="J2557" s="17">
        <v>14472</v>
      </c>
      <c r="K2557" s="17">
        <v>36180000</v>
      </c>
      <c r="L2557" s="17">
        <v>271080</v>
      </c>
      <c r="M2557" s="17">
        <v>262603285</v>
      </c>
    </row>
    <row r="2558" spans="1:13" x14ac:dyDescent="0.25">
      <c r="A2558" t="s">
        <v>80</v>
      </c>
      <c r="B2558" t="s">
        <v>81</v>
      </c>
      <c r="C2558" t="s">
        <v>87</v>
      </c>
      <c r="D2558">
        <v>890399029</v>
      </c>
      <c r="E2558" t="s">
        <v>210</v>
      </c>
      <c r="F2558" t="s">
        <v>1199</v>
      </c>
      <c r="H2558" s="16">
        <v>44375</v>
      </c>
      <c r="I2558">
        <v>634</v>
      </c>
      <c r="J2558" s="17">
        <v>28213</v>
      </c>
      <c r="K2558" s="17">
        <v>17887042</v>
      </c>
      <c r="L2558" s="17">
        <v>271080</v>
      </c>
      <c r="M2558" s="17">
        <v>262603285</v>
      </c>
    </row>
    <row r="2559" spans="1:13" x14ac:dyDescent="0.25">
      <c r="A2559" t="s">
        <v>80</v>
      </c>
      <c r="B2559" t="s">
        <v>81</v>
      </c>
      <c r="C2559" t="s">
        <v>87</v>
      </c>
      <c r="D2559">
        <v>890399029</v>
      </c>
      <c r="E2559" t="s">
        <v>210</v>
      </c>
      <c r="F2559" t="s">
        <v>1199</v>
      </c>
      <c r="H2559" s="16">
        <v>44375</v>
      </c>
      <c r="I2559">
        <v>567</v>
      </c>
      <c r="J2559" s="17">
        <v>28213</v>
      </c>
      <c r="K2559" s="17">
        <v>15996771</v>
      </c>
      <c r="L2559" s="17">
        <v>271080</v>
      </c>
      <c r="M2559" s="17">
        <v>262603285</v>
      </c>
    </row>
    <row r="2560" spans="1:13" x14ac:dyDescent="0.25">
      <c r="A2560" t="s">
        <v>80</v>
      </c>
      <c r="B2560" t="s">
        <v>81</v>
      </c>
      <c r="C2560" t="s">
        <v>109</v>
      </c>
      <c r="D2560">
        <v>890399029</v>
      </c>
      <c r="E2560" t="s">
        <v>210</v>
      </c>
      <c r="F2560" t="s">
        <v>1199</v>
      </c>
      <c r="H2560" s="16">
        <v>44375</v>
      </c>
      <c r="I2560">
        <v>2456</v>
      </c>
      <c r="J2560" s="17">
        <v>25674</v>
      </c>
      <c r="K2560" s="17">
        <v>63055344</v>
      </c>
      <c r="L2560" s="17">
        <v>271080</v>
      </c>
      <c r="M2560" s="17">
        <v>262603285</v>
      </c>
    </row>
    <row r="2561" spans="1:13" x14ac:dyDescent="0.25">
      <c r="A2561" t="s">
        <v>80</v>
      </c>
      <c r="B2561" t="s">
        <v>81</v>
      </c>
      <c r="C2561" t="s">
        <v>91</v>
      </c>
      <c r="D2561">
        <v>890399029</v>
      </c>
      <c r="E2561" t="s">
        <v>210</v>
      </c>
      <c r="F2561" t="s">
        <v>1200</v>
      </c>
      <c r="H2561" s="16">
        <v>44377</v>
      </c>
      <c r="I2561">
        <v>3700</v>
      </c>
      <c r="J2561" s="17">
        <v>15344</v>
      </c>
      <c r="K2561" s="17">
        <v>56772800</v>
      </c>
      <c r="L2561" s="17">
        <v>271080</v>
      </c>
      <c r="M2561" s="17">
        <v>262603285</v>
      </c>
    </row>
    <row r="2562" spans="1:13" x14ac:dyDescent="0.25">
      <c r="A2562" t="s">
        <v>80</v>
      </c>
      <c r="B2562" t="s">
        <v>81</v>
      </c>
      <c r="C2562" t="s">
        <v>94</v>
      </c>
      <c r="D2562">
        <v>890500890</v>
      </c>
      <c r="E2562" t="s">
        <v>435</v>
      </c>
      <c r="F2562" t="s">
        <v>1201</v>
      </c>
      <c r="H2562" s="16">
        <v>44351</v>
      </c>
      <c r="I2562">
        <v>192</v>
      </c>
      <c r="J2562" s="17">
        <v>31927</v>
      </c>
      <c r="K2562" s="17">
        <v>6129984</v>
      </c>
      <c r="L2562" s="17">
        <v>496981</v>
      </c>
      <c r="M2562" s="17">
        <v>121521114</v>
      </c>
    </row>
    <row r="2563" spans="1:13" x14ac:dyDescent="0.25">
      <c r="A2563" t="s">
        <v>80</v>
      </c>
      <c r="B2563" t="s">
        <v>81</v>
      </c>
      <c r="C2563" t="s">
        <v>98</v>
      </c>
      <c r="D2563">
        <v>890500890</v>
      </c>
      <c r="E2563" t="s">
        <v>435</v>
      </c>
      <c r="F2563" t="s">
        <v>1201</v>
      </c>
      <c r="H2563" s="16">
        <v>44351</v>
      </c>
      <c r="I2563">
        <v>200</v>
      </c>
      <c r="J2563" s="17">
        <v>72444</v>
      </c>
      <c r="K2563" s="17">
        <v>14488800</v>
      </c>
      <c r="L2563" s="17">
        <v>496981</v>
      </c>
      <c r="M2563" s="17">
        <v>121521114</v>
      </c>
    </row>
    <row r="2564" spans="1:13" x14ac:dyDescent="0.25">
      <c r="A2564" t="s">
        <v>80</v>
      </c>
      <c r="B2564" t="s">
        <v>81</v>
      </c>
      <c r="C2564" t="s">
        <v>119</v>
      </c>
      <c r="D2564">
        <v>890500890</v>
      </c>
      <c r="E2564" t="s">
        <v>435</v>
      </c>
      <c r="F2564" t="s">
        <v>1201</v>
      </c>
      <c r="H2564" s="16">
        <v>44351</v>
      </c>
      <c r="I2564">
        <v>100</v>
      </c>
      <c r="J2564" s="17">
        <v>9129</v>
      </c>
      <c r="K2564" s="17">
        <v>912900</v>
      </c>
      <c r="L2564" s="17">
        <v>496981</v>
      </c>
      <c r="M2564" s="17">
        <v>121521114</v>
      </c>
    </row>
    <row r="2565" spans="1:13" x14ac:dyDescent="0.25">
      <c r="A2565" t="s">
        <v>80</v>
      </c>
      <c r="B2565" t="s">
        <v>81</v>
      </c>
      <c r="C2565" t="s">
        <v>1001</v>
      </c>
      <c r="D2565">
        <v>890500890</v>
      </c>
      <c r="E2565" t="s">
        <v>435</v>
      </c>
      <c r="F2565" t="s">
        <v>1201</v>
      </c>
      <c r="H2565" s="16">
        <v>44351</v>
      </c>
      <c r="I2565">
        <v>100</v>
      </c>
      <c r="J2565" s="17">
        <v>14472</v>
      </c>
      <c r="K2565" s="17">
        <v>1447200</v>
      </c>
      <c r="L2565" s="17">
        <v>496981</v>
      </c>
      <c r="M2565" s="17">
        <v>121521114</v>
      </c>
    </row>
    <row r="2566" spans="1:13" x14ac:dyDescent="0.25">
      <c r="A2566" t="s">
        <v>80</v>
      </c>
      <c r="B2566" t="s">
        <v>81</v>
      </c>
      <c r="C2566" t="s">
        <v>87</v>
      </c>
      <c r="D2566">
        <v>890500890</v>
      </c>
      <c r="E2566" t="s">
        <v>435</v>
      </c>
      <c r="F2566" t="s">
        <v>1201</v>
      </c>
      <c r="H2566" s="16">
        <v>44351</v>
      </c>
      <c r="I2566">
        <v>50</v>
      </c>
      <c r="J2566" s="17">
        <v>28213</v>
      </c>
      <c r="K2566" s="17">
        <v>1410650</v>
      </c>
      <c r="L2566" s="17">
        <v>496981</v>
      </c>
      <c r="M2566" s="17">
        <v>121521114</v>
      </c>
    </row>
    <row r="2567" spans="1:13" x14ac:dyDescent="0.25">
      <c r="A2567" t="s">
        <v>80</v>
      </c>
      <c r="B2567" t="s">
        <v>81</v>
      </c>
      <c r="C2567" t="s">
        <v>108</v>
      </c>
      <c r="D2567">
        <v>890500890</v>
      </c>
      <c r="E2567" t="s">
        <v>435</v>
      </c>
      <c r="F2567" t="s">
        <v>1201</v>
      </c>
      <c r="H2567" s="16">
        <v>44351</v>
      </c>
      <c r="I2567">
        <v>50</v>
      </c>
      <c r="J2567" s="17">
        <v>55832</v>
      </c>
      <c r="K2567" s="17">
        <v>2791600</v>
      </c>
      <c r="L2567" s="17">
        <v>496981</v>
      </c>
      <c r="M2567" s="17">
        <v>121521114</v>
      </c>
    </row>
    <row r="2568" spans="1:13" x14ac:dyDescent="0.25">
      <c r="A2568" t="s">
        <v>80</v>
      </c>
      <c r="B2568" t="s">
        <v>81</v>
      </c>
      <c r="C2568" t="s">
        <v>91</v>
      </c>
      <c r="D2568">
        <v>890500890</v>
      </c>
      <c r="E2568" t="s">
        <v>435</v>
      </c>
      <c r="F2568" t="s">
        <v>1201</v>
      </c>
      <c r="H2568" s="16">
        <v>44351</v>
      </c>
      <c r="I2568">
        <v>268</v>
      </c>
      <c r="J2568" s="17">
        <v>15344</v>
      </c>
      <c r="K2568" s="17">
        <v>4112192</v>
      </c>
      <c r="L2568" s="17">
        <v>496981</v>
      </c>
      <c r="M2568" s="17">
        <v>121521114</v>
      </c>
    </row>
    <row r="2569" spans="1:13" x14ac:dyDescent="0.25">
      <c r="A2569" t="s">
        <v>80</v>
      </c>
      <c r="B2569" t="s">
        <v>81</v>
      </c>
      <c r="C2569" t="s">
        <v>91</v>
      </c>
      <c r="D2569">
        <v>890500890</v>
      </c>
      <c r="E2569" t="s">
        <v>435</v>
      </c>
      <c r="F2569" t="s">
        <v>1201</v>
      </c>
      <c r="H2569" s="16">
        <v>44351</v>
      </c>
      <c r="I2569">
        <v>232</v>
      </c>
      <c r="J2569" s="17">
        <v>15344</v>
      </c>
      <c r="K2569" s="17">
        <v>3559808</v>
      </c>
      <c r="L2569" s="17">
        <v>496981</v>
      </c>
      <c r="M2569" s="17">
        <v>121521114</v>
      </c>
    </row>
    <row r="2570" spans="1:13" x14ac:dyDescent="0.25">
      <c r="A2570" t="s">
        <v>80</v>
      </c>
      <c r="B2570" t="s">
        <v>81</v>
      </c>
      <c r="C2570" t="s">
        <v>149</v>
      </c>
      <c r="D2570">
        <v>890500890</v>
      </c>
      <c r="E2570" t="s">
        <v>435</v>
      </c>
      <c r="F2570" t="s">
        <v>1201</v>
      </c>
      <c r="H2570" s="16">
        <v>44351</v>
      </c>
      <c r="I2570">
        <v>400</v>
      </c>
      <c r="J2570" s="17">
        <v>24190</v>
      </c>
      <c r="K2570" s="17">
        <v>9676000</v>
      </c>
      <c r="L2570" s="17">
        <v>496981</v>
      </c>
      <c r="M2570" s="17">
        <v>121521114</v>
      </c>
    </row>
    <row r="2571" spans="1:13" x14ac:dyDescent="0.25">
      <c r="A2571" t="s">
        <v>80</v>
      </c>
      <c r="B2571" t="s">
        <v>81</v>
      </c>
      <c r="C2571" t="s">
        <v>85</v>
      </c>
      <c r="D2571">
        <v>890500890</v>
      </c>
      <c r="E2571" t="s">
        <v>435</v>
      </c>
      <c r="F2571" t="s">
        <v>1202</v>
      </c>
      <c r="H2571" s="16">
        <v>44377</v>
      </c>
      <c r="I2571">
        <v>8640</v>
      </c>
      <c r="J2571" s="17">
        <v>4247</v>
      </c>
      <c r="K2571" s="17">
        <v>36694080</v>
      </c>
      <c r="L2571" s="17">
        <v>496981</v>
      </c>
      <c r="M2571" s="17">
        <v>121521114</v>
      </c>
    </row>
    <row r="2572" spans="1:13" x14ac:dyDescent="0.25">
      <c r="A2572" t="s">
        <v>80</v>
      </c>
      <c r="B2572" t="s">
        <v>81</v>
      </c>
      <c r="C2572" t="s">
        <v>98</v>
      </c>
      <c r="D2572">
        <v>890500890</v>
      </c>
      <c r="E2572" t="s">
        <v>435</v>
      </c>
      <c r="F2572" t="s">
        <v>1202</v>
      </c>
      <c r="H2572" s="16">
        <v>44377</v>
      </c>
      <c r="I2572">
        <v>50</v>
      </c>
      <c r="J2572" s="17">
        <v>72444</v>
      </c>
      <c r="K2572" s="17">
        <v>3622200</v>
      </c>
      <c r="L2572" s="17">
        <v>496981</v>
      </c>
      <c r="M2572" s="17">
        <v>121521114</v>
      </c>
    </row>
    <row r="2573" spans="1:13" x14ac:dyDescent="0.25">
      <c r="A2573" t="s">
        <v>80</v>
      </c>
      <c r="B2573" t="s">
        <v>81</v>
      </c>
      <c r="C2573" t="s">
        <v>1001</v>
      </c>
      <c r="D2573">
        <v>890500890</v>
      </c>
      <c r="E2573" t="s">
        <v>435</v>
      </c>
      <c r="F2573" t="s">
        <v>1202</v>
      </c>
      <c r="H2573" s="16">
        <v>44377</v>
      </c>
      <c r="I2573">
        <v>200</v>
      </c>
      <c r="J2573" s="17">
        <v>14472</v>
      </c>
      <c r="K2573" s="17">
        <v>2894400</v>
      </c>
      <c r="L2573" s="17">
        <v>496981</v>
      </c>
      <c r="M2573" s="17">
        <v>121521114</v>
      </c>
    </row>
    <row r="2574" spans="1:13" x14ac:dyDescent="0.25">
      <c r="A2574" t="s">
        <v>80</v>
      </c>
      <c r="B2574" t="s">
        <v>81</v>
      </c>
      <c r="C2574" t="s">
        <v>87</v>
      </c>
      <c r="D2574">
        <v>890500890</v>
      </c>
      <c r="E2574" t="s">
        <v>435</v>
      </c>
      <c r="F2574" t="s">
        <v>1202</v>
      </c>
      <c r="H2574" s="16">
        <v>44377</v>
      </c>
      <c r="I2574">
        <v>100</v>
      </c>
      <c r="J2574" s="17">
        <v>28213</v>
      </c>
      <c r="K2574" s="17">
        <v>2821300</v>
      </c>
      <c r="L2574" s="17">
        <v>496981</v>
      </c>
      <c r="M2574" s="17">
        <v>121521114</v>
      </c>
    </row>
    <row r="2575" spans="1:13" x14ac:dyDescent="0.25">
      <c r="A2575" t="s">
        <v>80</v>
      </c>
      <c r="B2575" t="s">
        <v>81</v>
      </c>
      <c r="C2575" t="s">
        <v>108</v>
      </c>
      <c r="D2575">
        <v>890500890</v>
      </c>
      <c r="E2575" t="s">
        <v>435</v>
      </c>
      <c r="F2575" t="s">
        <v>1202</v>
      </c>
      <c r="H2575" s="16">
        <v>44377</v>
      </c>
      <c r="I2575">
        <v>300</v>
      </c>
      <c r="J2575" s="17">
        <v>55832</v>
      </c>
      <c r="K2575" s="17">
        <v>16749600</v>
      </c>
      <c r="L2575" s="17">
        <v>496981</v>
      </c>
      <c r="M2575" s="17">
        <v>121521114</v>
      </c>
    </row>
    <row r="2576" spans="1:13" x14ac:dyDescent="0.25">
      <c r="A2576" t="s">
        <v>80</v>
      </c>
      <c r="B2576" t="s">
        <v>81</v>
      </c>
      <c r="C2576" t="s">
        <v>91</v>
      </c>
      <c r="D2576">
        <v>890500890</v>
      </c>
      <c r="E2576" t="s">
        <v>435</v>
      </c>
      <c r="F2576" t="s">
        <v>1202</v>
      </c>
      <c r="H2576" s="16">
        <v>44377</v>
      </c>
      <c r="I2576">
        <v>167</v>
      </c>
      <c r="J2576" s="17">
        <v>15344</v>
      </c>
      <c r="K2576" s="17">
        <v>2562448</v>
      </c>
      <c r="L2576" s="17">
        <v>496981</v>
      </c>
      <c r="M2576" s="17">
        <v>121521114</v>
      </c>
    </row>
    <row r="2577" spans="1:13" x14ac:dyDescent="0.25">
      <c r="A2577" t="s">
        <v>80</v>
      </c>
      <c r="B2577" t="s">
        <v>81</v>
      </c>
      <c r="C2577" t="s">
        <v>91</v>
      </c>
      <c r="D2577">
        <v>890500890</v>
      </c>
      <c r="E2577" t="s">
        <v>435</v>
      </c>
      <c r="F2577" t="s">
        <v>1202</v>
      </c>
      <c r="H2577" s="16">
        <v>44377</v>
      </c>
      <c r="I2577">
        <v>633</v>
      </c>
      <c r="J2577" s="17">
        <v>15344</v>
      </c>
      <c r="K2577" s="17">
        <v>9712752</v>
      </c>
      <c r="L2577" s="17">
        <v>496981</v>
      </c>
      <c r="M2577" s="17">
        <v>121521114</v>
      </c>
    </row>
    <row r="2578" spans="1:13" x14ac:dyDescent="0.25">
      <c r="A2578" t="s">
        <v>80</v>
      </c>
      <c r="B2578" t="s">
        <v>81</v>
      </c>
      <c r="C2578" t="s">
        <v>149</v>
      </c>
      <c r="D2578">
        <v>890500890</v>
      </c>
      <c r="E2578" t="s">
        <v>435</v>
      </c>
      <c r="F2578" t="s">
        <v>1202</v>
      </c>
      <c r="H2578" s="16">
        <v>44377</v>
      </c>
      <c r="I2578">
        <v>80</v>
      </c>
      <c r="J2578" s="17">
        <v>24190</v>
      </c>
      <c r="K2578" s="17">
        <v>1935200</v>
      </c>
      <c r="L2578" s="17">
        <v>496981</v>
      </c>
      <c r="M2578" s="17">
        <v>121521114</v>
      </c>
    </row>
    <row r="2579" spans="1:13" x14ac:dyDescent="0.25">
      <c r="A2579" t="s">
        <v>80</v>
      </c>
      <c r="B2579" t="s">
        <v>81</v>
      </c>
      <c r="C2579" t="s">
        <v>88</v>
      </c>
      <c r="D2579">
        <v>890680027</v>
      </c>
      <c r="E2579" t="s">
        <v>437</v>
      </c>
      <c r="F2579" t="s">
        <v>1203</v>
      </c>
      <c r="H2579" s="16">
        <v>44350</v>
      </c>
      <c r="I2579">
        <v>3</v>
      </c>
      <c r="J2579" s="17">
        <v>28147</v>
      </c>
      <c r="K2579" s="17">
        <v>84441</v>
      </c>
      <c r="L2579" s="17">
        <v>45332</v>
      </c>
      <c r="M2579" s="17">
        <v>256291</v>
      </c>
    </row>
    <row r="2580" spans="1:13" x14ac:dyDescent="0.25">
      <c r="A2580" t="s">
        <v>80</v>
      </c>
      <c r="B2580" t="s">
        <v>81</v>
      </c>
      <c r="C2580" t="s">
        <v>91</v>
      </c>
      <c r="D2580">
        <v>890680027</v>
      </c>
      <c r="E2580" t="s">
        <v>437</v>
      </c>
      <c r="F2580" t="s">
        <v>1203</v>
      </c>
      <c r="H2580" s="16">
        <v>44350</v>
      </c>
      <c r="I2580">
        <v>10</v>
      </c>
      <c r="J2580" s="17">
        <v>17185</v>
      </c>
      <c r="K2580" s="17">
        <v>171850</v>
      </c>
      <c r="L2580" s="17">
        <v>45332</v>
      </c>
      <c r="M2580" s="17">
        <v>256291</v>
      </c>
    </row>
    <row r="2581" spans="1:13" x14ac:dyDescent="0.25">
      <c r="A2581" t="s">
        <v>80</v>
      </c>
      <c r="B2581" t="s">
        <v>81</v>
      </c>
      <c r="C2581" t="s">
        <v>91</v>
      </c>
      <c r="D2581">
        <v>890700666</v>
      </c>
      <c r="E2581" t="s">
        <v>214</v>
      </c>
      <c r="F2581" t="s">
        <v>1204</v>
      </c>
      <c r="H2581" s="16">
        <v>44355</v>
      </c>
      <c r="I2581">
        <v>20</v>
      </c>
      <c r="J2581" s="17">
        <v>17185</v>
      </c>
      <c r="K2581" s="17">
        <v>343700</v>
      </c>
      <c r="L2581" s="17">
        <v>17185</v>
      </c>
      <c r="M2581" s="17">
        <v>343700</v>
      </c>
    </row>
    <row r="2582" spans="1:13" x14ac:dyDescent="0.25">
      <c r="A2582" t="s">
        <v>80</v>
      </c>
      <c r="B2582" t="s">
        <v>81</v>
      </c>
      <c r="C2582" t="s">
        <v>97</v>
      </c>
      <c r="D2582">
        <v>890900286</v>
      </c>
      <c r="E2582" t="s">
        <v>444</v>
      </c>
      <c r="F2582" t="s">
        <v>1205</v>
      </c>
      <c r="H2582" s="16">
        <v>44375</v>
      </c>
      <c r="I2582">
        <v>166</v>
      </c>
      <c r="J2582" s="17">
        <v>11310</v>
      </c>
      <c r="K2582" s="17">
        <v>1877460</v>
      </c>
      <c r="L2582" s="17">
        <v>1257918</v>
      </c>
      <c r="M2582" s="17">
        <v>714894370</v>
      </c>
    </row>
    <row r="2583" spans="1:13" x14ac:dyDescent="0.25">
      <c r="A2583" t="s">
        <v>80</v>
      </c>
      <c r="B2583" t="s">
        <v>81</v>
      </c>
      <c r="C2583" t="s">
        <v>1001</v>
      </c>
      <c r="D2583">
        <v>890900286</v>
      </c>
      <c r="E2583" t="s">
        <v>444</v>
      </c>
      <c r="F2583" t="s">
        <v>1205</v>
      </c>
      <c r="H2583" s="16">
        <v>44375</v>
      </c>
      <c r="I2583">
        <v>1109</v>
      </c>
      <c r="J2583" s="17">
        <v>14472</v>
      </c>
      <c r="K2583" s="17">
        <v>16049448</v>
      </c>
      <c r="L2583" s="17">
        <v>1257918</v>
      </c>
      <c r="M2583" s="17">
        <v>714894370</v>
      </c>
    </row>
    <row r="2584" spans="1:13" x14ac:dyDescent="0.25">
      <c r="A2584" t="s">
        <v>80</v>
      </c>
      <c r="B2584" t="s">
        <v>81</v>
      </c>
      <c r="C2584" t="s">
        <v>1001</v>
      </c>
      <c r="D2584">
        <v>890900286</v>
      </c>
      <c r="E2584" t="s">
        <v>444</v>
      </c>
      <c r="F2584" t="s">
        <v>1205</v>
      </c>
      <c r="H2584" s="16">
        <v>44375</v>
      </c>
      <c r="I2584">
        <v>6391</v>
      </c>
      <c r="J2584" s="17">
        <v>14472</v>
      </c>
      <c r="K2584" s="17">
        <v>92490552</v>
      </c>
      <c r="L2584" s="17">
        <v>1257918</v>
      </c>
      <c r="M2584" s="17">
        <v>714894370</v>
      </c>
    </row>
    <row r="2585" spans="1:13" x14ac:dyDescent="0.25">
      <c r="A2585" t="s">
        <v>80</v>
      </c>
      <c r="B2585" t="s">
        <v>81</v>
      </c>
      <c r="C2585" t="s">
        <v>88</v>
      </c>
      <c r="D2585">
        <v>890900286</v>
      </c>
      <c r="E2585" t="s">
        <v>444</v>
      </c>
      <c r="F2585" t="s">
        <v>1205</v>
      </c>
      <c r="H2585" s="16">
        <v>44375</v>
      </c>
      <c r="I2585">
        <v>900</v>
      </c>
      <c r="J2585" s="17">
        <v>25131</v>
      </c>
      <c r="K2585" s="17">
        <v>22617900</v>
      </c>
      <c r="L2585" s="17">
        <v>1257918</v>
      </c>
      <c r="M2585" s="17">
        <v>714894370</v>
      </c>
    </row>
    <row r="2586" spans="1:13" x14ac:dyDescent="0.25">
      <c r="A2586" t="s">
        <v>80</v>
      </c>
      <c r="B2586" t="s">
        <v>81</v>
      </c>
      <c r="C2586" t="s">
        <v>87</v>
      </c>
      <c r="D2586">
        <v>890900286</v>
      </c>
      <c r="E2586" t="s">
        <v>444</v>
      </c>
      <c r="F2586" t="s">
        <v>1205</v>
      </c>
      <c r="H2586" s="16">
        <v>44375</v>
      </c>
      <c r="I2586">
        <v>4032</v>
      </c>
      <c r="J2586" s="17">
        <v>28213</v>
      </c>
      <c r="K2586" s="17">
        <v>113754816</v>
      </c>
      <c r="L2586" s="17">
        <v>1257918</v>
      </c>
      <c r="M2586" s="17">
        <v>714894370</v>
      </c>
    </row>
    <row r="2587" spans="1:13" x14ac:dyDescent="0.25">
      <c r="A2587" t="s">
        <v>80</v>
      </c>
      <c r="B2587" t="s">
        <v>81</v>
      </c>
      <c r="C2587" t="s">
        <v>108</v>
      </c>
      <c r="D2587">
        <v>890900286</v>
      </c>
      <c r="E2587" t="s">
        <v>444</v>
      </c>
      <c r="F2587" t="s">
        <v>1205</v>
      </c>
      <c r="H2587" s="16">
        <v>44375</v>
      </c>
      <c r="I2587">
        <v>720</v>
      </c>
      <c r="J2587" s="17">
        <v>55832</v>
      </c>
      <c r="K2587" s="17">
        <v>40199040</v>
      </c>
      <c r="L2587" s="17">
        <v>1257918</v>
      </c>
      <c r="M2587" s="17">
        <v>714894370</v>
      </c>
    </row>
    <row r="2588" spans="1:13" x14ac:dyDescent="0.25">
      <c r="A2588" t="s">
        <v>80</v>
      </c>
      <c r="B2588" t="s">
        <v>81</v>
      </c>
      <c r="C2588" t="s">
        <v>322</v>
      </c>
      <c r="D2588">
        <v>890900286</v>
      </c>
      <c r="E2588" t="s">
        <v>444</v>
      </c>
      <c r="F2588" t="s">
        <v>1205</v>
      </c>
      <c r="H2588" s="16">
        <v>44375</v>
      </c>
      <c r="I2588">
        <v>10</v>
      </c>
      <c r="J2588" s="17">
        <v>135193</v>
      </c>
      <c r="K2588" s="17">
        <v>1351930</v>
      </c>
      <c r="L2588" s="17">
        <v>1257918</v>
      </c>
      <c r="M2588" s="17">
        <v>714894370</v>
      </c>
    </row>
    <row r="2589" spans="1:13" x14ac:dyDescent="0.25">
      <c r="A2589" t="s">
        <v>80</v>
      </c>
      <c r="B2589" t="s">
        <v>81</v>
      </c>
      <c r="C2589" t="s">
        <v>174</v>
      </c>
      <c r="D2589">
        <v>890900286</v>
      </c>
      <c r="E2589" t="s">
        <v>444</v>
      </c>
      <c r="F2589" t="s">
        <v>1205</v>
      </c>
      <c r="H2589" s="16">
        <v>44375</v>
      </c>
      <c r="I2589">
        <v>360</v>
      </c>
      <c r="J2589" s="17">
        <v>181249</v>
      </c>
      <c r="K2589" s="17">
        <v>65249640</v>
      </c>
      <c r="L2589" s="17">
        <v>1257918</v>
      </c>
      <c r="M2589" s="17">
        <v>714894370</v>
      </c>
    </row>
    <row r="2590" spans="1:13" x14ac:dyDescent="0.25">
      <c r="A2590" t="s">
        <v>80</v>
      </c>
      <c r="B2590" t="s">
        <v>81</v>
      </c>
      <c r="C2590" t="s">
        <v>175</v>
      </c>
      <c r="D2590">
        <v>890900286</v>
      </c>
      <c r="E2590" t="s">
        <v>444</v>
      </c>
      <c r="F2590" t="s">
        <v>1205</v>
      </c>
      <c r="H2590" s="16">
        <v>44375</v>
      </c>
      <c r="I2590">
        <v>230</v>
      </c>
      <c r="J2590" s="17">
        <v>349448</v>
      </c>
      <c r="K2590" s="17">
        <v>80373040</v>
      </c>
      <c r="L2590" s="17">
        <v>1257918</v>
      </c>
      <c r="M2590" s="17">
        <v>714894370</v>
      </c>
    </row>
    <row r="2591" spans="1:13" x14ac:dyDescent="0.25">
      <c r="A2591" t="s">
        <v>80</v>
      </c>
      <c r="B2591" t="s">
        <v>81</v>
      </c>
      <c r="C2591" t="s">
        <v>175</v>
      </c>
      <c r="D2591">
        <v>890900286</v>
      </c>
      <c r="E2591" t="s">
        <v>444</v>
      </c>
      <c r="F2591" t="s">
        <v>1205</v>
      </c>
      <c r="H2591" s="16">
        <v>44375</v>
      </c>
      <c r="I2591">
        <v>274</v>
      </c>
      <c r="J2591" s="17">
        <v>349448</v>
      </c>
      <c r="K2591" s="17">
        <v>95748752</v>
      </c>
      <c r="L2591" s="17">
        <v>1257918</v>
      </c>
      <c r="M2591" s="17">
        <v>714894370</v>
      </c>
    </row>
    <row r="2592" spans="1:13" x14ac:dyDescent="0.25">
      <c r="A2592" t="s">
        <v>80</v>
      </c>
      <c r="B2592" t="s">
        <v>81</v>
      </c>
      <c r="C2592" t="s">
        <v>109</v>
      </c>
      <c r="D2592">
        <v>890900286</v>
      </c>
      <c r="E2592" t="s">
        <v>444</v>
      </c>
      <c r="F2592" t="s">
        <v>1205</v>
      </c>
      <c r="H2592" s="16">
        <v>44375</v>
      </c>
      <c r="I2592">
        <v>3888</v>
      </c>
      <c r="J2592" s="17">
        <v>25674</v>
      </c>
      <c r="K2592" s="17">
        <v>99820512</v>
      </c>
      <c r="L2592" s="17">
        <v>1257918</v>
      </c>
      <c r="M2592" s="17">
        <v>714894370</v>
      </c>
    </row>
    <row r="2593" spans="1:13" x14ac:dyDescent="0.25">
      <c r="A2593" t="s">
        <v>80</v>
      </c>
      <c r="B2593" t="s">
        <v>81</v>
      </c>
      <c r="C2593" t="s">
        <v>127</v>
      </c>
      <c r="D2593">
        <v>890900286</v>
      </c>
      <c r="E2593" t="s">
        <v>444</v>
      </c>
      <c r="F2593" t="s">
        <v>1205</v>
      </c>
      <c r="H2593" s="16">
        <v>44375</v>
      </c>
      <c r="I2593">
        <v>240</v>
      </c>
      <c r="J2593" s="17">
        <v>27942</v>
      </c>
      <c r="K2593" s="17">
        <v>6706080</v>
      </c>
      <c r="L2593" s="17">
        <v>1257918</v>
      </c>
      <c r="M2593" s="17">
        <v>714894370</v>
      </c>
    </row>
    <row r="2594" spans="1:13" x14ac:dyDescent="0.25">
      <c r="A2594" t="s">
        <v>80</v>
      </c>
      <c r="B2594" t="s">
        <v>81</v>
      </c>
      <c r="C2594" t="s">
        <v>149</v>
      </c>
      <c r="D2594">
        <v>890900286</v>
      </c>
      <c r="E2594" t="s">
        <v>444</v>
      </c>
      <c r="F2594" t="s">
        <v>1205</v>
      </c>
      <c r="H2594" s="16">
        <v>44375</v>
      </c>
      <c r="I2594">
        <v>80</v>
      </c>
      <c r="J2594" s="17">
        <v>24190</v>
      </c>
      <c r="K2594" s="17">
        <v>1935200</v>
      </c>
      <c r="L2594" s="17">
        <v>1257918</v>
      </c>
      <c r="M2594" s="17">
        <v>714894370</v>
      </c>
    </row>
    <row r="2595" spans="1:13" x14ac:dyDescent="0.25">
      <c r="A2595" t="s">
        <v>80</v>
      </c>
      <c r="B2595" t="s">
        <v>81</v>
      </c>
      <c r="C2595" t="s">
        <v>91</v>
      </c>
      <c r="D2595">
        <v>890900286</v>
      </c>
      <c r="E2595" t="s">
        <v>444</v>
      </c>
      <c r="F2595" t="s">
        <v>1206</v>
      </c>
      <c r="H2595" s="16">
        <v>44377</v>
      </c>
      <c r="I2595">
        <v>5000</v>
      </c>
      <c r="J2595" s="17">
        <v>15344</v>
      </c>
      <c r="K2595" s="17">
        <v>76720000</v>
      </c>
      <c r="L2595" s="17">
        <v>1257918</v>
      </c>
      <c r="M2595" s="17">
        <v>714894370</v>
      </c>
    </row>
    <row r="2596" spans="1:13" x14ac:dyDescent="0.25">
      <c r="A2596" t="s">
        <v>80</v>
      </c>
      <c r="B2596" t="s">
        <v>81</v>
      </c>
      <c r="C2596" t="s">
        <v>109</v>
      </c>
      <c r="D2596">
        <v>8909018262</v>
      </c>
      <c r="E2596" t="s">
        <v>1207</v>
      </c>
      <c r="F2596" t="s">
        <v>1208</v>
      </c>
      <c r="H2596" s="16">
        <v>44368</v>
      </c>
      <c r="I2596">
        <v>2</v>
      </c>
      <c r="J2596" s="17">
        <v>28755</v>
      </c>
      <c r="K2596" s="17">
        <v>57510</v>
      </c>
      <c r="L2596" s="17">
        <v>57510</v>
      </c>
      <c r="M2596" s="17">
        <v>2300400</v>
      </c>
    </row>
    <row r="2597" spans="1:13" x14ac:dyDescent="0.25">
      <c r="A2597" t="s">
        <v>80</v>
      </c>
      <c r="B2597" t="s">
        <v>81</v>
      </c>
      <c r="C2597" t="s">
        <v>109</v>
      </c>
      <c r="D2597">
        <v>8909018262</v>
      </c>
      <c r="E2597" t="s">
        <v>1207</v>
      </c>
      <c r="F2597" t="s">
        <v>1208</v>
      </c>
      <c r="H2597" s="16">
        <v>44368</v>
      </c>
      <c r="I2597">
        <v>78</v>
      </c>
      <c r="J2597" s="17">
        <v>28755</v>
      </c>
      <c r="K2597" s="17">
        <v>2242890</v>
      </c>
      <c r="L2597" s="17">
        <v>57510</v>
      </c>
      <c r="M2597" s="17">
        <v>2300400</v>
      </c>
    </row>
    <row r="2598" spans="1:13" x14ac:dyDescent="0.25">
      <c r="A2598" t="s">
        <v>80</v>
      </c>
      <c r="B2598" t="s">
        <v>81</v>
      </c>
      <c r="C2598" t="s">
        <v>94</v>
      </c>
      <c r="D2598">
        <v>891280001</v>
      </c>
      <c r="E2598" t="s">
        <v>623</v>
      </c>
      <c r="F2598" t="s">
        <v>1209</v>
      </c>
      <c r="H2598" s="16">
        <v>44349</v>
      </c>
      <c r="I2598">
        <v>504</v>
      </c>
      <c r="J2598" s="17">
        <v>30686</v>
      </c>
      <c r="K2598" s="17">
        <v>15465744</v>
      </c>
      <c r="L2598" s="17">
        <v>101188</v>
      </c>
      <c r="M2598" s="17">
        <v>36915576</v>
      </c>
    </row>
    <row r="2599" spans="1:13" x14ac:dyDescent="0.25">
      <c r="A2599" t="s">
        <v>80</v>
      </c>
      <c r="B2599" t="s">
        <v>81</v>
      </c>
      <c r="C2599" t="s">
        <v>97</v>
      </c>
      <c r="D2599">
        <v>891280001</v>
      </c>
      <c r="E2599" t="s">
        <v>623</v>
      </c>
      <c r="F2599" t="s">
        <v>1209</v>
      </c>
      <c r="H2599" s="16">
        <v>44349</v>
      </c>
      <c r="I2599">
        <v>100</v>
      </c>
      <c r="J2599" s="17">
        <v>11310</v>
      </c>
      <c r="K2599" s="17">
        <v>1131000</v>
      </c>
      <c r="L2599" s="17">
        <v>101188</v>
      </c>
      <c r="M2599" s="17">
        <v>36915576</v>
      </c>
    </row>
    <row r="2600" spans="1:13" x14ac:dyDescent="0.25">
      <c r="A2600" t="s">
        <v>80</v>
      </c>
      <c r="B2600" t="s">
        <v>81</v>
      </c>
      <c r="C2600" t="s">
        <v>86</v>
      </c>
      <c r="D2600">
        <v>891280001</v>
      </c>
      <c r="E2600" t="s">
        <v>623</v>
      </c>
      <c r="F2600" t="s">
        <v>1209</v>
      </c>
      <c r="H2600" s="16">
        <v>44349</v>
      </c>
      <c r="I2600">
        <v>100</v>
      </c>
      <c r="J2600" s="17">
        <v>36594</v>
      </c>
      <c r="K2600" s="17">
        <v>3659400</v>
      </c>
      <c r="L2600" s="17">
        <v>101188</v>
      </c>
      <c r="M2600" s="17">
        <v>36915576</v>
      </c>
    </row>
    <row r="2601" spans="1:13" x14ac:dyDescent="0.25">
      <c r="A2601" t="s">
        <v>80</v>
      </c>
      <c r="B2601" t="s">
        <v>81</v>
      </c>
      <c r="C2601" t="s">
        <v>119</v>
      </c>
      <c r="D2601">
        <v>891280001</v>
      </c>
      <c r="E2601" t="s">
        <v>623</v>
      </c>
      <c r="F2601" t="s">
        <v>1209</v>
      </c>
      <c r="H2601" s="16">
        <v>44349</v>
      </c>
      <c r="I2601">
        <v>24</v>
      </c>
      <c r="J2601" s="17">
        <v>8893</v>
      </c>
      <c r="K2601" s="17">
        <v>213432</v>
      </c>
      <c r="L2601" s="17">
        <v>101188</v>
      </c>
      <c r="M2601" s="17">
        <v>36915576</v>
      </c>
    </row>
    <row r="2602" spans="1:13" x14ac:dyDescent="0.25">
      <c r="A2602" t="s">
        <v>80</v>
      </c>
      <c r="B2602" t="s">
        <v>81</v>
      </c>
      <c r="C2602" t="s">
        <v>91</v>
      </c>
      <c r="D2602">
        <v>891280001</v>
      </c>
      <c r="E2602" t="s">
        <v>623</v>
      </c>
      <c r="F2602" t="s">
        <v>1209</v>
      </c>
      <c r="H2602" s="16">
        <v>44349</v>
      </c>
      <c r="I2602">
        <v>1200</v>
      </c>
      <c r="J2602" s="17">
        <v>13705</v>
      </c>
      <c r="K2602" s="17">
        <v>16446000</v>
      </c>
      <c r="L2602" s="17">
        <v>101188</v>
      </c>
      <c r="M2602" s="17">
        <v>36915576</v>
      </c>
    </row>
    <row r="2603" spans="1:13" x14ac:dyDescent="0.25">
      <c r="A2603" t="s">
        <v>80</v>
      </c>
      <c r="B2603" t="s">
        <v>81</v>
      </c>
      <c r="C2603" t="s">
        <v>94</v>
      </c>
      <c r="D2603">
        <v>891580016</v>
      </c>
      <c r="E2603" t="s">
        <v>1210</v>
      </c>
      <c r="F2603" t="s">
        <v>1211</v>
      </c>
      <c r="H2603" s="16">
        <v>44365</v>
      </c>
      <c r="I2603">
        <v>150</v>
      </c>
      <c r="J2603" s="17">
        <v>31927</v>
      </c>
      <c r="K2603" s="17">
        <v>4789050</v>
      </c>
      <c r="L2603" s="17">
        <v>229540</v>
      </c>
      <c r="M2603" s="17">
        <v>48991262</v>
      </c>
    </row>
    <row r="2604" spans="1:13" x14ac:dyDescent="0.25">
      <c r="A2604" t="s">
        <v>80</v>
      </c>
      <c r="B2604" t="s">
        <v>81</v>
      </c>
      <c r="C2604" t="s">
        <v>97</v>
      </c>
      <c r="D2604">
        <v>891580016</v>
      </c>
      <c r="E2604" t="s">
        <v>1210</v>
      </c>
      <c r="F2604" t="s">
        <v>1211</v>
      </c>
      <c r="H2604" s="16">
        <v>44365</v>
      </c>
      <c r="I2604">
        <v>100</v>
      </c>
      <c r="J2604" s="17">
        <v>11310</v>
      </c>
      <c r="K2604" s="17">
        <v>1131000</v>
      </c>
      <c r="L2604" s="17">
        <v>229540</v>
      </c>
      <c r="M2604" s="17">
        <v>48991262</v>
      </c>
    </row>
    <row r="2605" spans="1:13" x14ac:dyDescent="0.25">
      <c r="A2605" t="s">
        <v>80</v>
      </c>
      <c r="B2605" t="s">
        <v>81</v>
      </c>
      <c r="C2605" t="s">
        <v>85</v>
      </c>
      <c r="D2605">
        <v>891580016</v>
      </c>
      <c r="E2605" t="s">
        <v>1210</v>
      </c>
      <c r="F2605" t="s">
        <v>1211</v>
      </c>
      <c r="H2605" s="16">
        <v>44365</v>
      </c>
      <c r="I2605">
        <v>2500</v>
      </c>
      <c r="J2605" s="17">
        <v>4247</v>
      </c>
      <c r="K2605" s="17">
        <v>10617500</v>
      </c>
      <c r="L2605" s="17">
        <v>229540</v>
      </c>
      <c r="M2605" s="17">
        <v>48991262</v>
      </c>
    </row>
    <row r="2606" spans="1:13" x14ac:dyDescent="0.25">
      <c r="A2606" t="s">
        <v>80</v>
      </c>
      <c r="B2606" t="s">
        <v>81</v>
      </c>
      <c r="C2606" t="s">
        <v>86</v>
      </c>
      <c r="D2606">
        <v>891580016</v>
      </c>
      <c r="E2606" t="s">
        <v>1210</v>
      </c>
      <c r="F2606" t="s">
        <v>1211</v>
      </c>
      <c r="H2606" s="16">
        <v>44365</v>
      </c>
      <c r="I2606">
        <v>30</v>
      </c>
      <c r="J2606" s="17">
        <v>36594</v>
      </c>
      <c r="K2606" s="17">
        <v>1097820</v>
      </c>
      <c r="L2606" s="17">
        <v>229540</v>
      </c>
      <c r="M2606" s="17">
        <v>48991262</v>
      </c>
    </row>
    <row r="2607" spans="1:13" x14ac:dyDescent="0.25">
      <c r="A2607" t="s">
        <v>80</v>
      </c>
      <c r="B2607" t="s">
        <v>81</v>
      </c>
      <c r="C2607" t="s">
        <v>119</v>
      </c>
      <c r="D2607">
        <v>891580016</v>
      </c>
      <c r="E2607" t="s">
        <v>1210</v>
      </c>
      <c r="F2607" t="s">
        <v>1211</v>
      </c>
      <c r="H2607" s="16">
        <v>44365</v>
      </c>
      <c r="I2607">
        <v>300</v>
      </c>
      <c r="J2607" s="17">
        <v>8893</v>
      </c>
      <c r="K2607" s="17">
        <v>2667900</v>
      </c>
      <c r="L2607" s="17">
        <v>229540</v>
      </c>
      <c r="M2607" s="17">
        <v>48991262</v>
      </c>
    </row>
    <row r="2608" spans="1:13" x14ac:dyDescent="0.25">
      <c r="A2608" t="s">
        <v>80</v>
      </c>
      <c r="B2608" t="s">
        <v>81</v>
      </c>
      <c r="C2608" t="s">
        <v>1001</v>
      </c>
      <c r="D2608">
        <v>891580016</v>
      </c>
      <c r="E2608" t="s">
        <v>1210</v>
      </c>
      <c r="F2608" t="s">
        <v>1211</v>
      </c>
      <c r="H2608" s="16">
        <v>44365</v>
      </c>
      <c r="I2608">
        <v>500</v>
      </c>
      <c r="J2608" s="17">
        <v>13688</v>
      </c>
      <c r="K2608" s="17">
        <v>6844000</v>
      </c>
      <c r="L2608" s="17">
        <v>229540</v>
      </c>
      <c r="M2608" s="17">
        <v>48991262</v>
      </c>
    </row>
    <row r="2609" spans="1:13" x14ac:dyDescent="0.25">
      <c r="A2609" t="s">
        <v>80</v>
      </c>
      <c r="B2609" t="s">
        <v>81</v>
      </c>
      <c r="C2609" t="s">
        <v>88</v>
      </c>
      <c r="D2609">
        <v>891580016</v>
      </c>
      <c r="E2609" t="s">
        <v>1210</v>
      </c>
      <c r="F2609" t="s">
        <v>1211</v>
      </c>
      <c r="H2609" s="16">
        <v>44365</v>
      </c>
      <c r="I2609">
        <v>200</v>
      </c>
      <c r="J2609" s="17">
        <v>25131</v>
      </c>
      <c r="K2609" s="17">
        <v>5026200</v>
      </c>
      <c r="L2609" s="17">
        <v>229540</v>
      </c>
      <c r="M2609" s="17">
        <v>48991262</v>
      </c>
    </row>
    <row r="2610" spans="1:13" x14ac:dyDescent="0.25">
      <c r="A2610" t="s">
        <v>80</v>
      </c>
      <c r="B2610" t="s">
        <v>81</v>
      </c>
      <c r="C2610" t="s">
        <v>87</v>
      </c>
      <c r="D2610">
        <v>891580016</v>
      </c>
      <c r="E2610" t="s">
        <v>1210</v>
      </c>
      <c r="F2610" t="s">
        <v>1211</v>
      </c>
      <c r="H2610" s="16">
        <v>44365</v>
      </c>
      <c r="I2610">
        <v>24</v>
      </c>
      <c r="J2610" s="17">
        <v>28213</v>
      </c>
      <c r="K2610" s="17">
        <v>677112</v>
      </c>
      <c r="L2610" s="17">
        <v>229540</v>
      </c>
      <c r="M2610" s="17">
        <v>48991262</v>
      </c>
    </row>
    <row r="2611" spans="1:13" x14ac:dyDescent="0.25">
      <c r="A2611" t="s">
        <v>80</v>
      </c>
      <c r="B2611" t="s">
        <v>81</v>
      </c>
      <c r="C2611" t="s">
        <v>108</v>
      </c>
      <c r="D2611">
        <v>891580016</v>
      </c>
      <c r="E2611" t="s">
        <v>1210</v>
      </c>
      <c r="F2611" t="s">
        <v>1211</v>
      </c>
      <c r="H2611" s="16">
        <v>44365</v>
      </c>
      <c r="I2611">
        <v>240</v>
      </c>
      <c r="J2611" s="17">
        <v>55832</v>
      </c>
      <c r="K2611" s="17">
        <v>13399680</v>
      </c>
      <c r="L2611" s="17">
        <v>229540</v>
      </c>
      <c r="M2611" s="17">
        <v>48991262</v>
      </c>
    </row>
    <row r="2612" spans="1:13" x14ac:dyDescent="0.25">
      <c r="A2612" t="s">
        <v>80</v>
      </c>
      <c r="B2612" t="s">
        <v>81</v>
      </c>
      <c r="C2612" t="s">
        <v>91</v>
      </c>
      <c r="D2612">
        <v>891580016</v>
      </c>
      <c r="E2612" t="s">
        <v>1210</v>
      </c>
      <c r="F2612" t="s">
        <v>1211</v>
      </c>
      <c r="H2612" s="16">
        <v>44365</v>
      </c>
      <c r="I2612">
        <v>200</v>
      </c>
      <c r="J2612" s="17">
        <v>13705</v>
      </c>
      <c r="K2612" s="17">
        <v>2741000</v>
      </c>
      <c r="L2612" s="17">
        <v>229540</v>
      </c>
      <c r="M2612" s="17">
        <v>48991262</v>
      </c>
    </row>
    <row r="2613" spans="1:13" x14ac:dyDescent="0.25">
      <c r="A2613" t="s">
        <v>80</v>
      </c>
      <c r="B2613" t="s">
        <v>81</v>
      </c>
      <c r="C2613" t="s">
        <v>98</v>
      </c>
      <c r="D2613">
        <v>8917016641</v>
      </c>
      <c r="E2613" t="s">
        <v>1212</v>
      </c>
      <c r="F2613" t="s">
        <v>1213</v>
      </c>
      <c r="H2613" s="16">
        <v>44376</v>
      </c>
      <c r="I2613">
        <v>5</v>
      </c>
      <c r="J2613" s="17">
        <v>81137</v>
      </c>
      <c r="K2613" s="17">
        <v>405685</v>
      </c>
      <c r="L2613" s="17">
        <v>126469</v>
      </c>
      <c r="M2613" s="17">
        <v>1312325</v>
      </c>
    </row>
    <row r="2614" spans="1:13" x14ac:dyDescent="0.25">
      <c r="A2614" t="s">
        <v>80</v>
      </c>
      <c r="B2614" t="s">
        <v>81</v>
      </c>
      <c r="C2614" t="s">
        <v>88</v>
      </c>
      <c r="D2614">
        <v>8917016641</v>
      </c>
      <c r="E2614" t="s">
        <v>1212</v>
      </c>
      <c r="F2614" t="s">
        <v>1213</v>
      </c>
      <c r="H2614" s="16">
        <v>44376</v>
      </c>
      <c r="I2614">
        <v>20</v>
      </c>
      <c r="J2614" s="17">
        <v>28147</v>
      </c>
      <c r="K2614" s="17">
        <v>562940</v>
      </c>
      <c r="L2614" s="17">
        <v>126469</v>
      </c>
      <c r="M2614" s="17">
        <v>1312325</v>
      </c>
    </row>
    <row r="2615" spans="1:13" x14ac:dyDescent="0.25">
      <c r="A2615" t="s">
        <v>80</v>
      </c>
      <c r="B2615" t="s">
        <v>81</v>
      </c>
      <c r="C2615" t="s">
        <v>91</v>
      </c>
      <c r="D2615">
        <v>8917016641</v>
      </c>
      <c r="E2615" t="s">
        <v>1212</v>
      </c>
      <c r="F2615" t="s">
        <v>1213</v>
      </c>
      <c r="H2615" s="16">
        <v>44376</v>
      </c>
      <c r="I2615">
        <v>20</v>
      </c>
      <c r="J2615" s="17">
        <v>17185</v>
      </c>
      <c r="K2615" s="17">
        <v>343700</v>
      </c>
      <c r="L2615" s="17">
        <v>126469</v>
      </c>
      <c r="M2615" s="17">
        <v>1312325</v>
      </c>
    </row>
    <row r="2616" spans="1:13" x14ac:dyDescent="0.25">
      <c r="A2616" t="s">
        <v>80</v>
      </c>
      <c r="B2616" t="s">
        <v>81</v>
      </c>
      <c r="C2616" t="s">
        <v>94</v>
      </c>
      <c r="D2616">
        <v>891780185</v>
      </c>
      <c r="E2616" t="s">
        <v>819</v>
      </c>
      <c r="F2616" t="s">
        <v>1214</v>
      </c>
      <c r="H2616" s="16">
        <v>44363</v>
      </c>
      <c r="I2616">
        <v>3</v>
      </c>
      <c r="J2616" s="17">
        <v>35758</v>
      </c>
      <c r="K2616" s="17">
        <v>107274</v>
      </c>
      <c r="L2616" s="17">
        <v>207968</v>
      </c>
      <c r="M2616" s="17">
        <v>3598920</v>
      </c>
    </row>
    <row r="2617" spans="1:13" x14ac:dyDescent="0.25">
      <c r="A2617" t="s">
        <v>80</v>
      </c>
      <c r="B2617" t="s">
        <v>81</v>
      </c>
      <c r="C2617" t="s">
        <v>85</v>
      </c>
      <c r="D2617">
        <v>891780185</v>
      </c>
      <c r="E2617" t="s">
        <v>819</v>
      </c>
      <c r="F2617" t="s">
        <v>1214</v>
      </c>
      <c r="H2617" s="16">
        <v>44363</v>
      </c>
      <c r="I2617">
        <v>6</v>
      </c>
      <c r="J2617" s="17">
        <v>4756</v>
      </c>
      <c r="K2617" s="17">
        <v>28536</v>
      </c>
      <c r="L2617" s="17">
        <v>207968</v>
      </c>
      <c r="M2617" s="17">
        <v>3598920</v>
      </c>
    </row>
    <row r="2618" spans="1:13" x14ac:dyDescent="0.25">
      <c r="A2618" t="s">
        <v>80</v>
      </c>
      <c r="B2618" t="s">
        <v>81</v>
      </c>
      <c r="C2618" t="s">
        <v>86</v>
      </c>
      <c r="D2618">
        <v>891780185</v>
      </c>
      <c r="E2618" t="s">
        <v>819</v>
      </c>
      <c r="F2618" t="s">
        <v>1214</v>
      </c>
      <c r="H2618" s="16">
        <v>44363</v>
      </c>
      <c r="I2618">
        <v>30</v>
      </c>
      <c r="J2618" s="17">
        <v>40985</v>
      </c>
      <c r="K2618" s="17">
        <v>1229550</v>
      </c>
      <c r="L2618" s="17">
        <v>207968</v>
      </c>
      <c r="M2618" s="17">
        <v>3598920</v>
      </c>
    </row>
    <row r="2619" spans="1:13" x14ac:dyDescent="0.25">
      <c r="A2619" t="s">
        <v>80</v>
      </c>
      <c r="B2619" t="s">
        <v>81</v>
      </c>
      <c r="C2619" t="s">
        <v>98</v>
      </c>
      <c r="D2619">
        <v>891780185</v>
      </c>
      <c r="E2619" t="s">
        <v>819</v>
      </c>
      <c r="F2619" t="s">
        <v>1214</v>
      </c>
      <c r="H2619" s="16">
        <v>44363</v>
      </c>
      <c r="I2619">
        <v>10</v>
      </c>
      <c r="J2619" s="17">
        <v>81137</v>
      </c>
      <c r="K2619" s="17">
        <v>811370</v>
      </c>
      <c r="L2619" s="17">
        <v>207968</v>
      </c>
      <c r="M2619" s="17">
        <v>3598920</v>
      </c>
    </row>
    <row r="2620" spans="1:13" x14ac:dyDescent="0.25">
      <c r="A2620" t="s">
        <v>80</v>
      </c>
      <c r="B2620" t="s">
        <v>81</v>
      </c>
      <c r="C2620" t="s">
        <v>88</v>
      </c>
      <c r="D2620">
        <v>891780185</v>
      </c>
      <c r="E2620" t="s">
        <v>819</v>
      </c>
      <c r="F2620" t="s">
        <v>1214</v>
      </c>
      <c r="H2620" s="16">
        <v>44363</v>
      </c>
      <c r="I2620">
        <v>20</v>
      </c>
      <c r="J2620" s="17">
        <v>28147</v>
      </c>
      <c r="K2620" s="17">
        <v>562940</v>
      </c>
      <c r="L2620" s="17">
        <v>207968</v>
      </c>
      <c r="M2620" s="17">
        <v>3598920</v>
      </c>
    </row>
    <row r="2621" spans="1:13" x14ac:dyDescent="0.25">
      <c r="A2621" t="s">
        <v>80</v>
      </c>
      <c r="B2621" t="s">
        <v>81</v>
      </c>
      <c r="C2621" t="s">
        <v>91</v>
      </c>
      <c r="D2621">
        <v>891780185</v>
      </c>
      <c r="E2621" t="s">
        <v>819</v>
      </c>
      <c r="F2621" t="s">
        <v>1214</v>
      </c>
      <c r="H2621" s="16">
        <v>44363</v>
      </c>
      <c r="I2621">
        <v>50</v>
      </c>
      <c r="J2621" s="17">
        <v>17185</v>
      </c>
      <c r="K2621" s="17">
        <v>859250</v>
      </c>
      <c r="L2621" s="17">
        <v>207968</v>
      </c>
      <c r="M2621" s="17">
        <v>3598920</v>
      </c>
    </row>
    <row r="2622" spans="1:13" x14ac:dyDescent="0.25">
      <c r="A2622" t="s">
        <v>80</v>
      </c>
      <c r="B2622" t="s">
        <v>81</v>
      </c>
      <c r="C2622" t="s">
        <v>109</v>
      </c>
      <c r="D2622">
        <v>891800498</v>
      </c>
      <c r="E2622" t="s">
        <v>1017</v>
      </c>
      <c r="F2622" t="s">
        <v>1215</v>
      </c>
      <c r="H2622" s="16">
        <v>44368</v>
      </c>
      <c r="I2622">
        <v>216</v>
      </c>
      <c r="J2622" s="17">
        <v>25674</v>
      </c>
      <c r="K2622" s="17">
        <v>5545584</v>
      </c>
      <c r="L2622" s="17">
        <v>39379</v>
      </c>
      <c r="M2622" s="17">
        <v>8834784</v>
      </c>
    </row>
    <row r="2623" spans="1:13" x14ac:dyDescent="0.25">
      <c r="A2623" t="s">
        <v>80</v>
      </c>
      <c r="B2623" t="s">
        <v>81</v>
      </c>
      <c r="C2623" t="s">
        <v>91</v>
      </c>
      <c r="D2623">
        <v>891800498</v>
      </c>
      <c r="E2623" t="s">
        <v>1017</v>
      </c>
      <c r="F2623" t="s">
        <v>1215</v>
      </c>
      <c r="H2623" s="16">
        <v>44368</v>
      </c>
      <c r="I2623">
        <v>240</v>
      </c>
      <c r="J2623" s="17">
        <v>13705</v>
      </c>
      <c r="K2623" s="17">
        <v>3289200</v>
      </c>
      <c r="L2623" s="17">
        <v>39379</v>
      </c>
      <c r="M2623" s="17">
        <v>8834784</v>
      </c>
    </row>
    <row r="2624" spans="1:13" x14ac:dyDescent="0.25">
      <c r="A2624" t="s">
        <v>80</v>
      </c>
      <c r="B2624" t="s">
        <v>81</v>
      </c>
      <c r="C2624" t="s">
        <v>101</v>
      </c>
      <c r="D2624">
        <v>8922300678</v>
      </c>
      <c r="E2624" t="s">
        <v>627</v>
      </c>
      <c r="F2624" t="s">
        <v>1216</v>
      </c>
      <c r="H2624" s="16">
        <v>44370</v>
      </c>
      <c r="I2624">
        <v>4</v>
      </c>
      <c r="J2624" s="17">
        <v>26839</v>
      </c>
      <c r="K2624" s="17">
        <v>107356</v>
      </c>
      <c r="L2624" s="17">
        <v>26839</v>
      </c>
      <c r="M2624" s="17">
        <v>107356</v>
      </c>
    </row>
    <row r="2625" spans="1:13" x14ac:dyDescent="0.25">
      <c r="A2625" t="s">
        <v>80</v>
      </c>
      <c r="B2625" t="s">
        <v>81</v>
      </c>
      <c r="C2625" t="s">
        <v>85</v>
      </c>
      <c r="D2625">
        <v>892280021</v>
      </c>
      <c r="E2625" t="s">
        <v>629</v>
      </c>
      <c r="F2625" t="s">
        <v>1217</v>
      </c>
      <c r="H2625" s="16">
        <v>44371</v>
      </c>
      <c r="I2625">
        <v>2800</v>
      </c>
      <c r="J2625" s="17">
        <v>4247</v>
      </c>
      <c r="K2625" s="17">
        <v>11891600</v>
      </c>
      <c r="L2625" s="17">
        <v>693804</v>
      </c>
      <c r="M2625" s="17">
        <v>29780380</v>
      </c>
    </row>
    <row r="2626" spans="1:13" x14ac:dyDescent="0.25">
      <c r="A2626" t="s">
        <v>80</v>
      </c>
      <c r="B2626" t="s">
        <v>81</v>
      </c>
      <c r="C2626" t="s">
        <v>88</v>
      </c>
      <c r="D2626">
        <v>892280021</v>
      </c>
      <c r="E2626" t="s">
        <v>629</v>
      </c>
      <c r="F2626" t="s">
        <v>1217</v>
      </c>
      <c r="H2626" s="16">
        <v>44371</v>
      </c>
      <c r="I2626">
        <v>128</v>
      </c>
      <c r="J2626" s="17">
        <v>25131</v>
      </c>
      <c r="K2626" s="17">
        <v>3216768</v>
      </c>
      <c r="L2626" s="17">
        <v>693804</v>
      </c>
      <c r="M2626" s="17">
        <v>29780380</v>
      </c>
    </row>
    <row r="2627" spans="1:13" x14ac:dyDescent="0.25">
      <c r="A2627" t="s">
        <v>80</v>
      </c>
      <c r="B2627" t="s">
        <v>81</v>
      </c>
      <c r="C2627" t="s">
        <v>87</v>
      </c>
      <c r="D2627">
        <v>892280021</v>
      </c>
      <c r="E2627" t="s">
        <v>629</v>
      </c>
      <c r="F2627" t="s">
        <v>1217</v>
      </c>
      <c r="H2627" s="16">
        <v>44371</v>
      </c>
      <c r="I2627">
        <v>10</v>
      </c>
      <c r="J2627" s="17">
        <v>28213</v>
      </c>
      <c r="K2627" s="17">
        <v>282130</v>
      </c>
      <c r="L2627" s="17">
        <v>693804</v>
      </c>
      <c r="M2627" s="17">
        <v>29780380</v>
      </c>
    </row>
    <row r="2628" spans="1:13" x14ac:dyDescent="0.25">
      <c r="A2628" t="s">
        <v>80</v>
      </c>
      <c r="B2628" t="s">
        <v>81</v>
      </c>
      <c r="C2628" t="s">
        <v>87</v>
      </c>
      <c r="D2628">
        <v>892280021</v>
      </c>
      <c r="E2628" t="s">
        <v>629</v>
      </c>
      <c r="F2628" t="s">
        <v>1217</v>
      </c>
      <c r="H2628" s="16">
        <v>44371</v>
      </c>
      <c r="I2628">
        <v>60</v>
      </c>
      <c r="J2628" s="17">
        <v>28213</v>
      </c>
      <c r="K2628" s="17">
        <v>1692780</v>
      </c>
      <c r="L2628" s="17">
        <v>693804</v>
      </c>
      <c r="M2628" s="17">
        <v>29780380</v>
      </c>
    </row>
    <row r="2629" spans="1:13" x14ac:dyDescent="0.25">
      <c r="A2629" t="s">
        <v>80</v>
      </c>
      <c r="B2629" t="s">
        <v>81</v>
      </c>
      <c r="C2629" t="s">
        <v>101</v>
      </c>
      <c r="D2629">
        <v>892280021</v>
      </c>
      <c r="E2629" t="s">
        <v>629</v>
      </c>
      <c r="F2629" t="s">
        <v>1217</v>
      </c>
      <c r="H2629" s="16">
        <v>44371</v>
      </c>
      <c r="I2629">
        <v>400</v>
      </c>
      <c r="J2629" s="17">
        <v>23687</v>
      </c>
      <c r="K2629" s="17">
        <v>9474800</v>
      </c>
      <c r="L2629" s="17">
        <v>693804</v>
      </c>
      <c r="M2629" s="17">
        <v>29780380</v>
      </c>
    </row>
    <row r="2630" spans="1:13" x14ac:dyDescent="0.25">
      <c r="A2630" t="s">
        <v>80</v>
      </c>
      <c r="B2630" t="s">
        <v>81</v>
      </c>
      <c r="C2630" t="s">
        <v>174</v>
      </c>
      <c r="D2630">
        <v>892280021</v>
      </c>
      <c r="E2630" t="s">
        <v>629</v>
      </c>
      <c r="F2630" t="s">
        <v>1217</v>
      </c>
      <c r="H2630" s="16">
        <v>44371</v>
      </c>
      <c r="I2630">
        <v>6</v>
      </c>
      <c r="J2630" s="17">
        <v>181249</v>
      </c>
      <c r="K2630" s="17">
        <v>1087494</v>
      </c>
      <c r="L2630" s="17">
        <v>693804</v>
      </c>
      <c r="M2630" s="17">
        <v>29780380</v>
      </c>
    </row>
    <row r="2631" spans="1:13" x14ac:dyDescent="0.25">
      <c r="A2631" t="s">
        <v>80</v>
      </c>
      <c r="B2631" t="s">
        <v>81</v>
      </c>
      <c r="C2631" t="s">
        <v>175</v>
      </c>
      <c r="D2631">
        <v>892280021</v>
      </c>
      <c r="E2631" t="s">
        <v>629</v>
      </c>
      <c r="F2631" t="s">
        <v>1217</v>
      </c>
      <c r="H2631" s="16">
        <v>44371</v>
      </c>
      <c r="I2631">
        <v>4</v>
      </c>
      <c r="J2631" s="17">
        <v>349448</v>
      </c>
      <c r="K2631" s="17">
        <v>1397792</v>
      </c>
      <c r="L2631" s="17">
        <v>693804</v>
      </c>
      <c r="M2631" s="17">
        <v>29780380</v>
      </c>
    </row>
    <row r="2632" spans="1:13" x14ac:dyDescent="0.25">
      <c r="A2632" t="s">
        <v>80</v>
      </c>
      <c r="B2632" t="s">
        <v>81</v>
      </c>
      <c r="C2632" t="s">
        <v>109</v>
      </c>
      <c r="D2632">
        <v>892280021</v>
      </c>
      <c r="E2632" t="s">
        <v>629</v>
      </c>
      <c r="F2632" t="s">
        <v>1217</v>
      </c>
      <c r="H2632" s="16">
        <v>44371</v>
      </c>
      <c r="I2632">
        <v>20</v>
      </c>
      <c r="J2632" s="17">
        <v>25674</v>
      </c>
      <c r="K2632" s="17">
        <v>513480</v>
      </c>
      <c r="L2632" s="17">
        <v>693804</v>
      </c>
      <c r="M2632" s="17">
        <v>29780380</v>
      </c>
    </row>
    <row r="2633" spans="1:13" x14ac:dyDescent="0.25">
      <c r="A2633" t="s">
        <v>80</v>
      </c>
      <c r="B2633" t="s">
        <v>81</v>
      </c>
      <c r="C2633" t="s">
        <v>127</v>
      </c>
      <c r="D2633">
        <v>892280021</v>
      </c>
      <c r="E2633" t="s">
        <v>629</v>
      </c>
      <c r="F2633" t="s">
        <v>1217</v>
      </c>
      <c r="H2633" s="16">
        <v>44371</v>
      </c>
      <c r="I2633">
        <v>8</v>
      </c>
      <c r="J2633" s="17">
        <v>27942</v>
      </c>
      <c r="K2633" s="17">
        <v>223536</v>
      </c>
      <c r="L2633" s="17">
        <v>693804</v>
      </c>
      <c r="M2633" s="17">
        <v>29780380</v>
      </c>
    </row>
    <row r="2634" spans="1:13" x14ac:dyDescent="0.25">
      <c r="A2634" t="s">
        <v>80</v>
      </c>
      <c r="B2634" t="s">
        <v>81</v>
      </c>
      <c r="C2634" t="s">
        <v>87</v>
      </c>
      <c r="D2634">
        <v>892300678</v>
      </c>
      <c r="E2634" t="s">
        <v>216</v>
      </c>
      <c r="F2634" t="s">
        <v>1218</v>
      </c>
      <c r="H2634" s="16">
        <v>44349</v>
      </c>
      <c r="I2634">
        <v>5</v>
      </c>
      <c r="J2634" s="17">
        <v>31599</v>
      </c>
      <c r="K2634" s="17">
        <v>157995</v>
      </c>
      <c r="L2634" s="17">
        <v>337773</v>
      </c>
      <c r="M2634" s="17">
        <v>2058643</v>
      </c>
    </row>
    <row r="2635" spans="1:13" x14ac:dyDescent="0.25">
      <c r="A2635" t="s">
        <v>80</v>
      </c>
      <c r="B2635" t="s">
        <v>81</v>
      </c>
      <c r="C2635" t="s">
        <v>85</v>
      </c>
      <c r="D2635">
        <v>892300678</v>
      </c>
      <c r="E2635" t="s">
        <v>216</v>
      </c>
      <c r="F2635" t="s">
        <v>1219</v>
      </c>
      <c r="H2635" s="16">
        <v>44372</v>
      </c>
      <c r="I2635">
        <v>20</v>
      </c>
      <c r="J2635" s="17">
        <v>4756</v>
      </c>
      <c r="K2635" s="17">
        <v>95120</v>
      </c>
      <c r="L2635" s="17">
        <v>337773</v>
      </c>
      <c r="M2635" s="17">
        <v>2058643</v>
      </c>
    </row>
    <row r="2636" spans="1:13" x14ac:dyDescent="0.25">
      <c r="A2636" t="s">
        <v>80</v>
      </c>
      <c r="B2636" t="s">
        <v>81</v>
      </c>
      <c r="C2636" t="s">
        <v>1001</v>
      </c>
      <c r="D2636">
        <v>892300678</v>
      </c>
      <c r="E2636" t="s">
        <v>216</v>
      </c>
      <c r="F2636" t="s">
        <v>1219</v>
      </c>
      <c r="H2636" s="16">
        <v>44372</v>
      </c>
      <c r="I2636">
        <v>1</v>
      </c>
      <c r="J2636" s="17">
        <v>16209</v>
      </c>
      <c r="K2636" s="17">
        <v>16209</v>
      </c>
      <c r="L2636" s="17">
        <v>337773</v>
      </c>
      <c r="M2636" s="17">
        <v>2058643</v>
      </c>
    </row>
    <row r="2637" spans="1:13" x14ac:dyDescent="0.25">
      <c r="A2637" t="s">
        <v>80</v>
      </c>
      <c r="B2637" t="s">
        <v>81</v>
      </c>
      <c r="C2637" t="s">
        <v>88</v>
      </c>
      <c r="D2637">
        <v>892300678</v>
      </c>
      <c r="E2637" t="s">
        <v>216</v>
      </c>
      <c r="F2637" t="s">
        <v>1219</v>
      </c>
      <c r="H2637" s="16">
        <v>44372</v>
      </c>
      <c r="I2637">
        <v>1</v>
      </c>
      <c r="J2637" s="17">
        <v>28147</v>
      </c>
      <c r="K2637" s="17">
        <v>28147</v>
      </c>
      <c r="L2637" s="17">
        <v>337773</v>
      </c>
      <c r="M2637" s="17">
        <v>2058643</v>
      </c>
    </row>
    <row r="2638" spans="1:13" x14ac:dyDescent="0.25">
      <c r="A2638" t="s">
        <v>80</v>
      </c>
      <c r="B2638" t="s">
        <v>81</v>
      </c>
      <c r="C2638" t="s">
        <v>174</v>
      </c>
      <c r="D2638">
        <v>892300678</v>
      </c>
      <c r="E2638" t="s">
        <v>216</v>
      </c>
      <c r="F2638" t="s">
        <v>1219</v>
      </c>
      <c r="H2638" s="16">
        <v>44372</v>
      </c>
      <c r="I2638">
        <v>1</v>
      </c>
      <c r="J2638" s="17">
        <v>193937</v>
      </c>
      <c r="K2638" s="17">
        <v>193937</v>
      </c>
      <c r="L2638" s="17">
        <v>337773</v>
      </c>
      <c r="M2638" s="17">
        <v>2058643</v>
      </c>
    </row>
    <row r="2639" spans="1:13" x14ac:dyDescent="0.25">
      <c r="A2639" t="s">
        <v>80</v>
      </c>
      <c r="B2639" t="s">
        <v>81</v>
      </c>
      <c r="C2639" t="s">
        <v>91</v>
      </c>
      <c r="D2639">
        <v>892300678</v>
      </c>
      <c r="E2639" t="s">
        <v>216</v>
      </c>
      <c r="F2639" t="s">
        <v>1219</v>
      </c>
      <c r="H2639" s="16">
        <v>44372</v>
      </c>
      <c r="I2639">
        <v>1</v>
      </c>
      <c r="J2639" s="17">
        <v>17185</v>
      </c>
      <c r="K2639" s="17">
        <v>17185</v>
      </c>
      <c r="L2639" s="17">
        <v>337773</v>
      </c>
      <c r="M2639" s="17">
        <v>2058643</v>
      </c>
    </row>
    <row r="2640" spans="1:13" x14ac:dyDescent="0.25">
      <c r="A2640" t="s">
        <v>80</v>
      </c>
      <c r="B2640" t="s">
        <v>81</v>
      </c>
      <c r="C2640" t="s">
        <v>109</v>
      </c>
      <c r="D2640">
        <v>892300678</v>
      </c>
      <c r="E2640" t="s">
        <v>216</v>
      </c>
      <c r="F2640" t="s">
        <v>1220</v>
      </c>
      <c r="H2640" s="16">
        <v>44375</v>
      </c>
      <c r="I2640">
        <v>30</v>
      </c>
      <c r="J2640" s="17">
        <v>28755</v>
      </c>
      <c r="K2640" s="17">
        <v>862650</v>
      </c>
      <c r="L2640" s="17">
        <v>337773</v>
      </c>
      <c r="M2640" s="17">
        <v>2058643</v>
      </c>
    </row>
    <row r="2641" spans="1:13" x14ac:dyDescent="0.25">
      <c r="A2641" t="s">
        <v>80</v>
      </c>
      <c r="B2641" t="s">
        <v>81</v>
      </c>
      <c r="C2641" t="s">
        <v>91</v>
      </c>
      <c r="D2641">
        <v>892300678</v>
      </c>
      <c r="E2641" t="s">
        <v>216</v>
      </c>
      <c r="F2641" t="s">
        <v>1220</v>
      </c>
      <c r="H2641" s="16">
        <v>44375</v>
      </c>
      <c r="I2641">
        <v>40</v>
      </c>
      <c r="J2641" s="17">
        <v>17185</v>
      </c>
      <c r="K2641" s="17">
        <v>687400</v>
      </c>
      <c r="L2641" s="17">
        <v>337773</v>
      </c>
      <c r="M2641" s="17">
        <v>2058643</v>
      </c>
    </row>
    <row r="2642" spans="1:13" x14ac:dyDescent="0.25">
      <c r="A2642" t="s">
        <v>80</v>
      </c>
      <c r="B2642" t="s">
        <v>81</v>
      </c>
      <c r="C2642" t="s">
        <v>88</v>
      </c>
      <c r="D2642">
        <v>899999017</v>
      </c>
      <c r="E2642" t="s">
        <v>220</v>
      </c>
      <c r="F2642" t="s">
        <v>1221</v>
      </c>
      <c r="H2642" s="16">
        <v>44350</v>
      </c>
      <c r="I2642">
        <v>5</v>
      </c>
      <c r="J2642" s="17">
        <v>28147</v>
      </c>
      <c r="K2642" s="17">
        <v>140735</v>
      </c>
      <c r="L2642" s="17">
        <v>55239</v>
      </c>
      <c r="M2642" s="17">
        <v>1441151</v>
      </c>
    </row>
    <row r="2643" spans="1:13" x14ac:dyDescent="0.25">
      <c r="A2643" t="s">
        <v>80</v>
      </c>
      <c r="B2643" t="s">
        <v>81</v>
      </c>
      <c r="C2643" t="s">
        <v>149</v>
      </c>
      <c r="D2643">
        <v>899999017</v>
      </c>
      <c r="E2643" t="s">
        <v>220</v>
      </c>
      <c r="F2643" t="s">
        <v>1221</v>
      </c>
      <c r="H2643" s="16">
        <v>44350</v>
      </c>
      <c r="I2643">
        <v>48</v>
      </c>
      <c r="J2643" s="17">
        <v>27092</v>
      </c>
      <c r="K2643" s="17">
        <v>1300416</v>
      </c>
      <c r="L2643" s="17">
        <v>55239</v>
      </c>
      <c r="M2643" s="17">
        <v>1441151</v>
      </c>
    </row>
    <row r="2644" spans="1:13" x14ac:dyDescent="0.25">
      <c r="A2644" t="s">
        <v>80</v>
      </c>
      <c r="B2644" t="s">
        <v>81</v>
      </c>
      <c r="C2644" t="s">
        <v>91</v>
      </c>
      <c r="D2644">
        <v>899999032</v>
      </c>
      <c r="E2644" t="s">
        <v>641</v>
      </c>
      <c r="F2644" t="s">
        <v>1222</v>
      </c>
      <c r="H2644" s="16">
        <v>44349</v>
      </c>
      <c r="I2644">
        <v>10</v>
      </c>
      <c r="J2644" s="17">
        <v>15350</v>
      </c>
      <c r="K2644" s="17">
        <v>153500</v>
      </c>
      <c r="L2644" s="17">
        <v>92241</v>
      </c>
      <c r="M2644" s="17">
        <v>14677641</v>
      </c>
    </row>
    <row r="2645" spans="1:13" x14ac:dyDescent="0.25">
      <c r="A2645" t="s">
        <v>80</v>
      </c>
      <c r="B2645" t="s">
        <v>81</v>
      </c>
      <c r="C2645" t="s">
        <v>91</v>
      </c>
      <c r="D2645">
        <v>899999032</v>
      </c>
      <c r="E2645" t="s">
        <v>641</v>
      </c>
      <c r="F2645" t="s">
        <v>1222</v>
      </c>
      <c r="H2645" s="16">
        <v>44349</v>
      </c>
      <c r="I2645">
        <v>400</v>
      </c>
      <c r="J2645" s="17">
        <v>15350</v>
      </c>
      <c r="K2645" s="17">
        <v>6140000</v>
      </c>
      <c r="L2645" s="17">
        <v>92241</v>
      </c>
      <c r="M2645" s="17">
        <v>14677641</v>
      </c>
    </row>
    <row r="2646" spans="1:13" x14ac:dyDescent="0.25">
      <c r="A2646" t="s">
        <v>80</v>
      </c>
      <c r="B2646" t="s">
        <v>81</v>
      </c>
      <c r="C2646" t="s">
        <v>1001</v>
      </c>
      <c r="D2646">
        <v>899999032</v>
      </c>
      <c r="E2646" t="s">
        <v>641</v>
      </c>
      <c r="F2646" t="s">
        <v>1223</v>
      </c>
      <c r="H2646" s="16">
        <v>44362</v>
      </c>
      <c r="I2646">
        <v>300</v>
      </c>
      <c r="J2646" s="17">
        <v>16209</v>
      </c>
      <c r="K2646" s="17">
        <v>4862700</v>
      </c>
      <c r="L2646" s="17">
        <v>92241</v>
      </c>
      <c r="M2646" s="17">
        <v>14677641</v>
      </c>
    </row>
    <row r="2647" spans="1:13" x14ac:dyDescent="0.25">
      <c r="A2647" t="s">
        <v>80</v>
      </c>
      <c r="B2647" t="s">
        <v>81</v>
      </c>
      <c r="C2647" t="s">
        <v>88</v>
      </c>
      <c r="D2647">
        <v>899999032</v>
      </c>
      <c r="E2647" t="s">
        <v>641</v>
      </c>
      <c r="F2647" t="s">
        <v>1223</v>
      </c>
      <c r="H2647" s="16">
        <v>44362</v>
      </c>
      <c r="I2647">
        <v>3</v>
      </c>
      <c r="J2647" s="17">
        <v>28147</v>
      </c>
      <c r="K2647" s="17">
        <v>84441</v>
      </c>
      <c r="L2647" s="17">
        <v>92241</v>
      </c>
      <c r="M2647" s="17">
        <v>14677641</v>
      </c>
    </row>
    <row r="2648" spans="1:13" x14ac:dyDescent="0.25">
      <c r="A2648" t="s">
        <v>80</v>
      </c>
      <c r="B2648" t="s">
        <v>81</v>
      </c>
      <c r="C2648" t="s">
        <v>91</v>
      </c>
      <c r="D2648">
        <v>899999032</v>
      </c>
      <c r="E2648" t="s">
        <v>641</v>
      </c>
      <c r="F2648" t="s">
        <v>1223</v>
      </c>
      <c r="H2648" s="16">
        <v>44362</v>
      </c>
      <c r="I2648">
        <v>200</v>
      </c>
      <c r="J2648" s="17">
        <v>17185</v>
      </c>
      <c r="K2648" s="17">
        <v>3437000</v>
      </c>
      <c r="L2648" s="17">
        <v>92241</v>
      </c>
      <c r="M2648" s="17">
        <v>14677641</v>
      </c>
    </row>
    <row r="2649" spans="1:13" x14ac:dyDescent="0.25">
      <c r="A2649" t="s">
        <v>80</v>
      </c>
      <c r="B2649" t="s">
        <v>81</v>
      </c>
      <c r="C2649" t="s">
        <v>1001</v>
      </c>
      <c r="D2649">
        <v>899999092</v>
      </c>
      <c r="E2649" t="s">
        <v>643</v>
      </c>
      <c r="F2649" t="s">
        <v>1224</v>
      </c>
      <c r="H2649" s="16">
        <v>44370</v>
      </c>
      <c r="I2649">
        <v>2000</v>
      </c>
      <c r="J2649" s="17">
        <v>15330</v>
      </c>
      <c r="K2649" s="17">
        <v>30660000</v>
      </c>
      <c r="L2649" s="17">
        <v>44085</v>
      </c>
      <c r="M2649" s="17">
        <v>55504320</v>
      </c>
    </row>
    <row r="2650" spans="1:13" x14ac:dyDescent="0.25">
      <c r="A2650" t="s">
        <v>80</v>
      </c>
      <c r="B2650" t="s">
        <v>81</v>
      </c>
      <c r="C2650" t="s">
        <v>109</v>
      </c>
      <c r="D2650">
        <v>899999092</v>
      </c>
      <c r="E2650" t="s">
        <v>643</v>
      </c>
      <c r="F2650" t="s">
        <v>1224</v>
      </c>
      <c r="H2650" s="16">
        <v>44370</v>
      </c>
      <c r="I2650">
        <v>864</v>
      </c>
      <c r="J2650" s="17">
        <v>28755</v>
      </c>
      <c r="K2650" s="17">
        <v>24844320</v>
      </c>
      <c r="L2650" s="17">
        <v>44085</v>
      </c>
      <c r="M2650" s="17">
        <v>55504320</v>
      </c>
    </row>
    <row r="2651" spans="1:13" x14ac:dyDescent="0.25">
      <c r="A2651" t="s">
        <v>80</v>
      </c>
      <c r="B2651" t="s">
        <v>81</v>
      </c>
      <c r="C2651" t="s">
        <v>91</v>
      </c>
      <c r="D2651">
        <v>899999123</v>
      </c>
      <c r="E2651" t="s">
        <v>223</v>
      </c>
      <c r="F2651" t="s">
        <v>1225</v>
      </c>
      <c r="H2651" s="16">
        <v>44355</v>
      </c>
      <c r="I2651">
        <v>100</v>
      </c>
      <c r="J2651" s="17">
        <v>17185</v>
      </c>
      <c r="K2651" s="17">
        <v>1718500</v>
      </c>
      <c r="L2651" s="17">
        <v>186877</v>
      </c>
      <c r="M2651" s="17">
        <v>5139884</v>
      </c>
    </row>
    <row r="2652" spans="1:13" x14ac:dyDescent="0.25">
      <c r="A2652" t="s">
        <v>80</v>
      </c>
      <c r="B2652" t="s">
        <v>81</v>
      </c>
      <c r="C2652" t="s">
        <v>82</v>
      </c>
      <c r="D2652">
        <v>899999123</v>
      </c>
      <c r="E2652" t="s">
        <v>223</v>
      </c>
      <c r="F2652" t="s">
        <v>1226</v>
      </c>
      <c r="H2652" s="16">
        <v>44371</v>
      </c>
      <c r="I2652">
        <v>10</v>
      </c>
      <c r="J2652" s="17">
        <v>17536</v>
      </c>
      <c r="K2652" s="17">
        <v>175360</v>
      </c>
      <c r="L2652" s="17">
        <v>186877</v>
      </c>
      <c r="M2652" s="17">
        <v>5139884</v>
      </c>
    </row>
    <row r="2653" spans="1:13" x14ac:dyDescent="0.25">
      <c r="A2653" t="s">
        <v>80</v>
      </c>
      <c r="B2653" t="s">
        <v>81</v>
      </c>
      <c r="C2653" t="s">
        <v>97</v>
      </c>
      <c r="D2653">
        <v>899999123</v>
      </c>
      <c r="E2653" t="s">
        <v>223</v>
      </c>
      <c r="F2653" t="s">
        <v>1226</v>
      </c>
      <c r="H2653" s="16">
        <v>44371</v>
      </c>
      <c r="I2653">
        <v>30</v>
      </c>
      <c r="J2653" s="17">
        <v>12667</v>
      </c>
      <c r="K2653" s="17">
        <v>380010</v>
      </c>
      <c r="L2653" s="17">
        <v>186877</v>
      </c>
      <c r="M2653" s="17">
        <v>5139884</v>
      </c>
    </row>
    <row r="2654" spans="1:13" x14ac:dyDescent="0.25">
      <c r="A2654" t="s">
        <v>80</v>
      </c>
      <c r="B2654" t="s">
        <v>81</v>
      </c>
      <c r="C2654" t="s">
        <v>85</v>
      </c>
      <c r="D2654">
        <v>899999123</v>
      </c>
      <c r="E2654" t="s">
        <v>223</v>
      </c>
      <c r="F2654" t="s">
        <v>1226</v>
      </c>
      <c r="H2654" s="16">
        <v>44371</v>
      </c>
      <c r="I2654">
        <v>4</v>
      </c>
      <c r="J2654" s="17">
        <v>4756</v>
      </c>
      <c r="K2654" s="17">
        <v>19024</v>
      </c>
      <c r="L2654" s="17">
        <v>186877</v>
      </c>
      <c r="M2654" s="17">
        <v>5139884</v>
      </c>
    </row>
    <row r="2655" spans="1:13" x14ac:dyDescent="0.25">
      <c r="A2655" t="s">
        <v>80</v>
      </c>
      <c r="B2655" t="s">
        <v>81</v>
      </c>
      <c r="C2655" t="s">
        <v>86</v>
      </c>
      <c r="D2655">
        <v>899999123</v>
      </c>
      <c r="E2655" t="s">
        <v>223</v>
      </c>
      <c r="F2655" t="s">
        <v>1226</v>
      </c>
      <c r="H2655" s="16">
        <v>44371</v>
      </c>
      <c r="I2655">
        <v>20</v>
      </c>
      <c r="J2655" s="17">
        <v>40985</v>
      </c>
      <c r="K2655" s="17">
        <v>819700</v>
      </c>
      <c r="L2655" s="17">
        <v>186877</v>
      </c>
      <c r="M2655" s="17">
        <v>5139884</v>
      </c>
    </row>
    <row r="2656" spans="1:13" x14ac:dyDescent="0.25">
      <c r="A2656" t="s">
        <v>80</v>
      </c>
      <c r="B2656" t="s">
        <v>81</v>
      </c>
      <c r="C2656" t="s">
        <v>1001</v>
      </c>
      <c r="D2656">
        <v>899999123</v>
      </c>
      <c r="E2656" t="s">
        <v>223</v>
      </c>
      <c r="F2656" t="s">
        <v>1226</v>
      </c>
      <c r="H2656" s="16">
        <v>44371</v>
      </c>
      <c r="I2656">
        <v>40</v>
      </c>
      <c r="J2656" s="17">
        <v>16209</v>
      </c>
      <c r="K2656" s="17">
        <v>648360</v>
      </c>
      <c r="L2656" s="17">
        <v>186877</v>
      </c>
      <c r="M2656" s="17">
        <v>5139884</v>
      </c>
    </row>
    <row r="2657" spans="1:13" x14ac:dyDescent="0.25">
      <c r="A2657" t="s">
        <v>80</v>
      </c>
      <c r="B2657" t="s">
        <v>81</v>
      </c>
      <c r="C2657" t="s">
        <v>87</v>
      </c>
      <c r="D2657">
        <v>899999123</v>
      </c>
      <c r="E2657" t="s">
        <v>223</v>
      </c>
      <c r="F2657" t="s">
        <v>1226</v>
      </c>
      <c r="H2657" s="16">
        <v>44371</v>
      </c>
      <c r="I2657">
        <v>20</v>
      </c>
      <c r="J2657" s="17">
        <v>31599</v>
      </c>
      <c r="K2657" s="17">
        <v>631980</v>
      </c>
      <c r="L2657" s="17">
        <v>186877</v>
      </c>
      <c r="M2657" s="17">
        <v>5139884</v>
      </c>
    </row>
    <row r="2658" spans="1:13" x14ac:dyDescent="0.25">
      <c r="A2658" t="s">
        <v>80</v>
      </c>
      <c r="B2658" t="s">
        <v>81</v>
      </c>
      <c r="C2658" t="s">
        <v>109</v>
      </c>
      <c r="D2658">
        <v>899999123</v>
      </c>
      <c r="E2658" t="s">
        <v>223</v>
      </c>
      <c r="F2658" t="s">
        <v>1226</v>
      </c>
      <c r="H2658" s="16">
        <v>44371</v>
      </c>
      <c r="I2658">
        <v>20</v>
      </c>
      <c r="J2658" s="17">
        <v>28755</v>
      </c>
      <c r="K2658" s="17">
        <v>575100</v>
      </c>
      <c r="L2658" s="17">
        <v>186877</v>
      </c>
      <c r="M2658" s="17">
        <v>5139884</v>
      </c>
    </row>
    <row r="2659" spans="1:13" x14ac:dyDescent="0.25">
      <c r="A2659" t="s">
        <v>80</v>
      </c>
      <c r="B2659" t="s">
        <v>81</v>
      </c>
      <c r="C2659" t="s">
        <v>91</v>
      </c>
      <c r="D2659">
        <v>899999123</v>
      </c>
      <c r="E2659" t="s">
        <v>223</v>
      </c>
      <c r="F2659" t="s">
        <v>1226</v>
      </c>
      <c r="H2659" s="16">
        <v>44371</v>
      </c>
      <c r="I2659">
        <v>10</v>
      </c>
      <c r="J2659" s="17">
        <v>17185</v>
      </c>
      <c r="K2659" s="17">
        <v>171850</v>
      </c>
      <c r="L2659" s="17">
        <v>186877</v>
      </c>
      <c r="M2659" s="17">
        <v>5139884</v>
      </c>
    </row>
    <row r="2660" spans="1:13" x14ac:dyDescent="0.25">
      <c r="A2660" t="s">
        <v>80</v>
      </c>
      <c r="B2660" t="s">
        <v>81</v>
      </c>
      <c r="C2660" t="s">
        <v>82</v>
      </c>
      <c r="D2660">
        <v>899999147</v>
      </c>
      <c r="E2660" t="s">
        <v>1227</v>
      </c>
      <c r="F2660" t="s">
        <v>1228</v>
      </c>
      <c r="H2660" s="16">
        <v>44372</v>
      </c>
      <c r="I2660">
        <v>1</v>
      </c>
      <c r="J2660" s="17">
        <v>17536</v>
      </c>
      <c r="K2660" s="17">
        <v>17536</v>
      </c>
      <c r="L2660" s="17">
        <v>189746</v>
      </c>
      <c r="M2660" s="17">
        <v>1429922</v>
      </c>
    </row>
    <row r="2661" spans="1:13" x14ac:dyDescent="0.25">
      <c r="A2661" t="s">
        <v>80</v>
      </c>
      <c r="B2661" t="s">
        <v>81</v>
      </c>
      <c r="C2661" t="s">
        <v>85</v>
      </c>
      <c r="D2661">
        <v>899999147</v>
      </c>
      <c r="E2661" t="s">
        <v>1227</v>
      </c>
      <c r="F2661" t="s">
        <v>1228</v>
      </c>
      <c r="H2661" s="16">
        <v>44372</v>
      </c>
      <c r="I2661">
        <v>1</v>
      </c>
      <c r="J2661" s="17">
        <v>4756</v>
      </c>
      <c r="K2661" s="17">
        <v>4756</v>
      </c>
      <c r="L2661" s="17">
        <v>189746</v>
      </c>
      <c r="M2661" s="17">
        <v>1429922</v>
      </c>
    </row>
    <row r="2662" spans="1:13" x14ac:dyDescent="0.25">
      <c r="A2662" t="s">
        <v>80</v>
      </c>
      <c r="B2662" t="s">
        <v>81</v>
      </c>
      <c r="C2662" t="s">
        <v>86</v>
      </c>
      <c r="D2662">
        <v>899999147</v>
      </c>
      <c r="E2662" t="s">
        <v>1227</v>
      </c>
      <c r="F2662" t="s">
        <v>1228</v>
      </c>
      <c r="H2662" s="16">
        <v>44372</v>
      </c>
      <c r="I2662">
        <v>5</v>
      </c>
      <c r="J2662" s="17">
        <v>40985</v>
      </c>
      <c r="K2662" s="17">
        <v>204925</v>
      </c>
      <c r="L2662" s="17">
        <v>189746</v>
      </c>
      <c r="M2662" s="17">
        <v>1429922</v>
      </c>
    </row>
    <row r="2663" spans="1:13" x14ac:dyDescent="0.25">
      <c r="A2663" t="s">
        <v>80</v>
      </c>
      <c r="B2663" t="s">
        <v>81</v>
      </c>
      <c r="C2663" t="s">
        <v>98</v>
      </c>
      <c r="D2663">
        <v>899999147</v>
      </c>
      <c r="E2663" t="s">
        <v>1227</v>
      </c>
      <c r="F2663" t="s">
        <v>1228</v>
      </c>
      <c r="H2663" s="16">
        <v>44372</v>
      </c>
      <c r="I2663">
        <v>5</v>
      </c>
      <c r="J2663" s="17">
        <v>81137</v>
      </c>
      <c r="K2663" s="17">
        <v>405685</v>
      </c>
      <c r="L2663" s="17">
        <v>189746</v>
      </c>
      <c r="M2663" s="17">
        <v>1429922</v>
      </c>
    </row>
    <row r="2664" spans="1:13" x14ac:dyDescent="0.25">
      <c r="A2664" t="s">
        <v>80</v>
      </c>
      <c r="B2664" t="s">
        <v>81</v>
      </c>
      <c r="C2664" t="s">
        <v>88</v>
      </c>
      <c r="D2664">
        <v>899999147</v>
      </c>
      <c r="E2664" t="s">
        <v>1227</v>
      </c>
      <c r="F2664" t="s">
        <v>1228</v>
      </c>
      <c r="H2664" s="16">
        <v>44372</v>
      </c>
      <c r="I2664">
        <v>10</v>
      </c>
      <c r="J2664" s="17">
        <v>28147</v>
      </c>
      <c r="K2664" s="17">
        <v>281470</v>
      </c>
      <c r="L2664" s="17">
        <v>189746</v>
      </c>
      <c r="M2664" s="17">
        <v>1429922</v>
      </c>
    </row>
    <row r="2665" spans="1:13" x14ac:dyDescent="0.25">
      <c r="A2665" t="s">
        <v>80</v>
      </c>
      <c r="B2665" t="s">
        <v>81</v>
      </c>
      <c r="C2665" t="s">
        <v>91</v>
      </c>
      <c r="D2665">
        <v>899999147</v>
      </c>
      <c r="E2665" t="s">
        <v>1227</v>
      </c>
      <c r="F2665" t="s">
        <v>1228</v>
      </c>
      <c r="H2665" s="16">
        <v>44372</v>
      </c>
      <c r="I2665">
        <v>30</v>
      </c>
      <c r="J2665" s="17">
        <v>17185</v>
      </c>
      <c r="K2665" s="17">
        <v>515550</v>
      </c>
      <c r="L2665" s="17">
        <v>189746</v>
      </c>
      <c r="M2665" s="17">
        <v>1429922</v>
      </c>
    </row>
    <row r="2666" spans="1:13" x14ac:dyDescent="0.25">
      <c r="A2666" t="s">
        <v>80</v>
      </c>
      <c r="B2666" t="s">
        <v>81</v>
      </c>
      <c r="C2666" t="s">
        <v>98</v>
      </c>
      <c r="D2666">
        <v>899999163</v>
      </c>
      <c r="E2666" t="s">
        <v>230</v>
      </c>
      <c r="F2666" t="s">
        <v>1229</v>
      </c>
      <c r="H2666" s="16">
        <v>44371</v>
      </c>
      <c r="I2666">
        <v>1</v>
      </c>
      <c r="J2666" s="17">
        <v>81137</v>
      </c>
      <c r="K2666" s="17">
        <v>81137</v>
      </c>
      <c r="L2666" s="17">
        <v>126469</v>
      </c>
      <c r="M2666" s="17">
        <v>160839</v>
      </c>
    </row>
    <row r="2667" spans="1:13" x14ac:dyDescent="0.25">
      <c r="A2667" t="s">
        <v>80</v>
      </c>
      <c r="B2667" t="s">
        <v>81</v>
      </c>
      <c r="C2667" t="s">
        <v>88</v>
      </c>
      <c r="D2667">
        <v>899999163</v>
      </c>
      <c r="E2667" t="s">
        <v>230</v>
      </c>
      <c r="F2667" t="s">
        <v>1229</v>
      </c>
      <c r="H2667" s="16">
        <v>44371</v>
      </c>
      <c r="I2667">
        <v>1</v>
      </c>
      <c r="J2667" s="17">
        <v>28147</v>
      </c>
      <c r="K2667" s="17">
        <v>28147</v>
      </c>
      <c r="L2667" s="17">
        <v>126469</v>
      </c>
      <c r="M2667" s="17">
        <v>160839</v>
      </c>
    </row>
    <row r="2668" spans="1:13" x14ac:dyDescent="0.25">
      <c r="A2668" t="s">
        <v>80</v>
      </c>
      <c r="B2668" t="s">
        <v>81</v>
      </c>
      <c r="C2668" t="s">
        <v>91</v>
      </c>
      <c r="D2668">
        <v>899999163</v>
      </c>
      <c r="E2668" t="s">
        <v>230</v>
      </c>
      <c r="F2668" t="s">
        <v>1229</v>
      </c>
      <c r="H2668" s="16">
        <v>44371</v>
      </c>
      <c r="I2668">
        <v>3</v>
      </c>
      <c r="J2668" s="17">
        <v>17185</v>
      </c>
      <c r="K2668" s="17">
        <v>51555</v>
      </c>
      <c r="L2668" s="17">
        <v>126469</v>
      </c>
      <c r="M2668" s="17">
        <v>160839</v>
      </c>
    </row>
    <row r="2669" spans="1:13" x14ac:dyDescent="0.25">
      <c r="A2669" t="s">
        <v>80</v>
      </c>
      <c r="B2669" t="s">
        <v>81</v>
      </c>
      <c r="C2669" t="s">
        <v>91</v>
      </c>
      <c r="D2669">
        <v>900013381</v>
      </c>
      <c r="E2669" t="s">
        <v>1230</v>
      </c>
      <c r="F2669" t="s">
        <v>1231</v>
      </c>
      <c r="H2669" s="16">
        <v>44371</v>
      </c>
      <c r="I2669">
        <v>2</v>
      </c>
      <c r="J2669" s="17">
        <v>17185</v>
      </c>
      <c r="K2669" s="17">
        <v>34370</v>
      </c>
      <c r="L2669" s="17">
        <v>17185</v>
      </c>
      <c r="M2669" s="17">
        <v>34370</v>
      </c>
    </row>
    <row r="2670" spans="1:13" x14ac:dyDescent="0.25">
      <c r="A2670" t="s">
        <v>80</v>
      </c>
      <c r="B2670" t="s">
        <v>81</v>
      </c>
      <c r="C2670" t="s">
        <v>82</v>
      </c>
      <c r="D2670">
        <v>900018045</v>
      </c>
      <c r="E2670" t="s">
        <v>233</v>
      </c>
      <c r="F2670" t="s">
        <v>1232</v>
      </c>
      <c r="H2670" s="16">
        <v>44372</v>
      </c>
      <c r="I2670">
        <v>6</v>
      </c>
      <c r="J2670" s="17">
        <v>17536</v>
      </c>
      <c r="K2670" s="17">
        <v>105216</v>
      </c>
      <c r="L2670" s="17">
        <v>17536</v>
      </c>
      <c r="M2670" s="17">
        <v>105216</v>
      </c>
    </row>
    <row r="2671" spans="1:13" x14ac:dyDescent="0.25">
      <c r="A2671" t="s">
        <v>80</v>
      </c>
      <c r="B2671" t="s">
        <v>81</v>
      </c>
      <c r="C2671" t="s">
        <v>1001</v>
      </c>
      <c r="D2671">
        <v>900034608</v>
      </c>
      <c r="E2671" t="s">
        <v>647</v>
      </c>
      <c r="F2671" t="s">
        <v>1233</v>
      </c>
      <c r="H2671" s="16">
        <v>44376</v>
      </c>
      <c r="I2671">
        <v>10</v>
      </c>
      <c r="J2671" s="17">
        <v>13688</v>
      </c>
      <c r="K2671" s="17">
        <v>136880</v>
      </c>
      <c r="L2671" s="17">
        <v>39362</v>
      </c>
      <c r="M2671" s="17">
        <v>650360</v>
      </c>
    </row>
    <row r="2672" spans="1:13" x14ac:dyDescent="0.25">
      <c r="A2672" t="s">
        <v>80</v>
      </c>
      <c r="B2672" t="s">
        <v>81</v>
      </c>
      <c r="C2672" t="s">
        <v>109</v>
      </c>
      <c r="D2672">
        <v>900034608</v>
      </c>
      <c r="E2672" t="s">
        <v>647</v>
      </c>
      <c r="F2672" t="s">
        <v>1233</v>
      </c>
      <c r="H2672" s="16">
        <v>44376</v>
      </c>
      <c r="I2672">
        <v>20</v>
      </c>
      <c r="J2672" s="17">
        <v>25674</v>
      </c>
      <c r="K2672" s="17">
        <v>513480</v>
      </c>
      <c r="L2672" s="17">
        <v>39362</v>
      </c>
      <c r="M2672" s="17">
        <v>650360</v>
      </c>
    </row>
    <row r="2673" spans="1:13" x14ac:dyDescent="0.25">
      <c r="A2673" t="s">
        <v>80</v>
      </c>
      <c r="B2673" t="s">
        <v>81</v>
      </c>
      <c r="C2673" t="s">
        <v>94</v>
      </c>
      <c r="D2673">
        <v>900073223</v>
      </c>
      <c r="E2673" t="s">
        <v>653</v>
      </c>
      <c r="F2673" t="s">
        <v>1234</v>
      </c>
      <c r="H2673" s="16">
        <v>44376</v>
      </c>
      <c r="I2673">
        <v>8</v>
      </c>
      <c r="J2673" s="17">
        <v>35758</v>
      </c>
      <c r="K2673" s="17">
        <v>286064</v>
      </c>
      <c r="L2673" s="17">
        <v>64513</v>
      </c>
      <c r="M2673" s="17">
        <v>861164</v>
      </c>
    </row>
    <row r="2674" spans="1:13" x14ac:dyDescent="0.25">
      <c r="A2674" t="s">
        <v>80</v>
      </c>
      <c r="B2674" t="s">
        <v>81</v>
      </c>
      <c r="C2674" t="s">
        <v>109</v>
      </c>
      <c r="D2674">
        <v>900073223</v>
      </c>
      <c r="E2674" t="s">
        <v>653</v>
      </c>
      <c r="F2674" t="s">
        <v>1234</v>
      </c>
      <c r="H2674" s="16">
        <v>44376</v>
      </c>
      <c r="I2674">
        <v>20</v>
      </c>
      <c r="J2674" s="17">
        <v>28755</v>
      </c>
      <c r="K2674" s="17">
        <v>575100</v>
      </c>
      <c r="L2674" s="17">
        <v>64513</v>
      </c>
      <c r="M2674" s="17">
        <v>861164</v>
      </c>
    </row>
    <row r="2675" spans="1:13" x14ac:dyDescent="0.25">
      <c r="A2675" t="s">
        <v>80</v>
      </c>
      <c r="B2675" t="s">
        <v>81</v>
      </c>
      <c r="C2675" t="s">
        <v>149</v>
      </c>
      <c r="D2675">
        <v>900110940</v>
      </c>
      <c r="E2675" t="s">
        <v>236</v>
      </c>
      <c r="F2675" t="s">
        <v>1235</v>
      </c>
      <c r="H2675" s="16">
        <v>44358</v>
      </c>
      <c r="I2675">
        <v>200</v>
      </c>
      <c r="J2675" s="17">
        <v>27092</v>
      </c>
      <c r="K2675" s="17">
        <v>5418400</v>
      </c>
      <c r="L2675" s="17">
        <v>27092</v>
      </c>
      <c r="M2675" s="17">
        <v>5418400</v>
      </c>
    </row>
    <row r="2676" spans="1:13" x14ac:dyDescent="0.25">
      <c r="A2676" t="s">
        <v>80</v>
      </c>
      <c r="B2676" t="s">
        <v>81</v>
      </c>
      <c r="C2676" t="s">
        <v>1001</v>
      </c>
      <c r="D2676">
        <v>900162688</v>
      </c>
      <c r="E2676" t="s">
        <v>457</v>
      </c>
      <c r="F2676" t="s">
        <v>1236</v>
      </c>
      <c r="H2676" s="16">
        <v>44358</v>
      </c>
      <c r="I2676">
        <v>20</v>
      </c>
      <c r="J2676" s="17">
        <v>16209</v>
      </c>
      <c r="K2676" s="17">
        <v>324180</v>
      </c>
      <c r="L2676" s="17">
        <v>33394</v>
      </c>
      <c r="M2676" s="17">
        <v>581955</v>
      </c>
    </row>
    <row r="2677" spans="1:13" x14ac:dyDescent="0.25">
      <c r="A2677" t="s">
        <v>80</v>
      </c>
      <c r="B2677" t="s">
        <v>81</v>
      </c>
      <c r="C2677" t="s">
        <v>91</v>
      </c>
      <c r="D2677">
        <v>900162688</v>
      </c>
      <c r="E2677" t="s">
        <v>457</v>
      </c>
      <c r="F2677" t="s">
        <v>1236</v>
      </c>
      <c r="H2677" s="16">
        <v>44358</v>
      </c>
      <c r="I2677">
        <v>15</v>
      </c>
      <c r="J2677" s="17">
        <v>17185</v>
      </c>
      <c r="K2677" s="17">
        <v>257775</v>
      </c>
      <c r="L2677" s="17">
        <v>33394</v>
      </c>
      <c r="M2677" s="17">
        <v>581955</v>
      </c>
    </row>
    <row r="2678" spans="1:13" x14ac:dyDescent="0.25">
      <c r="A2678" t="s">
        <v>80</v>
      </c>
      <c r="B2678" t="s">
        <v>81</v>
      </c>
      <c r="C2678" t="s">
        <v>119</v>
      </c>
      <c r="D2678">
        <v>900210981</v>
      </c>
      <c r="E2678" t="s">
        <v>240</v>
      </c>
      <c r="F2678" t="s">
        <v>1237</v>
      </c>
      <c r="H2678" s="16">
        <v>44355</v>
      </c>
      <c r="I2678">
        <v>60</v>
      </c>
      <c r="J2678" s="17">
        <v>10225</v>
      </c>
      <c r="K2678" s="17">
        <v>613500</v>
      </c>
      <c r="L2678" s="17">
        <v>85443</v>
      </c>
      <c r="M2678" s="17">
        <v>37846190</v>
      </c>
    </row>
    <row r="2679" spans="1:13" x14ac:dyDescent="0.25">
      <c r="A2679" t="s">
        <v>80</v>
      </c>
      <c r="B2679" t="s">
        <v>81</v>
      </c>
      <c r="C2679" t="s">
        <v>119</v>
      </c>
      <c r="D2679">
        <v>900210981</v>
      </c>
      <c r="E2679" t="s">
        <v>240</v>
      </c>
      <c r="F2679" t="s">
        <v>1237</v>
      </c>
      <c r="H2679" s="16">
        <v>44355</v>
      </c>
      <c r="I2679">
        <v>190</v>
      </c>
      <c r="J2679" s="17">
        <v>10225</v>
      </c>
      <c r="K2679" s="17">
        <v>1942750</v>
      </c>
      <c r="L2679" s="17">
        <v>85443</v>
      </c>
      <c r="M2679" s="17">
        <v>37846190</v>
      </c>
    </row>
    <row r="2680" spans="1:13" x14ac:dyDescent="0.25">
      <c r="A2680" t="s">
        <v>80</v>
      </c>
      <c r="B2680" t="s">
        <v>81</v>
      </c>
      <c r="C2680" t="s">
        <v>1001</v>
      </c>
      <c r="D2680">
        <v>900210981</v>
      </c>
      <c r="E2680" t="s">
        <v>240</v>
      </c>
      <c r="F2680" t="s">
        <v>1237</v>
      </c>
      <c r="H2680" s="16">
        <v>44355</v>
      </c>
      <c r="I2680">
        <v>1000</v>
      </c>
      <c r="J2680" s="17">
        <v>16209</v>
      </c>
      <c r="K2680" s="17">
        <v>16209000</v>
      </c>
      <c r="L2680" s="17">
        <v>85443</v>
      </c>
      <c r="M2680" s="17">
        <v>37846190</v>
      </c>
    </row>
    <row r="2681" spans="1:13" x14ac:dyDescent="0.25">
      <c r="A2681" t="s">
        <v>80</v>
      </c>
      <c r="B2681" t="s">
        <v>81</v>
      </c>
      <c r="C2681" t="s">
        <v>87</v>
      </c>
      <c r="D2681">
        <v>900210981</v>
      </c>
      <c r="E2681" t="s">
        <v>240</v>
      </c>
      <c r="F2681" t="s">
        <v>1237</v>
      </c>
      <c r="H2681" s="16">
        <v>44355</v>
      </c>
      <c r="I2681">
        <v>60</v>
      </c>
      <c r="J2681" s="17">
        <v>31599</v>
      </c>
      <c r="K2681" s="17">
        <v>1895940</v>
      </c>
      <c r="L2681" s="17">
        <v>85443</v>
      </c>
      <c r="M2681" s="17">
        <v>37846190</v>
      </c>
    </row>
    <row r="2682" spans="1:13" x14ac:dyDescent="0.25">
      <c r="A2682" t="s">
        <v>80</v>
      </c>
      <c r="B2682" t="s">
        <v>81</v>
      </c>
      <c r="C2682" t="s">
        <v>91</v>
      </c>
      <c r="D2682">
        <v>900210981</v>
      </c>
      <c r="E2682" t="s">
        <v>240</v>
      </c>
      <c r="F2682" t="s">
        <v>1237</v>
      </c>
      <c r="H2682" s="16">
        <v>44355</v>
      </c>
      <c r="I2682">
        <v>1000</v>
      </c>
      <c r="J2682" s="17">
        <v>17185</v>
      </c>
      <c r="K2682" s="17">
        <v>17185000</v>
      </c>
      <c r="L2682" s="17">
        <v>85443</v>
      </c>
      <c r="M2682" s="17">
        <v>37846190</v>
      </c>
    </row>
    <row r="2683" spans="1:13" x14ac:dyDescent="0.25">
      <c r="A2683" t="s">
        <v>80</v>
      </c>
      <c r="B2683" t="s">
        <v>81</v>
      </c>
      <c r="C2683" t="s">
        <v>87</v>
      </c>
      <c r="D2683">
        <v>900218628</v>
      </c>
      <c r="E2683" t="s">
        <v>463</v>
      </c>
      <c r="F2683" t="s">
        <v>1238</v>
      </c>
      <c r="H2683" s="16">
        <v>44355</v>
      </c>
      <c r="I2683">
        <v>10</v>
      </c>
      <c r="J2683" s="17">
        <v>31599</v>
      </c>
      <c r="K2683" s="17">
        <v>315990</v>
      </c>
      <c r="L2683" s="17">
        <v>31599</v>
      </c>
      <c r="M2683" s="17">
        <v>315990</v>
      </c>
    </row>
    <row r="2684" spans="1:13" x14ac:dyDescent="0.25">
      <c r="A2684" t="s">
        <v>80</v>
      </c>
      <c r="B2684" t="s">
        <v>81</v>
      </c>
      <c r="C2684" t="s">
        <v>119</v>
      </c>
      <c r="D2684">
        <v>900219866</v>
      </c>
      <c r="E2684" t="s">
        <v>242</v>
      </c>
      <c r="F2684" t="s">
        <v>1239</v>
      </c>
      <c r="H2684" s="16">
        <v>44349</v>
      </c>
      <c r="I2684">
        <v>75</v>
      </c>
      <c r="J2684" s="17">
        <v>10225</v>
      </c>
      <c r="K2684" s="17">
        <v>766875</v>
      </c>
      <c r="L2684" s="17">
        <v>875112</v>
      </c>
      <c r="M2684" s="17">
        <v>16545189</v>
      </c>
    </row>
    <row r="2685" spans="1:13" x14ac:dyDescent="0.25">
      <c r="A2685" t="s">
        <v>80</v>
      </c>
      <c r="B2685" t="s">
        <v>81</v>
      </c>
      <c r="C2685" t="s">
        <v>87</v>
      </c>
      <c r="D2685">
        <v>900219866</v>
      </c>
      <c r="E2685" t="s">
        <v>242</v>
      </c>
      <c r="F2685" t="s">
        <v>1239</v>
      </c>
      <c r="H2685" s="16">
        <v>44349</v>
      </c>
      <c r="I2685">
        <v>12</v>
      </c>
      <c r="J2685" s="17">
        <v>31599</v>
      </c>
      <c r="K2685" s="17">
        <v>379188</v>
      </c>
      <c r="L2685" s="17">
        <v>875112</v>
      </c>
      <c r="M2685" s="17">
        <v>16545189</v>
      </c>
    </row>
    <row r="2686" spans="1:13" x14ac:dyDescent="0.25">
      <c r="A2686" t="s">
        <v>80</v>
      </c>
      <c r="B2686" t="s">
        <v>81</v>
      </c>
      <c r="C2686" t="s">
        <v>174</v>
      </c>
      <c r="D2686">
        <v>900219866</v>
      </c>
      <c r="E2686" t="s">
        <v>242</v>
      </c>
      <c r="F2686" t="s">
        <v>1239</v>
      </c>
      <c r="H2686" s="16">
        <v>44349</v>
      </c>
      <c r="I2686">
        <v>10</v>
      </c>
      <c r="J2686" s="17">
        <v>193937</v>
      </c>
      <c r="K2686" s="17">
        <v>1939370</v>
      </c>
      <c r="L2686" s="17">
        <v>875112</v>
      </c>
      <c r="M2686" s="17">
        <v>16545189</v>
      </c>
    </row>
    <row r="2687" spans="1:13" x14ac:dyDescent="0.25">
      <c r="A2687" t="s">
        <v>80</v>
      </c>
      <c r="B2687" t="s">
        <v>81</v>
      </c>
      <c r="C2687" t="s">
        <v>91</v>
      </c>
      <c r="D2687">
        <v>900219866</v>
      </c>
      <c r="E2687" t="s">
        <v>242</v>
      </c>
      <c r="F2687" t="s">
        <v>1239</v>
      </c>
      <c r="H2687" s="16">
        <v>44349</v>
      </c>
      <c r="I2687">
        <v>14</v>
      </c>
      <c r="J2687" s="17">
        <v>17185</v>
      </c>
      <c r="K2687" s="17">
        <v>240590</v>
      </c>
      <c r="L2687" s="17">
        <v>875112</v>
      </c>
      <c r="M2687" s="17">
        <v>16545189</v>
      </c>
    </row>
    <row r="2688" spans="1:13" x14ac:dyDescent="0.25">
      <c r="A2688" t="s">
        <v>80</v>
      </c>
      <c r="B2688" t="s">
        <v>81</v>
      </c>
      <c r="C2688" t="s">
        <v>97</v>
      </c>
      <c r="D2688">
        <v>900219866</v>
      </c>
      <c r="E2688" t="s">
        <v>242</v>
      </c>
      <c r="F2688" t="s">
        <v>1240</v>
      </c>
      <c r="H2688" s="16">
        <v>44356</v>
      </c>
      <c r="I2688">
        <v>4</v>
      </c>
      <c r="J2688" s="17">
        <v>12667</v>
      </c>
      <c r="K2688" s="17">
        <v>50668</v>
      </c>
      <c r="L2688" s="17">
        <v>875112</v>
      </c>
      <c r="M2688" s="17">
        <v>16545189</v>
      </c>
    </row>
    <row r="2689" spans="1:13" x14ac:dyDescent="0.25">
      <c r="A2689" t="s">
        <v>80</v>
      </c>
      <c r="B2689" t="s">
        <v>81</v>
      </c>
      <c r="C2689" t="s">
        <v>85</v>
      </c>
      <c r="D2689">
        <v>900219866</v>
      </c>
      <c r="E2689" t="s">
        <v>242</v>
      </c>
      <c r="F2689" t="s">
        <v>1240</v>
      </c>
      <c r="H2689" s="16">
        <v>44356</v>
      </c>
      <c r="I2689">
        <v>14</v>
      </c>
      <c r="J2689" s="17">
        <v>4756</v>
      </c>
      <c r="K2689" s="17">
        <v>66584</v>
      </c>
      <c r="L2689" s="17">
        <v>875112</v>
      </c>
      <c r="M2689" s="17">
        <v>16545189</v>
      </c>
    </row>
    <row r="2690" spans="1:13" x14ac:dyDescent="0.25">
      <c r="A2690" t="s">
        <v>80</v>
      </c>
      <c r="B2690" t="s">
        <v>81</v>
      </c>
      <c r="C2690" t="s">
        <v>1001</v>
      </c>
      <c r="D2690">
        <v>900219866</v>
      </c>
      <c r="E2690" t="s">
        <v>242</v>
      </c>
      <c r="F2690" t="s">
        <v>1240</v>
      </c>
      <c r="H2690" s="16">
        <v>44356</v>
      </c>
      <c r="I2690">
        <v>50</v>
      </c>
      <c r="J2690" s="17">
        <v>16209</v>
      </c>
      <c r="K2690" s="17">
        <v>810450</v>
      </c>
      <c r="L2690" s="17">
        <v>875112</v>
      </c>
      <c r="M2690" s="17">
        <v>16545189</v>
      </c>
    </row>
    <row r="2691" spans="1:13" x14ac:dyDescent="0.25">
      <c r="A2691" t="s">
        <v>80</v>
      </c>
      <c r="B2691" t="s">
        <v>81</v>
      </c>
      <c r="C2691" t="s">
        <v>87</v>
      </c>
      <c r="D2691">
        <v>900219866</v>
      </c>
      <c r="E2691" t="s">
        <v>242</v>
      </c>
      <c r="F2691" t="s">
        <v>1240</v>
      </c>
      <c r="H2691" s="16">
        <v>44356</v>
      </c>
      <c r="I2691">
        <v>24</v>
      </c>
      <c r="J2691" s="17">
        <v>31599</v>
      </c>
      <c r="K2691" s="17">
        <v>758376</v>
      </c>
      <c r="L2691" s="17">
        <v>875112</v>
      </c>
      <c r="M2691" s="17">
        <v>16545189</v>
      </c>
    </row>
    <row r="2692" spans="1:13" x14ac:dyDescent="0.25">
      <c r="A2692" t="s">
        <v>80</v>
      </c>
      <c r="B2692" t="s">
        <v>81</v>
      </c>
      <c r="C2692" t="s">
        <v>91</v>
      </c>
      <c r="D2692">
        <v>900219866</v>
      </c>
      <c r="E2692" t="s">
        <v>242</v>
      </c>
      <c r="F2692" t="s">
        <v>1240</v>
      </c>
      <c r="H2692" s="16">
        <v>44356</v>
      </c>
      <c r="I2692">
        <v>50</v>
      </c>
      <c r="J2692" s="17">
        <v>17185</v>
      </c>
      <c r="K2692" s="17">
        <v>859250</v>
      </c>
      <c r="L2692" s="17">
        <v>875112</v>
      </c>
      <c r="M2692" s="17">
        <v>16545189</v>
      </c>
    </row>
    <row r="2693" spans="1:13" x14ac:dyDescent="0.25">
      <c r="A2693" t="s">
        <v>80</v>
      </c>
      <c r="B2693" t="s">
        <v>81</v>
      </c>
      <c r="C2693" t="s">
        <v>97</v>
      </c>
      <c r="D2693">
        <v>900219866</v>
      </c>
      <c r="E2693" t="s">
        <v>242</v>
      </c>
      <c r="F2693" t="s">
        <v>1241</v>
      </c>
      <c r="H2693" s="16">
        <v>44376</v>
      </c>
      <c r="I2693">
        <v>10</v>
      </c>
      <c r="J2693" s="17">
        <v>12667</v>
      </c>
      <c r="K2693" s="17">
        <v>126670</v>
      </c>
      <c r="L2693" s="17">
        <v>875112</v>
      </c>
      <c r="M2693" s="17">
        <v>16545189</v>
      </c>
    </row>
    <row r="2694" spans="1:13" x14ac:dyDescent="0.25">
      <c r="A2694" t="s">
        <v>80</v>
      </c>
      <c r="B2694" t="s">
        <v>81</v>
      </c>
      <c r="C2694" t="s">
        <v>85</v>
      </c>
      <c r="D2694">
        <v>900219866</v>
      </c>
      <c r="E2694" t="s">
        <v>242</v>
      </c>
      <c r="F2694" t="s">
        <v>1241</v>
      </c>
      <c r="H2694" s="16">
        <v>44376</v>
      </c>
      <c r="I2694">
        <v>60</v>
      </c>
      <c r="J2694" s="17">
        <v>4756</v>
      </c>
      <c r="K2694" s="17">
        <v>285360</v>
      </c>
      <c r="L2694" s="17">
        <v>875112</v>
      </c>
      <c r="M2694" s="17">
        <v>16545189</v>
      </c>
    </row>
    <row r="2695" spans="1:13" x14ac:dyDescent="0.25">
      <c r="A2695" t="s">
        <v>80</v>
      </c>
      <c r="B2695" t="s">
        <v>81</v>
      </c>
      <c r="C2695" t="s">
        <v>119</v>
      </c>
      <c r="D2695">
        <v>900219866</v>
      </c>
      <c r="E2695" t="s">
        <v>242</v>
      </c>
      <c r="F2695" t="s">
        <v>1241</v>
      </c>
      <c r="H2695" s="16">
        <v>44376</v>
      </c>
      <c r="I2695">
        <v>60</v>
      </c>
      <c r="J2695" s="17">
        <v>10225</v>
      </c>
      <c r="K2695" s="17">
        <v>613500</v>
      </c>
      <c r="L2695" s="17">
        <v>875112</v>
      </c>
      <c r="M2695" s="17">
        <v>16545189</v>
      </c>
    </row>
    <row r="2696" spans="1:13" x14ac:dyDescent="0.25">
      <c r="A2696" t="s">
        <v>80</v>
      </c>
      <c r="B2696" t="s">
        <v>81</v>
      </c>
      <c r="C2696" t="s">
        <v>1001</v>
      </c>
      <c r="D2696">
        <v>900219866</v>
      </c>
      <c r="E2696" t="s">
        <v>242</v>
      </c>
      <c r="F2696" t="s">
        <v>1241</v>
      </c>
      <c r="H2696" s="16">
        <v>44376</v>
      </c>
      <c r="I2696">
        <v>60</v>
      </c>
      <c r="J2696" s="17">
        <v>16209</v>
      </c>
      <c r="K2696" s="17">
        <v>972540</v>
      </c>
      <c r="L2696" s="17">
        <v>875112</v>
      </c>
      <c r="M2696" s="17">
        <v>16545189</v>
      </c>
    </row>
    <row r="2697" spans="1:13" x14ac:dyDescent="0.25">
      <c r="A2697" t="s">
        <v>80</v>
      </c>
      <c r="B2697" t="s">
        <v>81</v>
      </c>
      <c r="C2697" t="s">
        <v>87</v>
      </c>
      <c r="D2697">
        <v>900219866</v>
      </c>
      <c r="E2697" t="s">
        <v>242</v>
      </c>
      <c r="F2697" t="s">
        <v>1241</v>
      </c>
      <c r="H2697" s="16">
        <v>44376</v>
      </c>
      <c r="I2697">
        <v>40</v>
      </c>
      <c r="J2697" s="17">
        <v>31599</v>
      </c>
      <c r="K2697" s="17">
        <v>1263960</v>
      </c>
      <c r="L2697" s="17">
        <v>875112</v>
      </c>
      <c r="M2697" s="17">
        <v>16545189</v>
      </c>
    </row>
    <row r="2698" spans="1:13" x14ac:dyDescent="0.25">
      <c r="A2698" t="s">
        <v>80</v>
      </c>
      <c r="B2698" t="s">
        <v>81</v>
      </c>
      <c r="C2698" t="s">
        <v>101</v>
      </c>
      <c r="D2698">
        <v>900219866</v>
      </c>
      <c r="E2698" t="s">
        <v>242</v>
      </c>
      <c r="F2698" t="s">
        <v>1241</v>
      </c>
      <c r="H2698" s="16">
        <v>44376</v>
      </c>
      <c r="I2698">
        <v>18</v>
      </c>
      <c r="J2698" s="17">
        <v>26839</v>
      </c>
      <c r="K2698" s="17">
        <v>483102</v>
      </c>
      <c r="L2698" s="17">
        <v>875112</v>
      </c>
      <c r="M2698" s="17">
        <v>16545189</v>
      </c>
    </row>
    <row r="2699" spans="1:13" x14ac:dyDescent="0.25">
      <c r="A2699" t="s">
        <v>80</v>
      </c>
      <c r="B2699" t="s">
        <v>81</v>
      </c>
      <c r="C2699" t="s">
        <v>175</v>
      </c>
      <c r="D2699">
        <v>900219866</v>
      </c>
      <c r="E2699" t="s">
        <v>242</v>
      </c>
      <c r="F2699" t="s">
        <v>1241</v>
      </c>
      <c r="H2699" s="16">
        <v>44376</v>
      </c>
      <c r="I2699">
        <v>14</v>
      </c>
      <c r="J2699" s="17">
        <v>377404</v>
      </c>
      <c r="K2699" s="17">
        <v>5283656</v>
      </c>
      <c r="L2699" s="17">
        <v>875112</v>
      </c>
      <c r="M2699" s="17">
        <v>16545189</v>
      </c>
    </row>
    <row r="2700" spans="1:13" x14ac:dyDescent="0.25">
      <c r="A2700" t="s">
        <v>80</v>
      </c>
      <c r="B2700" t="s">
        <v>81</v>
      </c>
      <c r="C2700" t="s">
        <v>109</v>
      </c>
      <c r="D2700">
        <v>900219866</v>
      </c>
      <c r="E2700" t="s">
        <v>242</v>
      </c>
      <c r="F2700" t="s">
        <v>1241</v>
      </c>
      <c r="H2700" s="16">
        <v>44376</v>
      </c>
      <c r="I2700">
        <v>30</v>
      </c>
      <c r="J2700" s="17">
        <v>28755</v>
      </c>
      <c r="K2700" s="17">
        <v>862650</v>
      </c>
      <c r="L2700" s="17">
        <v>875112</v>
      </c>
      <c r="M2700" s="17">
        <v>16545189</v>
      </c>
    </row>
    <row r="2701" spans="1:13" x14ac:dyDescent="0.25">
      <c r="A2701" t="s">
        <v>80</v>
      </c>
      <c r="B2701" t="s">
        <v>81</v>
      </c>
      <c r="C2701" t="s">
        <v>127</v>
      </c>
      <c r="D2701">
        <v>900219866</v>
      </c>
      <c r="E2701" t="s">
        <v>242</v>
      </c>
      <c r="F2701" t="s">
        <v>1241</v>
      </c>
      <c r="H2701" s="16">
        <v>44376</v>
      </c>
      <c r="I2701">
        <v>25</v>
      </c>
      <c r="J2701" s="17">
        <v>31296</v>
      </c>
      <c r="K2701" s="17">
        <v>782400</v>
      </c>
      <c r="L2701" s="17">
        <v>875112</v>
      </c>
      <c r="M2701" s="17">
        <v>16545189</v>
      </c>
    </row>
    <row r="2702" spans="1:13" x14ac:dyDescent="0.25">
      <c r="A2702" t="s">
        <v>80</v>
      </c>
      <c r="B2702" t="s">
        <v>81</v>
      </c>
      <c r="C2702" t="s">
        <v>88</v>
      </c>
      <c r="D2702">
        <v>900223667</v>
      </c>
      <c r="E2702" t="s">
        <v>1242</v>
      </c>
      <c r="F2702" t="s">
        <v>1243</v>
      </c>
      <c r="H2702" s="16">
        <v>44363</v>
      </c>
      <c r="I2702">
        <v>10</v>
      </c>
      <c r="J2702" s="17">
        <v>28147</v>
      </c>
      <c r="K2702" s="17">
        <v>281470</v>
      </c>
      <c r="L2702" s="17">
        <v>43497</v>
      </c>
      <c r="M2702" s="17">
        <v>434970</v>
      </c>
    </row>
    <row r="2703" spans="1:13" x14ac:dyDescent="0.25">
      <c r="A2703" t="s">
        <v>80</v>
      </c>
      <c r="B2703" t="s">
        <v>81</v>
      </c>
      <c r="C2703" t="s">
        <v>91</v>
      </c>
      <c r="D2703">
        <v>900223667</v>
      </c>
      <c r="E2703" t="s">
        <v>1242</v>
      </c>
      <c r="F2703" t="s">
        <v>1243</v>
      </c>
      <c r="H2703" s="16">
        <v>44363</v>
      </c>
      <c r="I2703">
        <v>10</v>
      </c>
      <c r="J2703" s="17">
        <v>15350</v>
      </c>
      <c r="K2703" s="17">
        <v>153500</v>
      </c>
      <c r="L2703" s="17">
        <v>43497</v>
      </c>
      <c r="M2703" s="17">
        <v>434970</v>
      </c>
    </row>
    <row r="2704" spans="1:13" x14ac:dyDescent="0.25">
      <c r="A2704" t="s">
        <v>80</v>
      </c>
      <c r="B2704" t="s">
        <v>81</v>
      </c>
      <c r="C2704" t="s">
        <v>149</v>
      </c>
      <c r="D2704">
        <v>900241765</v>
      </c>
      <c r="E2704" t="s">
        <v>246</v>
      </c>
      <c r="F2704" t="s">
        <v>1244</v>
      </c>
      <c r="H2704" s="16">
        <v>44355</v>
      </c>
      <c r="I2704">
        <v>6</v>
      </c>
      <c r="J2704" s="17">
        <v>27092</v>
      </c>
      <c r="K2704" s="17">
        <v>162552</v>
      </c>
      <c r="L2704" s="17">
        <v>60486</v>
      </c>
      <c r="M2704" s="17">
        <v>6989852</v>
      </c>
    </row>
    <row r="2705" spans="1:13" x14ac:dyDescent="0.25">
      <c r="A2705" t="s">
        <v>80</v>
      </c>
      <c r="B2705" t="s">
        <v>81</v>
      </c>
      <c r="C2705" t="s">
        <v>1001</v>
      </c>
      <c r="D2705">
        <v>900241765</v>
      </c>
      <c r="E2705" t="s">
        <v>246</v>
      </c>
      <c r="F2705" t="s">
        <v>1245</v>
      </c>
      <c r="H2705" s="16">
        <v>44371</v>
      </c>
      <c r="I2705">
        <v>400</v>
      </c>
      <c r="J2705" s="17">
        <v>16209</v>
      </c>
      <c r="K2705" s="17">
        <v>6483600</v>
      </c>
      <c r="L2705" s="17">
        <v>60486</v>
      </c>
      <c r="M2705" s="17">
        <v>6989852</v>
      </c>
    </row>
    <row r="2706" spans="1:13" x14ac:dyDescent="0.25">
      <c r="A2706" t="s">
        <v>80</v>
      </c>
      <c r="B2706" t="s">
        <v>81</v>
      </c>
      <c r="C2706" t="s">
        <v>91</v>
      </c>
      <c r="D2706">
        <v>900241765</v>
      </c>
      <c r="E2706" t="s">
        <v>246</v>
      </c>
      <c r="F2706" t="s">
        <v>1245</v>
      </c>
      <c r="H2706" s="16">
        <v>44371</v>
      </c>
      <c r="I2706">
        <v>20</v>
      </c>
      <c r="J2706" s="17">
        <v>17185</v>
      </c>
      <c r="K2706" s="17">
        <v>343700</v>
      </c>
      <c r="L2706" s="17">
        <v>60486</v>
      </c>
      <c r="M2706" s="17">
        <v>6989852</v>
      </c>
    </row>
    <row r="2707" spans="1:13" x14ac:dyDescent="0.25">
      <c r="A2707" t="s">
        <v>80</v>
      </c>
      <c r="B2707" t="s">
        <v>81</v>
      </c>
      <c r="C2707" t="s">
        <v>109</v>
      </c>
      <c r="D2707">
        <v>900249425</v>
      </c>
      <c r="E2707" t="s">
        <v>1246</v>
      </c>
      <c r="F2707" t="s">
        <v>1247</v>
      </c>
      <c r="H2707" s="16">
        <v>44371</v>
      </c>
      <c r="I2707">
        <v>30</v>
      </c>
      <c r="J2707" s="17">
        <v>28755</v>
      </c>
      <c r="K2707" s="17">
        <v>862650</v>
      </c>
      <c r="L2707" s="17">
        <v>57510</v>
      </c>
      <c r="M2707" s="17">
        <v>2300400</v>
      </c>
    </row>
    <row r="2708" spans="1:13" x14ac:dyDescent="0.25">
      <c r="A2708" t="s">
        <v>80</v>
      </c>
      <c r="B2708" t="s">
        <v>81</v>
      </c>
      <c r="C2708" t="s">
        <v>109</v>
      </c>
      <c r="D2708">
        <v>900249425</v>
      </c>
      <c r="E2708" t="s">
        <v>1246</v>
      </c>
      <c r="F2708" t="s">
        <v>1248</v>
      </c>
      <c r="H2708" s="16">
        <v>44371</v>
      </c>
      <c r="I2708">
        <v>50</v>
      </c>
      <c r="J2708" s="17">
        <v>28755</v>
      </c>
      <c r="K2708" s="17">
        <v>1437750</v>
      </c>
      <c r="L2708" s="17">
        <v>57510</v>
      </c>
      <c r="M2708" s="17">
        <v>2300400</v>
      </c>
    </row>
    <row r="2709" spans="1:13" x14ac:dyDescent="0.25">
      <c r="A2709" t="s">
        <v>80</v>
      </c>
      <c r="B2709" t="s">
        <v>81</v>
      </c>
      <c r="C2709" t="s">
        <v>1001</v>
      </c>
      <c r="D2709">
        <v>900277244</v>
      </c>
      <c r="E2709" t="s">
        <v>251</v>
      </c>
      <c r="F2709" t="s">
        <v>1249</v>
      </c>
      <c r="H2709" s="16">
        <v>44355</v>
      </c>
      <c r="I2709">
        <v>20</v>
      </c>
      <c r="J2709" s="17">
        <v>16209</v>
      </c>
      <c r="K2709" s="17">
        <v>324180</v>
      </c>
      <c r="L2709" s="17">
        <v>81202</v>
      </c>
      <c r="M2709" s="17">
        <v>695820</v>
      </c>
    </row>
    <row r="2710" spans="1:13" x14ac:dyDescent="0.25">
      <c r="A2710" t="s">
        <v>80</v>
      </c>
      <c r="B2710" t="s">
        <v>81</v>
      </c>
      <c r="C2710" t="s">
        <v>1001</v>
      </c>
      <c r="D2710">
        <v>900277244</v>
      </c>
      <c r="E2710" t="s">
        <v>251</v>
      </c>
      <c r="F2710" t="s">
        <v>1250</v>
      </c>
      <c r="H2710" s="16">
        <v>44365</v>
      </c>
      <c r="I2710">
        <v>10</v>
      </c>
      <c r="J2710" s="17">
        <v>16209</v>
      </c>
      <c r="K2710" s="17">
        <v>162090</v>
      </c>
      <c r="L2710" s="17">
        <v>81202</v>
      </c>
      <c r="M2710" s="17">
        <v>695820</v>
      </c>
    </row>
    <row r="2711" spans="1:13" x14ac:dyDescent="0.25">
      <c r="A2711" t="s">
        <v>80</v>
      </c>
      <c r="B2711" t="s">
        <v>81</v>
      </c>
      <c r="C2711" t="s">
        <v>87</v>
      </c>
      <c r="D2711">
        <v>900277244</v>
      </c>
      <c r="E2711" t="s">
        <v>251</v>
      </c>
      <c r="F2711" t="s">
        <v>1250</v>
      </c>
      <c r="H2711" s="16">
        <v>44365</v>
      </c>
      <c r="I2711">
        <v>5</v>
      </c>
      <c r="J2711" s="17">
        <v>31599</v>
      </c>
      <c r="K2711" s="17">
        <v>157995</v>
      </c>
      <c r="L2711" s="17">
        <v>81202</v>
      </c>
      <c r="M2711" s="17">
        <v>695820</v>
      </c>
    </row>
    <row r="2712" spans="1:13" x14ac:dyDescent="0.25">
      <c r="A2712" t="s">
        <v>80</v>
      </c>
      <c r="B2712" t="s">
        <v>81</v>
      </c>
      <c r="C2712" t="s">
        <v>91</v>
      </c>
      <c r="D2712">
        <v>900277244</v>
      </c>
      <c r="E2712" t="s">
        <v>251</v>
      </c>
      <c r="F2712" t="s">
        <v>1250</v>
      </c>
      <c r="H2712" s="16">
        <v>44365</v>
      </c>
      <c r="I2712">
        <v>3</v>
      </c>
      <c r="J2712" s="17">
        <v>17185</v>
      </c>
      <c r="K2712" s="17">
        <v>51555</v>
      </c>
      <c r="L2712" s="17">
        <v>81202</v>
      </c>
      <c r="M2712" s="17">
        <v>695820</v>
      </c>
    </row>
    <row r="2713" spans="1:13" x14ac:dyDescent="0.25">
      <c r="A2713" t="s">
        <v>80</v>
      </c>
      <c r="B2713" t="s">
        <v>81</v>
      </c>
      <c r="C2713" t="s">
        <v>91</v>
      </c>
      <c r="D2713">
        <v>9003307520</v>
      </c>
      <c r="E2713" t="s">
        <v>1251</v>
      </c>
      <c r="F2713" t="s">
        <v>1252</v>
      </c>
      <c r="H2713" s="16">
        <v>44376</v>
      </c>
      <c r="I2713">
        <v>80</v>
      </c>
      <c r="J2713" s="17">
        <v>17185</v>
      </c>
      <c r="K2713" s="17">
        <v>1374800</v>
      </c>
      <c r="L2713" s="17">
        <v>44277</v>
      </c>
      <c r="M2713" s="17">
        <v>4084000</v>
      </c>
    </row>
    <row r="2714" spans="1:13" x14ac:dyDescent="0.25">
      <c r="A2714" t="s">
        <v>80</v>
      </c>
      <c r="B2714" t="s">
        <v>81</v>
      </c>
      <c r="C2714" t="s">
        <v>149</v>
      </c>
      <c r="D2714">
        <v>9003307520</v>
      </c>
      <c r="E2714" t="s">
        <v>1251</v>
      </c>
      <c r="F2714" t="s">
        <v>1252</v>
      </c>
      <c r="H2714" s="16">
        <v>44376</v>
      </c>
      <c r="I2714">
        <v>100</v>
      </c>
      <c r="J2714" s="17">
        <v>27092</v>
      </c>
      <c r="K2714" s="17">
        <v>2709200</v>
      </c>
      <c r="L2714" s="17">
        <v>44277</v>
      </c>
      <c r="M2714" s="17">
        <v>4084000</v>
      </c>
    </row>
    <row r="2715" spans="1:13" x14ac:dyDescent="0.25">
      <c r="A2715" t="s">
        <v>80</v>
      </c>
      <c r="B2715" t="s">
        <v>81</v>
      </c>
      <c r="C2715" t="s">
        <v>88</v>
      </c>
      <c r="D2715">
        <v>900370857</v>
      </c>
      <c r="E2715" t="s">
        <v>1253</v>
      </c>
      <c r="F2715" t="s">
        <v>1254</v>
      </c>
      <c r="H2715" s="16">
        <v>44357</v>
      </c>
      <c r="I2715">
        <v>20</v>
      </c>
      <c r="J2715" s="17">
        <v>28147</v>
      </c>
      <c r="K2715" s="17">
        <v>562940</v>
      </c>
      <c r="L2715" s="17">
        <v>28147</v>
      </c>
      <c r="M2715" s="17">
        <v>562940</v>
      </c>
    </row>
    <row r="2716" spans="1:13" x14ac:dyDescent="0.25">
      <c r="A2716" t="s">
        <v>80</v>
      </c>
      <c r="B2716" t="s">
        <v>81</v>
      </c>
      <c r="C2716" t="s">
        <v>88</v>
      </c>
      <c r="D2716">
        <v>900385628</v>
      </c>
      <c r="E2716" t="s">
        <v>475</v>
      </c>
      <c r="F2716" t="s">
        <v>1255</v>
      </c>
      <c r="H2716" s="16">
        <v>44371</v>
      </c>
      <c r="I2716">
        <v>20</v>
      </c>
      <c r="J2716" s="17">
        <v>28147</v>
      </c>
      <c r="K2716" s="17">
        <v>562940</v>
      </c>
      <c r="L2716" s="17">
        <v>45332</v>
      </c>
      <c r="M2716" s="17">
        <v>734790</v>
      </c>
    </row>
    <row r="2717" spans="1:13" x14ac:dyDescent="0.25">
      <c r="A2717" t="s">
        <v>80</v>
      </c>
      <c r="B2717" t="s">
        <v>81</v>
      </c>
      <c r="C2717" t="s">
        <v>91</v>
      </c>
      <c r="D2717">
        <v>900385628</v>
      </c>
      <c r="E2717" t="s">
        <v>475</v>
      </c>
      <c r="F2717" t="s">
        <v>1255</v>
      </c>
      <c r="H2717" s="16">
        <v>44371</v>
      </c>
      <c r="I2717">
        <v>10</v>
      </c>
      <c r="J2717" s="17">
        <v>17185</v>
      </c>
      <c r="K2717" s="17">
        <v>171850</v>
      </c>
      <c r="L2717" s="17">
        <v>45332</v>
      </c>
      <c r="M2717" s="17">
        <v>734790</v>
      </c>
    </row>
    <row r="2718" spans="1:13" x14ac:dyDescent="0.25">
      <c r="A2718" t="s">
        <v>80</v>
      </c>
      <c r="B2718" t="s">
        <v>81</v>
      </c>
      <c r="C2718" t="s">
        <v>88</v>
      </c>
      <c r="D2718">
        <v>900439194</v>
      </c>
      <c r="E2718" t="s">
        <v>1256</v>
      </c>
      <c r="F2718" t="s">
        <v>1257</v>
      </c>
      <c r="H2718" s="16">
        <v>44364</v>
      </c>
      <c r="I2718">
        <v>10</v>
      </c>
      <c r="J2718" s="17">
        <v>28147</v>
      </c>
      <c r="K2718" s="17">
        <v>281470</v>
      </c>
      <c r="L2718" s="17">
        <v>45332</v>
      </c>
      <c r="M2718" s="17">
        <v>298655</v>
      </c>
    </row>
    <row r="2719" spans="1:13" x14ac:dyDescent="0.25">
      <c r="A2719" t="s">
        <v>80</v>
      </c>
      <c r="B2719" t="s">
        <v>81</v>
      </c>
      <c r="C2719" t="s">
        <v>91</v>
      </c>
      <c r="D2719">
        <v>900439194</v>
      </c>
      <c r="E2719" t="s">
        <v>1256</v>
      </c>
      <c r="F2719" t="s">
        <v>1257</v>
      </c>
      <c r="H2719" s="16">
        <v>44364</v>
      </c>
      <c r="I2719">
        <v>1</v>
      </c>
      <c r="J2719" s="17">
        <v>17185</v>
      </c>
      <c r="K2719" s="17">
        <v>17185</v>
      </c>
      <c r="L2719" s="17">
        <v>45332</v>
      </c>
      <c r="M2719" s="17">
        <v>298655</v>
      </c>
    </row>
    <row r="2720" spans="1:13" x14ac:dyDescent="0.25">
      <c r="A2720" t="s">
        <v>80</v>
      </c>
      <c r="B2720" t="s">
        <v>81</v>
      </c>
      <c r="C2720" t="s">
        <v>1001</v>
      </c>
      <c r="D2720">
        <v>900485519</v>
      </c>
      <c r="E2720" t="s">
        <v>1038</v>
      </c>
      <c r="F2720" t="s">
        <v>1258</v>
      </c>
      <c r="H2720" s="16">
        <v>44351</v>
      </c>
      <c r="I2720">
        <v>30</v>
      </c>
      <c r="J2720" s="17">
        <v>16209</v>
      </c>
      <c r="K2720" s="17">
        <v>486270</v>
      </c>
      <c r="L2720" s="17">
        <v>93140</v>
      </c>
      <c r="M2720" s="17">
        <v>830454</v>
      </c>
    </row>
    <row r="2721" spans="1:13" x14ac:dyDescent="0.25">
      <c r="A2721" t="s">
        <v>80</v>
      </c>
      <c r="B2721" t="s">
        <v>81</v>
      </c>
      <c r="C2721" t="s">
        <v>88</v>
      </c>
      <c r="D2721">
        <v>900485519</v>
      </c>
      <c r="E2721" t="s">
        <v>1038</v>
      </c>
      <c r="F2721" t="s">
        <v>1258</v>
      </c>
      <c r="H2721" s="16">
        <v>44351</v>
      </c>
      <c r="I2721">
        <v>5</v>
      </c>
      <c r="J2721" s="17">
        <v>28147</v>
      </c>
      <c r="K2721" s="17">
        <v>140735</v>
      </c>
      <c r="L2721" s="17">
        <v>93140</v>
      </c>
      <c r="M2721" s="17">
        <v>830454</v>
      </c>
    </row>
    <row r="2722" spans="1:13" x14ac:dyDescent="0.25">
      <c r="A2722" t="s">
        <v>80</v>
      </c>
      <c r="B2722" t="s">
        <v>81</v>
      </c>
      <c r="C2722" t="s">
        <v>87</v>
      </c>
      <c r="D2722">
        <v>900485519</v>
      </c>
      <c r="E2722" t="s">
        <v>1038</v>
      </c>
      <c r="F2722" t="s">
        <v>1258</v>
      </c>
      <c r="H2722" s="16">
        <v>44351</v>
      </c>
      <c r="I2722">
        <v>1</v>
      </c>
      <c r="J2722" s="17">
        <v>31599</v>
      </c>
      <c r="K2722" s="17">
        <v>31599</v>
      </c>
      <c r="L2722" s="17">
        <v>93140</v>
      </c>
      <c r="M2722" s="17">
        <v>830454</v>
      </c>
    </row>
    <row r="2723" spans="1:13" x14ac:dyDescent="0.25">
      <c r="A2723" t="s">
        <v>80</v>
      </c>
      <c r="B2723" t="s">
        <v>81</v>
      </c>
      <c r="C2723" t="s">
        <v>91</v>
      </c>
      <c r="D2723">
        <v>900485519</v>
      </c>
      <c r="E2723" t="s">
        <v>1038</v>
      </c>
      <c r="F2723" t="s">
        <v>1258</v>
      </c>
      <c r="H2723" s="16">
        <v>44351</v>
      </c>
      <c r="I2723">
        <v>10</v>
      </c>
      <c r="J2723" s="17">
        <v>17185</v>
      </c>
      <c r="K2723" s="17">
        <v>171850</v>
      </c>
      <c r="L2723" s="17">
        <v>93140</v>
      </c>
      <c r="M2723" s="17">
        <v>830454</v>
      </c>
    </row>
    <row r="2724" spans="1:13" x14ac:dyDescent="0.25">
      <c r="A2724" t="s">
        <v>80</v>
      </c>
      <c r="B2724" t="s">
        <v>81</v>
      </c>
      <c r="C2724" t="s">
        <v>101</v>
      </c>
      <c r="D2724">
        <v>900496494</v>
      </c>
      <c r="E2724" t="s">
        <v>257</v>
      </c>
      <c r="F2724" t="s">
        <v>1259</v>
      </c>
      <c r="H2724" s="16">
        <v>44369</v>
      </c>
      <c r="I2724">
        <v>20</v>
      </c>
      <c r="J2724" s="17">
        <v>26530</v>
      </c>
      <c r="K2724" s="17">
        <v>530600</v>
      </c>
      <c r="L2724" s="17">
        <v>57826</v>
      </c>
      <c r="M2724" s="17">
        <v>812264</v>
      </c>
    </row>
    <row r="2725" spans="1:13" x14ac:dyDescent="0.25">
      <c r="A2725" t="s">
        <v>80</v>
      </c>
      <c r="B2725" t="s">
        <v>81</v>
      </c>
      <c r="C2725" t="s">
        <v>127</v>
      </c>
      <c r="D2725">
        <v>900496494</v>
      </c>
      <c r="E2725" t="s">
        <v>257</v>
      </c>
      <c r="F2725" t="s">
        <v>1259</v>
      </c>
      <c r="H2725" s="16">
        <v>44369</v>
      </c>
      <c r="I2725">
        <v>9</v>
      </c>
      <c r="J2725" s="17">
        <v>31296</v>
      </c>
      <c r="K2725" s="17">
        <v>281664</v>
      </c>
      <c r="L2725" s="17">
        <v>57826</v>
      </c>
      <c r="M2725" s="17">
        <v>812264</v>
      </c>
    </row>
    <row r="2726" spans="1:13" x14ac:dyDescent="0.25">
      <c r="A2726" t="s">
        <v>80</v>
      </c>
      <c r="B2726" t="s">
        <v>81</v>
      </c>
      <c r="C2726" t="s">
        <v>86</v>
      </c>
      <c r="D2726">
        <v>900520510</v>
      </c>
      <c r="E2726" t="s">
        <v>1260</v>
      </c>
      <c r="F2726" t="s">
        <v>1261</v>
      </c>
      <c r="H2726" s="16">
        <v>44365</v>
      </c>
      <c r="I2726">
        <v>10</v>
      </c>
      <c r="J2726" s="17">
        <v>40985</v>
      </c>
      <c r="K2726" s="17">
        <v>409850</v>
      </c>
      <c r="L2726" s="17">
        <v>69132</v>
      </c>
      <c r="M2726" s="17">
        <v>832055</v>
      </c>
    </row>
    <row r="2727" spans="1:13" x14ac:dyDescent="0.25">
      <c r="A2727" t="s">
        <v>80</v>
      </c>
      <c r="B2727" t="s">
        <v>81</v>
      </c>
      <c r="C2727" t="s">
        <v>88</v>
      </c>
      <c r="D2727">
        <v>900520510</v>
      </c>
      <c r="E2727" t="s">
        <v>1260</v>
      </c>
      <c r="F2727" t="s">
        <v>1261</v>
      </c>
      <c r="H2727" s="16">
        <v>44365</v>
      </c>
      <c r="I2727">
        <v>15</v>
      </c>
      <c r="J2727" s="17">
        <v>28147</v>
      </c>
      <c r="K2727" s="17">
        <v>422205</v>
      </c>
      <c r="L2727" s="17">
        <v>69132</v>
      </c>
      <c r="M2727" s="17">
        <v>832055</v>
      </c>
    </row>
    <row r="2728" spans="1:13" x14ac:dyDescent="0.25">
      <c r="A2728" t="s">
        <v>80</v>
      </c>
      <c r="B2728" t="s">
        <v>81</v>
      </c>
      <c r="C2728" t="s">
        <v>91</v>
      </c>
      <c r="D2728">
        <v>900529056</v>
      </c>
      <c r="E2728" t="s">
        <v>482</v>
      </c>
      <c r="F2728" t="s">
        <v>1262</v>
      </c>
      <c r="H2728" s="16">
        <v>44355</v>
      </c>
      <c r="I2728">
        <v>40</v>
      </c>
      <c r="J2728" s="17">
        <v>17185</v>
      </c>
      <c r="K2728" s="17">
        <v>687400</v>
      </c>
      <c r="L2728" s="17">
        <v>61541</v>
      </c>
      <c r="M2728" s="17">
        <v>2137460</v>
      </c>
    </row>
    <row r="2729" spans="1:13" x14ac:dyDescent="0.25">
      <c r="A2729" t="s">
        <v>80</v>
      </c>
      <c r="B2729" t="s">
        <v>81</v>
      </c>
      <c r="C2729" t="s">
        <v>1001</v>
      </c>
      <c r="D2729">
        <v>900529056</v>
      </c>
      <c r="E2729" t="s">
        <v>482</v>
      </c>
      <c r="F2729" t="s">
        <v>1263</v>
      </c>
      <c r="H2729" s="16">
        <v>44357</v>
      </c>
      <c r="I2729">
        <v>20</v>
      </c>
      <c r="J2729" s="17">
        <v>16209</v>
      </c>
      <c r="K2729" s="17">
        <v>324180</v>
      </c>
      <c r="L2729" s="17">
        <v>61541</v>
      </c>
      <c r="M2729" s="17">
        <v>2137460</v>
      </c>
    </row>
    <row r="2730" spans="1:13" x14ac:dyDescent="0.25">
      <c r="A2730" t="s">
        <v>80</v>
      </c>
      <c r="B2730" t="s">
        <v>81</v>
      </c>
      <c r="C2730" t="s">
        <v>88</v>
      </c>
      <c r="D2730">
        <v>900529056</v>
      </c>
      <c r="E2730" t="s">
        <v>482</v>
      </c>
      <c r="F2730" t="s">
        <v>1263</v>
      </c>
      <c r="H2730" s="16">
        <v>44357</v>
      </c>
      <c r="I2730">
        <v>40</v>
      </c>
      <c r="J2730" s="17">
        <v>28147</v>
      </c>
      <c r="K2730" s="17">
        <v>1125880</v>
      </c>
      <c r="L2730" s="17">
        <v>61541</v>
      </c>
      <c r="M2730" s="17">
        <v>2137460</v>
      </c>
    </row>
    <row r="2731" spans="1:13" x14ac:dyDescent="0.25">
      <c r="A2731" t="s">
        <v>80</v>
      </c>
      <c r="B2731" t="s">
        <v>81</v>
      </c>
      <c r="C2731" t="s">
        <v>1001</v>
      </c>
      <c r="D2731">
        <v>900536325</v>
      </c>
      <c r="E2731" t="s">
        <v>259</v>
      </c>
      <c r="F2731" t="s">
        <v>1264</v>
      </c>
      <c r="H2731" s="16">
        <v>44377</v>
      </c>
      <c r="I2731">
        <v>40</v>
      </c>
      <c r="J2731" s="17">
        <v>16209</v>
      </c>
      <c r="K2731" s="17">
        <v>648360</v>
      </c>
      <c r="L2731" s="17">
        <v>61541</v>
      </c>
      <c r="M2731" s="17">
        <v>818726</v>
      </c>
    </row>
    <row r="2732" spans="1:13" x14ac:dyDescent="0.25">
      <c r="A2732" t="s">
        <v>80</v>
      </c>
      <c r="B2732" t="s">
        <v>81</v>
      </c>
      <c r="C2732" t="s">
        <v>88</v>
      </c>
      <c r="D2732">
        <v>900536325</v>
      </c>
      <c r="E2732" t="s">
        <v>259</v>
      </c>
      <c r="F2732" t="s">
        <v>1264</v>
      </c>
      <c r="H2732" s="16">
        <v>44377</v>
      </c>
      <c r="I2732">
        <v>3</v>
      </c>
      <c r="J2732" s="17">
        <v>28147</v>
      </c>
      <c r="K2732" s="17">
        <v>84441</v>
      </c>
      <c r="L2732" s="17">
        <v>61541</v>
      </c>
      <c r="M2732" s="17">
        <v>818726</v>
      </c>
    </row>
    <row r="2733" spans="1:13" x14ac:dyDescent="0.25">
      <c r="A2733" t="s">
        <v>80</v>
      </c>
      <c r="B2733" t="s">
        <v>81</v>
      </c>
      <c r="C2733" t="s">
        <v>91</v>
      </c>
      <c r="D2733">
        <v>900536325</v>
      </c>
      <c r="E2733" t="s">
        <v>259</v>
      </c>
      <c r="F2733" t="s">
        <v>1264</v>
      </c>
      <c r="H2733" s="16">
        <v>44377</v>
      </c>
      <c r="I2733">
        <v>5</v>
      </c>
      <c r="J2733" s="17">
        <v>17185</v>
      </c>
      <c r="K2733" s="17">
        <v>85925</v>
      </c>
      <c r="L2733" s="17">
        <v>61541</v>
      </c>
      <c r="M2733" s="17">
        <v>818726</v>
      </c>
    </row>
    <row r="2734" spans="1:13" x14ac:dyDescent="0.25">
      <c r="A2734" t="s">
        <v>80</v>
      </c>
      <c r="B2734" t="s">
        <v>81</v>
      </c>
      <c r="C2734" t="s">
        <v>1001</v>
      </c>
      <c r="D2734">
        <v>900566930</v>
      </c>
      <c r="E2734" t="s">
        <v>261</v>
      </c>
      <c r="F2734" t="s">
        <v>1265</v>
      </c>
      <c r="H2734" s="16">
        <v>44356</v>
      </c>
      <c r="I2734">
        <v>120</v>
      </c>
      <c r="J2734" s="17">
        <v>16209</v>
      </c>
      <c r="K2734" s="17">
        <v>1945080</v>
      </c>
      <c r="L2734" s="17">
        <v>64993</v>
      </c>
      <c r="M2734" s="17">
        <v>2650224</v>
      </c>
    </row>
    <row r="2735" spans="1:13" x14ac:dyDescent="0.25">
      <c r="A2735" t="s">
        <v>80</v>
      </c>
      <c r="B2735" t="s">
        <v>81</v>
      </c>
      <c r="C2735" t="s">
        <v>87</v>
      </c>
      <c r="D2735">
        <v>900566930</v>
      </c>
      <c r="E2735" t="s">
        <v>261</v>
      </c>
      <c r="F2735" t="s">
        <v>1265</v>
      </c>
      <c r="H2735" s="16">
        <v>44356</v>
      </c>
      <c r="I2735">
        <v>6</v>
      </c>
      <c r="J2735" s="17">
        <v>31599</v>
      </c>
      <c r="K2735" s="17">
        <v>189594</v>
      </c>
      <c r="L2735" s="17">
        <v>64993</v>
      </c>
      <c r="M2735" s="17">
        <v>2650224</v>
      </c>
    </row>
    <row r="2736" spans="1:13" x14ac:dyDescent="0.25">
      <c r="A2736" t="s">
        <v>80</v>
      </c>
      <c r="B2736" t="s">
        <v>81</v>
      </c>
      <c r="C2736" t="s">
        <v>91</v>
      </c>
      <c r="D2736">
        <v>900566930</v>
      </c>
      <c r="E2736" t="s">
        <v>261</v>
      </c>
      <c r="F2736" t="s">
        <v>1265</v>
      </c>
      <c r="H2736" s="16">
        <v>44356</v>
      </c>
      <c r="I2736">
        <v>30</v>
      </c>
      <c r="J2736" s="17">
        <v>17185</v>
      </c>
      <c r="K2736" s="17">
        <v>515550</v>
      </c>
      <c r="L2736" s="17">
        <v>64993</v>
      </c>
      <c r="M2736" s="17">
        <v>2650224</v>
      </c>
    </row>
    <row r="2737" spans="1:13" x14ac:dyDescent="0.25">
      <c r="A2737" t="s">
        <v>80</v>
      </c>
      <c r="B2737" t="s">
        <v>81</v>
      </c>
      <c r="C2737" t="s">
        <v>119</v>
      </c>
      <c r="D2737">
        <v>900578105</v>
      </c>
      <c r="E2737" t="s">
        <v>263</v>
      </c>
      <c r="F2737" t="s">
        <v>1266</v>
      </c>
      <c r="H2737" s="16">
        <v>44356</v>
      </c>
      <c r="I2737">
        <v>200</v>
      </c>
      <c r="J2737" s="17">
        <v>10225</v>
      </c>
      <c r="K2737" s="17">
        <v>2045000</v>
      </c>
      <c r="L2737" s="17">
        <v>102310</v>
      </c>
      <c r="M2737" s="17">
        <v>19230676</v>
      </c>
    </row>
    <row r="2738" spans="1:13" x14ac:dyDescent="0.25">
      <c r="A2738" t="s">
        <v>80</v>
      </c>
      <c r="B2738" t="s">
        <v>81</v>
      </c>
      <c r="C2738" t="s">
        <v>1001</v>
      </c>
      <c r="D2738">
        <v>900578105</v>
      </c>
      <c r="E2738" t="s">
        <v>263</v>
      </c>
      <c r="F2738" t="s">
        <v>1266</v>
      </c>
      <c r="H2738" s="16">
        <v>44356</v>
      </c>
      <c r="I2738">
        <v>300</v>
      </c>
      <c r="J2738" s="17">
        <v>16209</v>
      </c>
      <c r="K2738" s="17">
        <v>4862700</v>
      </c>
      <c r="L2738" s="17">
        <v>102310</v>
      </c>
      <c r="M2738" s="17">
        <v>19230676</v>
      </c>
    </row>
    <row r="2739" spans="1:13" x14ac:dyDescent="0.25">
      <c r="A2739" t="s">
        <v>80</v>
      </c>
      <c r="B2739" t="s">
        <v>81</v>
      </c>
      <c r="C2739" t="s">
        <v>87</v>
      </c>
      <c r="D2739">
        <v>900578105</v>
      </c>
      <c r="E2739" t="s">
        <v>263</v>
      </c>
      <c r="F2739" t="s">
        <v>1266</v>
      </c>
      <c r="H2739" s="16">
        <v>44356</v>
      </c>
      <c r="I2739">
        <v>24</v>
      </c>
      <c r="J2739" s="17">
        <v>31599</v>
      </c>
      <c r="K2739" s="17">
        <v>758376</v>
      </c>
      <c r="L2739" s="17">
        <v>102310</v>
      </c>
      <c r="M2739" s="17">
        <v>19230676</v>
      </c>
    </row>
    <row r="2740" spans="1:13" x14ac:dyDescent="0.25">
      <c r="A2740" t="s">
        <v>80</v>
      </c>
      <c r="B2740" t="s">
        <v>81</v>
      </c>
      <c r="C2740" t="s">
        <v>91</v>
      </c>
      <c r="D2740">
        <v>900578105</v>
      </c>
      <c r="E2740" t="s">
        <v>263</v>
      </c>
      <c r="F2740" t="s">
        <v>1266</v>
      </c>
      <c r="H2740" s="16">
        <v>44356</v>
      </c>
      <c r="I2740">
        <v>200</v>
      </c>
      <c r="J2740" s="17">
        <v>17185</v>
      </c>
      <c r="K2740" s="17">
        <v>3437000</v>
      </c>
      <c r="L2740" s="17">
        <v>102310</v>
      </c>
      <c r="M2740" s="17">
        <v>19230676</v>
      </c>
    </row>
    <row r="2741" spans="1:13" x14ac:dyDescent="0.25">
      <c r="A2741" t="s">
        <v>80</v>
      </c>
      <c r="B2741" t="s">
        <v>81</v>
      </c>
      <c r="C2741" t="s">
        <v>149</v>
      </c>
      <c r="D2741">
        <v>900578105</v>
      </c>
      <c r="E2741" t="s">
        <v>263</v>
      </c>
      <c r="F2741" t="s">
        <v>1266</v>
      </c>
      <c r="H2741" s="16">
        <v>44356</v>
      </c>
      <c r="I2741">
        <v>300</v>
      </c>
      <c r="J2741" s="17">
        <v>27092</v>
      </c>
      <c r="K2741" s="17">
        <v>8127600</v>
      </c>
      <c r="L2741" s="17">
        <v>102310</v>
      </c>
      <c r="M2741" s="17">
        <v>19230676</v>
      </c>
    </row>
    <row r="2742" spans="1:13" x14ac:dyDescent="0.25">
      <c r="A2742" t="s">
        <v>80</v>
      </c>
      <c r="B2742" t="s">
        <v>81</v>
      </c>
      <c r="C2742" t="s">
        <v>85</v>
      </c>
      <c r="D2742">
        <v>900580962</v>
      </c>
      <c r="E2742" t="s">
        <v>266</v>
      </c>
      <c r="F2742" t="s">
        <v>1267</v>
      </c>
      <c r="H2742" s="16">
        <v>44356</v>
      </c>
      <c r="I2742">
        <v>70</v>
      </c>
      <c r="J2742" s="17">
        <v>4756</v>
      </c>
      <c r="K2742" s="17">
        <v>332920</v>
      </c>
      <c r="L2742" s="17">
        <v>410536</v>
      </c>
      <c r="M2742" s="17">
        <v>10129677</v>
      </c>
    </row>
    <row r="2743" spans="1:13" x14ac:dyDescent="0.25">
      <c r="A2743" t="s">
        <v>80</v>
      </c>
      <c r="B2743" t="s">
        <v>81</v>
      </c>
      <c r="C2743" t="s">
        <v>85</v>
      </c>
      <c r="D2743">
        <v>900580962</v>
      </c>
      <c r="E2743" t="s">
        <v>266</v>
      </c>
      <c r="F2743" t="s">
        <v>1268</v>
      </c>
      <c r="H2743" s="16">
        <v>44356</v>
      </c>
      <c r="I2743">
        <v>70</v>
      </c>
      <c r="J2743" s="17">
        <v>4756</v>
      </c>
      <c r="K2743" s="17">
        <v>332920</v>
      </c>
      <c r="L2743" s="17">
        <v>410536</v>
      </c>
      <c r="M2743" s="17">
        <v>10129677</v>
      </c>
    </row>
    <row r="2744" spans="1:13" x14ac:dyDescent="0.25">
      <c r="A2744" t="s">
        <v>80</v>
      </c>
      <c r="B2744" t="s">
        <v>81</v>
      </c>
      <c r="C2744" t="s">
        <v>119</v>
      </c>
      <c r="D2744">
        <v>900580962</v>
      </c>
      <c r="E2744" t="s">
        <v>266</v>
      </c>
      <c r="F2744" t="s">
        <v>1268</v>
      </c>
      <c r="H2744" s="16">
        <v>44356</v>
      </c>
      <c r="I2744">
        <v>15</v>
      </c>
      <c r="J2744" s="17">
        <v>9960</v>
      </c>
      <c r="K2744" s="17">
        <v>149400</v>
      </c>
      <c r="L2744" s="17">
        <v>410536</v>
      </c>
      <c r="M2744" s="17">
        <v>10129677</v>
      </c>
    </row>
    <row r="2745" spans="1:13" x14ac:dyDescent="0.25">
      <c r="A2745" t="s">
        <v>80</v>
      </c>
      <c r="B2745" t="s">
        <v>81</v>
      </c>
      <c r="C2745" t="s">
        <v>119</v>
      </c>
      <c r="D2745">
        <v>900580962</v>
      </c>
      <c r="E2745" t="s">
        <v>266</v>
      </c>
      <c r="F2745" t="s">
        <v>1267</v>
      </c>
      <c r="H2745" s="16">
        <v>44356</v>
      </c>
      <c r="I2745">
        <v>15</v>
      </c>
      <c r="J2745" s="17">
        <v>9960</v>
      </c>
      <c r="K2745" s="17">
        <v>149400</v>
      </c>
      <c r="L2745" s="17">
        <v>410536</v>
      </c>
      <c r="M2745" s="17">
        <v>10129677</v>
      </c>
    </row>
    <row r="2746" spans="1:13" x14ac:dyDescent="0.25">
      <c r="A2746" t="s">
        <v>80</v>
      </c>
      <c r="B2746" t="s">
        <v>81</v>
      </c>
      <c r="C2746" t="s">
        <v>1001</v>
      </c>
      <c r="D2746">
        <v>900580962</v>
      </c>
      <c r="E2746" t="s">
        <v>266</v>
      </c>
      <c r="F2746" t="s">
        <v>1269</v>
      </c>
      <c r="H2746" s="16">
        <v>44356</v>
      </c>
      <c r="I2746">
        <v>12</v>
      </c>
      <c r="J2746" s="17">
        <v>16209</v>
      </c>
      <c r="K2746" s="17">
        <v>194508</v>
      </c>
      <c r="L2746" s="17">
        <v>410536</v>
      </c>
      <c r="M2746" s="17">
        <v>10129677</v>
      </c>
    </row>
    <row r="2747" spans="1:13" x14ac:dyDescent="0.25">
      <c r="A2747" t="s">
        <v>80</v>
      </c>
      <c r="B2747" t="s">
        <v>81</v>
      </c>
      <c r="C2747" t="s">
        <v>1001</v>
      </c>
      <c r="D2747">
        <v>900580962</v>
      </c>
      <c r="E2747" t="s">
        <v>266</v>
      </c>
      <c r="F2747" t="s">
        <v>1270</v>
      </c>
      <c r="H2747" s="16">
        <v>44356</v>
      </c>
      <c r="I2747">
        <v>20</v>
      </c>
      <c r="J2747" s="17">
        <v>16209</v>
      </c>
      <c r="K2747" s="17">
        <v>324180</v>
      </c>
      <c r="L2747" s="17">
        <v>410536</v>
      </c>
      <c r="M2747" s="17">
        <v>10129677</v>
      </c>
    </row>
    <row r="2748" spans="1:13" x14ac:dyDescent="0.25">
      <c r="A2748" t="s">
        <v>80</v>
      </c>
      <c r="B2748" t="s">
        <v>81</v>
      </c>
      <c r="C2748" t="s">
        <v>87</v>
      </c>
      <c r="D2748">
        <v>900580962</v>
      </c>
      <c r="E2748" t="s">
        <v>266</v>
      </c>
      <c r="F2748" t="s">
        <v>1270</v>
      </c>
      <c r="H2748" s="16">
        <v>44356</v>
      </c>
      <c r="I2748">
        <v>30</v>
      </c>
      <c r="J2748" s="17">
        <v>31599</v>
      </c>
      <c r="K2748" s="17">
        <v>947970</v>
      </c>
      <c r="L2748" s="17">
        <v>410536</v>
      </c>
      <c r="M2748" s="17">
        <v>10129677</v>
      </c>
    </row>
    <row r="2749" spans="1:13" x14ac:dyDescent="0.25">
      <c r="A2749" t="s">
        <v>80</v>
      </c>
      <c r="B2749" t="s">
        <v>81</v>
      </c>
      <c r="C2749" t="s">
        <v>87</v>
      </c>
      <c r="D2749">
        <v>900580962</v>
      </c>
      <c r="E2749" t="s">
        <v>266</v>
      </c>
      <c r="F2749" t="s">
        <v>1267</v>
      </c>
      <c r="H2749" s="16">
        <v>44356</v>
      </c>
      <c r="I2749">
        <v>4</v>
      </c>
      <c r="J2749" s="17">
        <v>31599</v>
      </c>
      <c r="K2749" s="17">
        <v>126396</v>
      </c>
      <c r="L2749" s="17">
        <v>410536</v>
      </c>
      <c r="M2749" s="17">
        <v>10129677</v>
      </c>
    </row>
    <row r="2750" spans="1:13" x14ac:dyDescent="0.25">
      <c r="A2750" t="s">
        <v>80</v>
      </c>
      <c r="B2750" t="s">
        <v>81</v>
      </c>
      <c r="C2750" t="s">
        <v>109</v>
      </c>
      <c r="D2750">
        <v>900580962</v>
      </c>
      <c r="E2750" t="s">
        <v>266</v>
      </c>
      <c r="F2750" t="s">
        <v>1267</v>
      </c>
      <c r="H2750" s="16">
        <v>44356</v>
      </c>
      <c r="I2750">
        <v>5</v>
      </c>
      <c r="J2750" s="17">
        <v>28755</v>
      </c>
      <c r="K2750" s="17">
        <v>143775</v>
      </c>
      <c r="L2750" s="17">
        <v>410536</v>
      </c>
      <c r="M2750" s="17">
        <v>10129677</v>
      </c>
    </row>
    <row r="2751" spans="1:13" x14ac:dyDescent="0.25">
      <c r="A2751" t="s">
        <v>80</v>
      </c>
      <c r="B2751" t="s">
        <v>81</v>
      </c>
      <c r="C2751" t="s">
        <v>109</v>
      </c>
      <c r="D2751">
        <v>900580962</v>
      </c>
      <c r="E2751" t="s">
        <v>266</v>
      </c>
      <c r="F2751" t="s">
        <v>1268</v>
      </c>
      <c r="H2751" s="16">
        <v>44356</v>
      </c>
      <c r="I2751">
        <v>20</v>
      </c>
      <c r="J2751" s="17">
        <v>28755</v>
      </c>
      <c r="K2751" s="17">
        <v>575100</v>
      </c>
      <c r="L2751" s="17">
        <v>410536</v>
      </c>
      <c r="M2751" s="17">
        <v>10129677</v>
      </c>
    </row>
    <row r="2752" spans="1:13" x14ac:dyDescent="0.25">
      <c r="A2752" t="s">
        <v>80</v>
      </c>
      <c r="B2752" t="s">
        <v>81</v>
      </c>
      <c r="C2752" t="s">
        <v>91</v>
      </c>
      <c r="D2752">
        <v>900580962</v>
      </c>
      <c r="E2752" t="s">
        <v>266</v>
      </c>
      <c r="F2752" t="s">
        <v>1269</v>
      </c>
      <c r="H2752" s="16">
        <v>44356</v>
      </c>
      <c r="I2752">
        <v>12</v>
      </c>
      <c r="J2752" s="17">
        <v>17185</v>
      </c>
      <c r="K2752" s="17">
        <v>206220</v>
      </c>
      <c r="L2752" s="17">
        <v>410536</v>
      </c>
      <c r="M2752" s="17">
        <v>10129677</v>
      </c>
    </row>
    <row r="2753" spans="1:13" x14ac:dyDescent="0.25">
      <c r="A2753" t="s">
        <v>80</v>
      </c>
      <c r="B2753" t="s">
        <v>81</v>
      </c>
      <c r="C2753" t="s">
        <v>91</v>
      </c>
      <c r="D2753">
        <v>900580962</v>
      </c>
      <c r="E2753" t="s">
        <v>266</v>
      </c>
      <c r="F2753" t="s">
        <v>1270</v>
      </c>
      <c r="H2753" s="16">
        <v>44356</v>
      </c>
      <c r="I2753">
        <v>50</v>
      </c>
      <c r="J2753" s="17">
        <v>17185</v>
      </c>
      <c r="K2753" s="17">
        <v>859250</v>
      </c>
      <c r="L2753" s="17">
        <v>410536</v>
      </c>
      <c r="M2753" s="17">
        <v>10129677</v>
      </c>
    </row>
    <row r="2754" spans="1:13" x14ac:dyDescent="0.25">
      <c r="A2754" t="s">
        <v>80</v>
      </c>
      <c r="B2754" t="s">
        <v>81</v>
      </c>
      <c r="C2754" t="s">
        <v>82</v>
      </c>
      <c r="D2754">
        <v>900580962</v>
      </c>
      <c r="E2754" t="s">
        <v>266</v>
      </c>
      <c r="F2754" t="s">
        <v>1271</v>
      </c>
      <c r="H2754" s="16">
        <v>44370</v>
      </c>
      <c r="I2754">
        <v>10</v>
      </c>
      <c r="J2754" s="17">
        <v>17536</v>
      </c>
      <c r="K2754" s="17">
        <v>175360</v>
      </c>
      <c r="L2754" s="17">
        <v>410536</v>
      </c>
      <c r="M2754" s="17">
        <v>10129677</v>
      </c>
    </row>
    <row r="2755" spans="1:13" x14ac:dyDescent="0.25">
      <c r="A2755" t="s">
        <v>80</v>
      </c>
      <c r="B2755" t="s">
        <v>81</v>
      </c>
      <c r="C2755" t="s">
        <v>97</v>
      </c>
      <c r="D2755">
        <v>900580962</v>
      </c>
      <c r="E2755" t="s">
        <v>266</v>
      </c>
      <c r="F2755" t="s">
        <v>1271</v>
      </c>
      <c r="H2755" s="16">
        <v>44370</v>
      </c>
      <c r="I2755">
        <v>30</v>
      </c>
      <c r="J2755" s="17">
        <v>12667</v>
      </c>
      <c r="K2755" s="17">
        <v>380010</v>
      </c>
      <c r="L2755" s="17">
        <v>410536</v>
      </c>
      <c r="M2755" s="17">
        <v>10129677</v>
      </c>
    </row>
    <row r="2756" spans="1:13" x14ac:dyDescent="0.25">
      <c r="A2756" t="s">
        <v>80</v>
      </c>
      <c r="B2756" t="s">
        <v>81</v>
      </c>
      <c r="C2756" t="s">
        <v>85</v>
      </c>
      <c r="D2756">
        <v>900580962</v>
      </c>
      <c r="E2756" t="s">
        <v>266</v>
      </c>
      <c r="F2756" t="s">
        <v>1271</v>
      </c>
      <c r="H2756" s="16">
        <v>44370</v>
      </c>
      <c r="I2756">
        <v>150</v>
      </c>
      <c r="J2756" s="17">
        <v>4756</v>
      </c>
      <c r="K2756" s="17">
        <v>713400</v>
      </c>
      <c r="L2756" s="17">
        <v>410536</v>
      </c>
      <c r="M2756" s="17">
        <v>10129677</v>
      </c>
    </row>
    <row r="2757" spans="1:13" x14ac:dyDescent="0.25">
      <c r="A2757" t="s">
        <v>80</v>
      </c>
      <c r="B2757" t="s">
        <v>81</v>
      </c>
      <c r="C2757" t="s">
        <v>85</v>
      </c>
      <c r="D2757">
        <v>900580962</v>
      </c>
      <c r="E2757" t="s">
        <v>266</v>
      </c>
      <c r="F2757" t="s">
        <v>1272</v>
      </c>
      <c r="H2757" s="16">
        <v>44370</v>
      </c>
      <c r="I2757">
        <v>100</v>
      </c>
      <c r="J2757" s="17">
        <v>4756</v>
      </c>
      <c r="K2757" s="17">
        <v>475600</v>
      </c>
      <c r="L2757" s="17">
        <v>410536</v>
      </c>
      <c r="M2757" s="17">
        <v>10129677</v>
      </c>
    </row>
    <row r="2758" spans="1:13" x14ac:dyDescent="0.25">
      <c r="A2758" t="s">
        <v>80</v>
      </c>
      <c r="B2758" t="s">
        <v>81</v>
      </c>
      <c r="C2758" t="s">
        <v>119</v>
      </c>
      <c r="D2758">
        <v>900580962</v>
      </c>
      <c r="E2758" t="s">
        <v>266</v>
      </c>
      <c r="F2758" t="s">
        <v>1272</v>
      </c>
      <c r="H2758" s="16">
        <v>44370</v>
      </c>
      <c r="I2758">
        <v>50</v>
      </c>
      <c r="J2758" s="17">
        <v>10225</v>
      </c>
      <c r="K2758" s="17">
        <v>511250</v>
      </c>
      <c r="L2758" s="17">
        <v>410536</v>
      </c>
      <c r="M2758" s="17">
        <v>10129677</v>
      </c>
    </row>
    <row r="2759" spans="1:13" x14ac:dyDescent="0.25">
      <c r="A2759" t="s">
        <v>80</v>
      </c>
      <c r="B2759" t="s">
        <v>81</v>
      </c>
      <c r="C2759" t="s">
        <v>119</v>
      </c>
      <c r="D2759">
        <v>900580962</v>
      </c>
      <c r="E2759" t="s">
        <v>266</v>
      </c>
      <c r="F2759" t="s">
        <v>1271</v>
      </c>
      <c r="H2759" s="16">
        <v>44370</v>
      </c>
      <c r="I2759">
        <v>100</v>
      </c>
      <c r="J2759" s="17">
        <v>10225</v>
      </c>
      <c r="K2759" s="17">
        <v>1022500</v>
      </c>
      <c r="L2759" s="17">
        <v>410536</v>
      </c>
      <c r="M2759" s="17">
        <v>10129677</v>
      </c>
    </row>
    <row r="2760" spans="1:13" x14ac:dyDescent="0.25">
      <c r="A2760" t="s">
        <v>80</v>
      </c>
      <c r="B2760" t="s">
        <v>81</v>
      </c>
      <c r="C2760" t="s">
        <v>87</v>
      </c>
      <c r="D2760">
        <v>900580962</v>
      </c>
      <c r="E2760" t="s">
        <v>266</v>
      </c>
      <c r="F2760" t="s">
        <v>1272</v>
      </c>
      <c r="H2760" s="16">
        <v>44370</v>
      </c>
      <c r="I2760">
        <v>20</v>
      </c>
      <c r="J2760" s="17">
        <v>31599</v>
      </c>
      <c r="K2760" s="17">
        <v>631980</v>
      </c>
      <c r="L2760" s="17">
        <v>410536</v>
      </c>
      <c r="M2760" s="17">
        <v>10129677</v>
      </c>
    </row>
    <row r="2761" spans="1:13" x14ac:dyDescent="0.25">
      <c r="A2761" t="s">
        <v>80</v>
      </c>
      <c r="B2761" t="s">
        <v>81</v>
      </c>
      <c r="C2761" t="s">
        <v>87</v>
      </c>
      <c r="D2761">
        <v>900580962</v>
      </c>
      <c r="E2761" t="s">
        <v>266</v>
      </c>
      <c r="F2761" t="s">
        <v>1271</v>
      </c>
      <c r="H2761" s="16">
        <v>44370</v>
      </c>
      <c r="I2761">
        <v>12</v>
      </c>
      <c r="J2761" s="17">
        <v>31599</v>
      </c>
      <c r="K2761" s="17">
        <v>379188</v>
      </c>
      <c r="L2761" s="17">
        <v>410536</v>
      </c>
      <c r="M2761" s="17">
        <v>10129677</v>
      </c>
    </row>
    <row r="2762" spans="1:13" x14ac:dyDescent="0.25">
      <c r="A2762" t="s">
        <v>80</v>
      </c>
      <c r="B2762" t="s">
        <v>81</v>
      </c>
      <c r="C2762" t="s">
        <v>101</v>
      </c>
      <c r="D2762">
        <v>900580962</v>
      </c>
      <c r="E2762" t="s">
        <v>266</v>
      </c>
      <c r="F2762" t="s">
        <v>1271</v>
      </c>
      <c r="H2762" s="16">
        <v>44370</v>
      </c>
      <c r="I2762">
        <v>20</v>
      </c>
      <c r="J2762" s="17">
        <v>26530</v>
      </c>
      <c r="K2762" s="17">
        <v>530600</v>
      </c>
      <c r="L2762" s="17">
        <v>410536</v>
      </c>
      <c r="M2762" s="17">
        <v>10129677</v>
      </c>
    </row>
    <row r="2763" spans="1:13" x14ac:dyDescent="0.25">
      <c r="A2763" t="s">
        <v>80</v>
      </c>
      <c r="B2763" t="s">
        <v>81</v>
      </c>
      <c r="C2763" t="s">
        <v>101</v>
      </c>
      <c r="D2763">
        <v>900580962</v>
      </c>
      <c r="E2763" t="s">
        <v>266</v>
      </c>
      <c r="F2763" t="s">
        <v>1272</v>
      </c>
      <c r="H2763" s="16">
        <v>44370</v>
      </c>
      <c r="I2763">
        <v>30</v>
      </c>
      <c r="J2763" s="17">
        <v>26530</v>
      </c>
      <c r="K2763" s="17">
        <v>795900</v>
      </c>
      <c r="L2763" s="17">
        <v>410536</v>
      </c>
      <c r="M2763" s="17">
        <v>10129677</v>
      </c>
    </row>
    <row r="2764" spans="1:13" x14ac:dyDescent="0.25">
      <c r="A2764" t="s">
        <v>80</v>
      </c>
      <c r="B2764" t="s">
        <v>81</v>
      </c>
      <c r="C2764" t="s">
        <v>91</v>
      </c>
      <c r="D2764">
        <v>900580962</v>
      </c>
      <c r="E2764" t="s">
        <v>266</v>
      </c>
      <c r="F2764" t="s">
        <v>1271</v>
      </c>
      <c r="H2764" s="16">
        <v>44370</v>
      </c>
      <c r="I2764">
        <v>10</v>
      </c>
      <c r="J2764" s="17">
        <v>17185</v>
      </c>
      <c r="K2764" s="17">
        <v>171850</v>
      </c>
      <c r="L2764" s="17">
        <v>410536</v>
      </c>
      <c r="M2764" s="17">
        <v>10129677</v>
      </c>
    </row>
    <row r="2765" spans="1:13" x14ac:dyDescent="0.25">
      <c r="A2765" t="s">
        <v>80</v>
      </c>
      <c r="B2765" t="s">
        <v>81</v>
      </c>
      <c r="C2765" t="s">
        <v>86</v>
      </c>
      <c r="D2765">
        <v>900613550</v>
      </c>
      <c r="E2765" t="s">
        <v>271</v>
      </c>
      <c r="F2765" t="s">
        <v>1273</v>
      </c>
      <c r="H2765" s="16">
        <v>44371</v>
      </c>
      <c r="I2765">
        <v>5</v>
      </c>
      <c r="J2765" s="17">
        <v>40985</v>
      </c>
      <c r="K2765" s="17">
        <v>204925</v>
      </c>
      <c r="L2765" s="17">
        <v>75355</v>
      </c>
      <c r="M2765" s="17">
        <v>548625</v>
      </c>
    </row>
    <row r="2766" spans="1:13" x14ac:dyDescent="0.25">
      <c r="A2766" t="s">
        <v>80</v>
      </c>
      <c r="B2766" t="s">
        <v>81</v>
      </c>
      <c r="C2766" t="s">
        <v>91</v>
      </c>
      <c r="D2766">
        <v>900613550</v>
      </c>
      <c r="E2766" t="s">
        <v>271</v>
      </c>
      <c r="F2766" t="s">
        <v>1273</v>
      </c>
      <c r="H2766" s="16">
        <v>44371</v>
      </c>
      <c r="I2766">
        <v>19</v>
      </c>
      <c r="J2766" s="17">
        <v>17185</v>
      </c>
      <c r="K2766" s="17">
        <v>326515</v>
      </c>
      <c r="L2766" s="17">
        <v>75355</v>
      </c>
      <c r="M2766" s="17">
        <v>548625</v>
      </c>
    </row>
    <row r="2767" spans="1:13" x14ac:dyDescent="0.25">
      <c r="A2767" t="s">
        <v>80</v>
      </c>
      <c r="B2767" t="s">
        <v>81</v>
      </c>
      <c r="C2767" t="s">
        <v>91</v>
      </c>
      <c r="D2767">
        <v>900613550</v>
      </c>
      <c r="E2767" t="s">
        <v>271</v>
      </c>
      <c r="F2767" t="s">
        <v>1274</v>
      </c>
      <c r="H2767" s="16">
        <v>44376</v>
      </c>
      <c r="I2767">
        <v>1</v>
      </c>
      <c r="J2767" s="17">
        <v>17185</v>
      </c>
      <c r="K2767" s="17">
        <v>17185</v>
      </c>
      <c r="L2767" s="17">
        <v>75355</v>
      </c>
      <c r="M2767" s="17">
        <v>548625</v>
      </c>
    </row>
    <row r="2768" spans="1:13" x14ac:dyDescent="0.25">
      <c r="A2768" t="s">
        <v>80</v>
      </c>
      <c r="B2768" t="s">
        <v>81</v>
      </c>
      <c r="C2768" t="s">
        <v>174</v>
      </c>
      <c r="D2768">
        <v>900699359</v>
      </c>
      <c r="E2768" t="s">
        <v>682</v>
      </c>
      <c r="F2768" t="s">
        <v>1275</v>
      </c>
      <c r="H2768" s="16">
        <v>44375</v>
      </c>
      <c r="I2768">
        <v>24</v>
      </c>
      <c r="J2768" s="17">
        <v>193937</v>
      </c>
      <c r="K2768" s="17">
        <v>4654488</v>
      </c>
      <c r="L2768" s="17">
        <v>571341</v>
      </c>
      <c r="M2768" s="17">
        <v>18618436</v>
      </c>
    </row>
    <row r="2769" spans="1:13" x14ac:dyDescent="0.25">
      <c r="A2769" t="s">
        <v>80</v>
      </c>
      <c r="B2769" t="s">
        <v>81</v>
      </c>
      <c r="C2769" t="s">
        <v>175</v>
      </c>
      <c r="D2769">
        <v>900699359</v>
      </c>
      <c r="E2769" t="s">
        <v>682</v>
      </c>
      <c r="F2769" t="s">
        <v>1275</v>
      </c>
      <c r="H2769" s="16">
        <v>44375</v>
      </c>
      <c r="I2769">
        <v>37</v>
      </c>
      <c r="J2769" s="17">
        <v>377404</v>
      </c>
      <c r="K2769" s="17">
        <v>13963948</v>
      </c>
      <c r="L2769" s="17">
        <v>571341</v>
      </c>
      <c r="M2769" s="17">
        <v>18618436</v>
      </c>
    </row>
    <row r="2770" spans="1:13" x14ac:dyDescent="0.25">
      <c r="A2770" t="s">
        <v>80</v>
      </c>
      <c r="B2770" t="s">
        <v>81</v>
      </c>
      <c r="C2770" t="s">
        <v>1001</v>
      </c>
      <c r="D2770">
        <v>900702981</v>
      </c>
      <c r="E2770" t="s">
        <v>274</v>
      </c>
      <c r="F2770" t="s">
        <v>1276</v>
      </c>
      <c r="H2770" s="16">
        <v>44351</v>
      </c>
      <c r="I2770">
        <v>80</v>
      </c>
      <c r="J2770" s="17">
        <v>16209</v>
      </c>
      <c r="K2770" s="17">
        <v>1296720</v>
      </c>
      <c r="L2770" s="17">
        <v>64993</v>
      </c>
      <c r="M2770" s="17">
        <v>3773596</v>
      </c>
    </row>
    <row r="2771" spans="1:13" x14ac:dyDescent="0.25">
      <c r="A2771" t="s">
        <v>80</v>
      </c>
      <c r="B2771" t="s">
        <v>81</v>
      </c>
      <c r="C2771" t="s">
        <v>87</v>
      </c>
      <c r="D2771">
        <v>900702981</v>
      </c>
      <c r="E2771" t="s">
        <v>274</v>
      </c>
      <c r="F2771" t="s">
        <v>1276</v>
      </c>
      <c r="H2771" s="16">
        <v>44351</v>
      </c>
      <c r="I2771">
        <v>24</v>
      </c>
      <c r="J2771" s="17">
        <v>31599</v>
      </c>
      <c r="K2771" s="17">
        <v>758376</v>
      </c>
      <c r="L2771" s="17">
        <v>64993</v>
      </c>
      <c r="M2771" s="17">
        <v>3773596</v>
      </c>
    </row>
    <row r="2772" spans="1:13" x14ac:dyDescent="0.25">
      <c r="A2772" t="s">
        <v>80</v>
      </c>
      <c r="B2772" t="s">
        <v>81</v>
      </c>
      <c r="C2772" t="s">
        <v>91</v>
      </c>
      <c r="D2772">
        <v>900702981</v>
      </c>
      <c r="E2772" t="s">
        <v>274</v>
      </c>
      <c r="F2772" t="s">
        <v>1276</v>
      </c>
      <c r="H2772" s="16">
        <v>44351</v>
      </c>
      <c r="I2772">
        <v>100</v>
      </c>
      <c r="J2772" s="17">
        <v>17185</v>
      </c>
      <c r="K2772" s="17">
        <v>1718500</v>
      </c>
      <c r="L2772" s="17">
        <v>64993</v>
      </c>
      <c r="M2772" s="17">
        <v>3773596</v>
      </c>
    </row>
    <row r="2773" spans="1:13" x14ac:dyDescent="0.25">
      <c r="A2773" t="s">
        <v>80</v>
      </c>
      <c r="B2773" t="s">
        <v>81</v>
      </c>
      <c r="C2773" t="s">
        <v>1001</v>
      </c>
      <c r="D2773">
        <v>900718172</v>
      </c>
      <c r="E2773" t="s">
        <v>491</v>
      </c>
      <c r="F2773" t="s">
        <v>1277</v>
      </c>
      <c r="H2773" s="16">
        <v>44372</v>
      </c>
      <c r="I2773">
        <v>200</v>
      </c>
      <c r="J2773" s="17">
        <v>16209</v>
      </c>
      <c r="K2773" s="17">
        <v>3241800</v>
      </c>
      <c r="L2773" s="17">
        <v>16209</v>
      </c>
      <c r="M2773" s="17">
        <v>3241800</v>
      </c>
    </row>
    <row r="2774" spans="1:13" x14ac:dyDescent="0.25">
      <c r="A2774" t="s">
        <v>80</v>
      </c>
      <c r="B2774" t="s">
        <v>81</v>
      </c>
      <c r="C2774" t="s">
        <v>119</v>
      </c>
      <c r="D2774">
        <v>9007408273</v>
      </c>
      <c r="E2774" t="s">
        <v>890</v>
      </c>
      <c r="F2774" t="s">
        <v>1278</v>
      </c>
      <c r="H2774" s="16">
        <v>44370</v>
      </c>
      <c r="I2774">
        <v>2</v>
      </c>
      <c r="J2774" s="17">
        <v>10225</v>
      </c>
      <c r="K2774" s="17">
        <v>20450</v>
      </c>
      <c r="L2774" s="17">
        <v>43619</v>
      </c>
      <c r="M2774" s="17">
        <v>976954</v>
      </c>
    </row>
    <row r="2775" spans="1:13" x14ac:dyDescent="0.25">
      <c r="A2775" t="s">
        <v>80</v>
      </c>
      <c r="B2775" t="s">
        <v>81</v>
      </c>
      <c r="C2775" t="s">
        <v>1001</v>
      </c>
      <c r="D2775">
        <v>9007408273</v>
      </c>
      <c r="E2775" t="s">
        <v>890</v>
      </c>
      <c r="F2775" t="s">
        <v>1278</v>
      </c>
      <c r="H2775" s="16">
        <v>44370</v>
      </c>
      <c r="I2775">
        <v>6</v>
      </c>
      <c r="J2775" s="17">
        <v>16209</v>
      </c>
      <c r="K2775" s="17">
        <v>97254</v>
      </c>
      <c r="L2775" s="17">
        <v>43619</v>
      </c>
      <c r="M2775" s="17">
        <v>976954</v>
      </c>
    </row>
    <row r="2776" spans="1:13" x14ac:dyDescent="0.25">
      <c r="A2776" t="s">
        <v>80</v>
      </c>
      <c r="B2776" t="s">
        <v>81</v>
      </c>
      <c r="C2776" t="s">
        <v>91</v>
      </c>
      <c r="D2776">
        <v>9007408273</v>
      </c>
      <c r="E2776" t="s">
        <v>890</v>
      </c>
      <c r="F2776" t="s">
        <v>1278</v>
      </c>
      <c r="H2776" s="16">
        <v>44370</v>
      </c>
      <c r="I2776">
        <v>50</v>
      </c>
      <c r="J2776" s="17">
        <v>17185</v>
      </c>
      <c r="K2776" s="17">
        <v>859250</v>
      </c>
      <c r="L2776" s="17">
        <v>43619</v>
      </c>
      <c r="M2776" s="17">
        <v>976954</v>
      </c>
    </row>
    <row r="2777" spans="1:13" x14ac:dyDescent="0.25">
      <c r="A2777" t="s">
        <v>80</v>
      </c>
      <c r="B2777" t="s">
        <v>81</v>
      </c>
      <c r="C2777" t="s">
        <v>86</v>
      </c>
      <c r="D2777">
        <v>900750333</v>
      </c>
      <c r="E2777" t="s">
        <v>276</v>
      </c>
      <c r="F2777" t="s">
        <v>1279</v>
      </c>
      <c r="H2777" s="16">
        <v>44357</v>
      </c>
      <c r="I2777">
        <v>12</v>
      </c>
      <c r="J2777" s="17">
        <v>40985</v>
      </c>
      <c r="K2777" s="17">
        <v>491820</v>
      </c>
      <c r="L2777" s="17">
        <v>40985</v>
      </c>
      <c r="M2777" s="17">
        <v>491820</v>
      </c>
    </row>
    <row r="2778" spans="1:13" x14ac:dyDescent="0.25">
      <c r="A2778" t="s">
        <v>80</v>
      </c>
      <c r="B2778" t="s">
        <v>81</v>
      </c>
      <c r="C2778" t="s">
        <v>91</v>
      </c>
      <c r="D2778">
        <v>900772053</v>
      </c>
      <c r="E2778" t="s">
        <v>685</v>
      </c>
      <c r="F2778" t="s">
        <v>1280</v>
      </c>
      <c r="H2778" s="16">
        <v>44364</v>
      </c>
      <c r="I2778">
        <v>18</v>
      </c>
      <c r="J2778" s="17">
        <v>17185</v>
      </c>
      <c r="K2778" s="17">
        <v>309330</v>
      </c>
      <c r="L2778" s="17">
        <v>17185</v>
      </c>
      <c r="M2778" s="17">
        <v>309330</v>
      </c>
    </row>
    <row r="2779" spans="1:13" x14ac:dyDescent="0.25">
      <c r="A2779" t="s">
        <v>80</v>
      </c>
      <c r="B2779" t="s">
        <v>81</v>
      </c>
      <c r="C2779" t="s">
        <v>94</v>
      </c>
      <c r="D2779">
        <v>900784482</v>
      </c>
      <c r="E2779" t="s">
        <v>278</v>
      </c>
      <c r="F2779" t="s">
        <v>1281</v>
      </c>
      <c r="H2779" s="16">
        <v>44357</v>
      </c>
      <c r="I2779">
        <v>2</v>
      </c>
      <c r="J2779" s="17">
        <v>35758</v>
      </c>
      <c r="K2779" s="17">
        <v>71516</v>
      </c>
      <c r="L2779" s="17">
        <v>520890</v>
      </c>
      <c r="M2779" s="17">
        <v>2102232</v>
      </c>
    </row>
    <row r="2780" spans="1:13" x14ac:dyDescent="0.25">
      <c r="A2780" t="s">
        <v>80</v>
      </c>
      <c r="B2780" t="s">
        <v>81</v>
      </c>
      <c r="C2780" t="s">
        <v>97</v>
      </c>
      <c r="D2780">
        <v>900784482</v>
      </c>
      <c r="E2780" t="s">
        <v>278</v>
      </c>
      <c r="F2780" t="s">
        <v>1281</v>
      </c>
      <c r="H2780" s="16">
        <v>44357</v>
      </c>
      <c r="I2780">
        <v>6</v>
      </c>
      <c r="J2780" s="17">
        <v>12667</v>
      </c>
      <c r="K2780" s="17">
        <v>76002</v>
      </c>
      <c r="L2780" s="17">
        <v>520890</v>
      </c>
      <c r="M2780" s="17">
        <v>2102232</v>
      </c>
    </row>
    <row r="2781" spans="1:13" x14ac:dyDescent="0.25">
      <c r="A2781" t="s">
        <v>80</v>
      </c>
      <c r="B2781" t="s">
        <v>81</v>
      </c>
      <c r="C2781" t="s">
        <v>85</v>
      </c>
      <c r="D2781">
        <v>900784482</v>
      </c>
      <c r="E2781" t="s">
        <v>278</v>
      </c>
      <c r="F2781" t="s">
        <v>1281</v>
      </c>
      <c r="H2781" s="16">
        <v>44357</v>
      </c>
      <c r="I2781">
        <v>55</v>
      </c>
      <c r="J2781" s="17">
        <v>4756</v>
      </c>
      <c r="K2781" s="17">
        <v>261580</v>
      </c>
      <c r="L2781" s="17">
        <v>520890</v>
      </c>
      <c r="M2781" s="17">
        <v>2102232</v>
      </c>
    </row>
    <row r="2782" spans="1:13" x14ac:dyDescent="0.25">
      <c r="A2782" t="s">
        <v>80</v>
      </c>
      <c r="B2782" t="s">
        <v>81</v>
      </c>
      <c r="C2782" t="s">
        <v>119</v>
      </c>
      <c r="D2782">
        <v>900784482</v>
      </c>
      <c r="E2782" t="s">
        <v>278</v>
      </c>
      <c r="F2782" t="s">
        <v>1281</v>
      </c>
      <c r="H2782" s="16">
        <v>44357</v>
      </c>
      <c r="I2782">
        <v>50</v>
      </c>
      <c r="J2782" s="17">
        <v>10225</v>
      </c>
      <c r="K2782" s="17">
        <v>511250</v>
      </c>
      <c r="L2782" s="17">
        <v>520890</v>
      </c>
      <c r="M2782" s="17">
        <v>2102232</v>
      </c>
    </row>
    <row r="2783" spans="1:13" x14ac:dyDescent="0.25">
      <c r="A2783" t="s">
        <v>80</v>
      </c>
      <c r="B2783" t="s">
        <v>81</v>
      </c>
      <c r="C2783" t="s">
        <v>87</v>
      </c>
      <c r="D2783">
        <v>900784482</v>
      </c>
      <c r="E2783" t="s">
        <v>278</v>
      </c>
      <c r="F2783" t="s">
        <v>1281</v>
      </c>
      <c r="H2783" s="16">
        <v>44357</v>
      </c>
      <c r="I2783">
        <v>12</v>
      </c>
      <c r="J2783" s="17">
        <v>31599</v>
      </c>
      <c r="K2783" s="17">
        <v>379188</v>
      </c>
      <c r="L2783" s="17">
        <v>520890</v>
      </c>
      <c r="M2783" s="17">
        <v>2102232</v>
      </c>
    </row>
    <row r="2784" spans="1:13" x14ac:dyDescent="0.25">
      <c r="A2784" t="s">
        <v>80</v>
      </c>
      <c r="B2784" t="s">
        <v>81</v>
      </c>
      <c r="C2784" t="s">
        <v>175</v>
      </c>
      <c r="D2784">
        <v>900784482</v>
      </c>
      <c r="E2784" t="s">
        <v>278</v>
      </c>
      <c r="F2784" t="s">
        <v>1281</v>
      </c>
      <c r="H2784" s="16">
        <v>44357</v>
      </c>
      <c r="I2784">
        <v>1</v>
      </c>
      <c r="J2784" s="17">
        <v>377404</v>
      </c>
      <c r="K2784" s="17">
        <v>377404</v>
      </c>
      <c r="L2784" s="17">
        <v>520890</v>
      </c>
      <c r="M2784" s="17">
        <v>2102232</v>
      </c>
    </row>
    <row r="2785" spans="1:13" x14ac:dyDescent="0.25">
      <c r="A2785" t="s">
        <v>80</v>
      </c>
      <c r="B2785" t="s">
        <v>81</v>
      </c>
      <c r="C2785" t="s">
        <v>91</v>
      </c>
      <c r="D2785">
        <v>900784482</v>
      </c>
      <c r="E2785" t="s">
        <v>278</v>
      </c>
      <c r="F2785" t="s">
        <v>1281</v>
      </c>
      <c r="H2785" s="16">
        <v>44357</v>
      </c>
      <c r="I2785">
        <v>12</v>
      </c>
      <c r="J2785" s="17">
        <v>17185</v>
      </c>
      <c r="K2785" s="17">
        <v>206220</v>
      </c>
      <c r="L2785" s="17">
        <v>520890</v>
      </c>
      <c r="M2785" s="17">
        <v>2102232</v>
      </c>
    </row>
    <row r="2786" spans="1:13" x14ac:dyDescent="0.25">
      <c r="A2786" t="s">
        <v>80</v>
      </c>
      <c r="B2786" t="s">
        <v>81</v>
      </c>
      <c r="C2786" t="s">
        <v>127</v>
      </c>
      <c r="D2786">
        <v>900784482</v>
      </c>
      <c r="E2786" t="s">
        <v>278</v>
      </c>
      <c r="F2786" t="s">
        <v>1281</v>
      </c>
      <c r="H2786" s="16">
        <v>44357</v>
      </c>
      <c r="I2786">
        <v>7</v>
      </c>
      <c r="J2786" s="17">
        <v>31296</v>
      </c>
      <c r="K2786" s="17">
        <v>219072</v>
      </c>
      <c r="L2786" s="17">
        <v>520890</v>
      </c>
      <c r="M2786" s="17">
        <v>2102232</v>
      </c>
    </row>
    <row r="2787" spans="1:13" x14ac:dyDescent="0.25">
      <c r="A2787" t="s">
        <v>80</v>
      </c>
      <c r="B2787" t="s">
        <v>81</v>
      </c>
      <c r="C2787" t="s">
        <v>91</v>
      </c>
      <c r="D2787">
        <v>900807482</v>
      </c>
      <c r="E2787" t="s">
        <v>495</v>
      </c>
      <c r="F2787" t="s">
        <v>1282</v>
      </c>
      <c r="H2787" s="16">
        <v>44377</v>
      </c>
      <c r="I2787">
        <v>5</v>
      </c>
      <c r="J2787" s="17">
        <v>17185</v>
      </c>
      <c r="K2787" s="17">
        <v>85925</v>
      </c>
      <c r="L2787" s="17">
        <v>49720</v>
      </c>
      <c r="M2787" s="17">
        <v>248600</v>
      </c>
    </row>
    <row r="2788" spans="1:13" x14ac:dyDescent="0.25">
      <c r="A2788" t="s">
        <v>80</v>
      </c>
      <c r="B2788" t="s">
        <v>81</v>
      </c>
      <c r="C2788" t="s">
        <v>91</v>
      </c>
      <c r="D2788">
        <v>900807482</v>
      </c>
      <c r="E2788" t="s">
        <v>495</v>
      </c>
      <c r="F2788" t="s">
        <v>1282</v>
      </c>
      <c r="H2788" s="16">
        <v>44377</v>
      </c>
      <c r="I2788">
        <v>5</v>
      </c>
      <c r="J2788" s="17">
        <v>17185</v>
      </c>
      <c r="K2788" s="17">
        <v>85925</v>
      </c>
      <c r="L2788" s="17">
        <v>49720</v>
      </c>
      <c r="M2788" s="17">
        <v>248600</v>
      </c>
    </row>
    <row r="2789" spans="1:13" x14ac:dyDescent="0.25">
      <c r="A2789" t="s">
        <v>80</v>
      </c>
      <c r="B2789" t="s">
        <v>81</v>
      </c>
      <c r="C2789" t="s">
        <v>91</v>
      </c>
      <c r="D2789">
        <v>900807482</v>
      </c>
      <c r="E2789" t="s">
        <v>495</v>
      </c>
      <c r="F2789" t="s">
        <v>1283</v>
      </c>
      <c r="H2789" s="16">
        <v>44377</v>
      </c>
      <c r="I2789">
        <v>5</v>
      </c>
      <c r="J2789" s="17">
        <v>15350</v>
      </c>
      <c r="K2789" s="17">
        <v>76750</v>
      </c>
      <c r="L2789" s="17">
        <v>49720</v>
      </c>
      <c r="M2789" s="17">
        <v>248600</v>
      </c>
    </row>
    <row r="2790" spans="1:13" x14ac:dyDescent="0.25">
      <c r="A2790" t="s">
        <v>80</v>
      </c>
      <c r="B2790" t="s">
        <v>81</v>
      </c>
      <c r="C2790" t="s">
        <v>1001</v>
      </c>
      <c r="D2790">
        <v>900817788</v>
      </c>
      <c r="E2790" t="s">
        <v>280</v>
      </c>
      <c r="F2790" t="s">
        <v>1284</v>
      </c>
      <c r="H2790" s="16">
        <v>44357</v>
      </c>
      <c r="I2790">
        <v>30</v>
      </c>
      <c r="J2790" s="17">
        <v>16209</v>
      </c>
      <c r="K2790" s="17">
        <v>486270</v>
      </c>
      <c r="L2790" s="17">
        <v>139423</v>
      </c>
      <c r="M2790" s="17">
        <v>1536675</v>
      </c>
    </row>
    <row r="2791" spans="1:13" x14ac:dyDescent="0.25">
      <c r="A2791" t="s">
        <v>80</v>
      </c>
      <c r="B2791" t="s">
        <v>81</v>
      </c>
      <c r="C2791" t="s">
        <v>88</v>
      </c>
      <c r="D2791">
        <v>900817788</v>
      </c>
      <c r="E2791" t="s">
        <v>280</v>
      </c>
      <c r="F2791" t="s">
        <v>1284</v>
      </c>
      <c r="H2791" s="16">
        <v>44357</v>
      </c>
      <c r="I2791">
        <v>3</v>
      </c>
      <c r="J2791" s="17">
        <v>28147</v>
      </c>
      <c r="K2791" s="17">
        <v>84441</v>
      </c>
      <c r="L2791" s="17">
        <v>139423</v>
      </c>
      <c r="M2791" s="17">
        <v>1536675</v>
      </c>
    </row>
    <row r="2792" spans="1:13" x14ac:dyDescent="0.25">
      <c r="A2792" t="s">
        <v>80</v>
      </c>
      <c r="B2792" t="s">
        <v>81</v>
      </c>
      <c r="C2792" t="s">
        <v>108</v>
      </c>
      <c r="D2792">
        <v>900817788</v>
      </c>
      <c r="E2792" t="s">
        <v>280</v>
      </c>
      <c r="F2792" t="s">
        <v>1284</v>
      </c>
      <c r="H2792" s="16">
        <v>44357</v>
      </c>
      <c r="I2792">
        <v>2</v>
      </c>
      <c r="J2792" s="17">
        <v>62532</v>
      </c>
      <c r="K2792" s="17">
        <v>125064</v>
      </c>
      <c r="L2792" s="17">
        <v>139423</v>
      </c>
      <c r="M2792" s="17">
        <v>1536675</v>
      </c>
    </row>
    <row r="2793" spans="1:13" x14ac:dyDescent="0.25">
      <c r="A2793" t="s">
        <v>80</v>
      </c>
      <c r="B2793" t="s">
        <v>81</v>
      </c>
      <c r="C2793" t="s">
        <v>91</v>
      </c>
      <c r="D2793">
        <v>900817788</v>
      </c>
      <c r="E2793" t="s">
        <v>280</v>
      </c>
      <c r="F2793" t="s">
        <v>1284</v>
      </c>
      <c r="H2793" s="16">
        <v>44357</v>
      </c>
      <c r="I2793">
        <v>40</v>
      </c>
      <c r="J2793" s="17">
        <v>17185</v>
      </c>
      <c r="K2793" s="17">
        <v>687400</v>
      </c>
      <c r="L2793" s="17">
        <v>139423</v>
      </c>
      <c r="M2793" s="17">
        <v>1536675</v>
      </c>
    </row>
    <row r="2794" spans="1:13" x14ac:dyDescent="0.25">
      <c r="A2794" t="s">
        <v>80</v>
      </c>
      <c r="B2794" t="s">
        <v>81</v>
      </c>
      <c r="C2794" t="s">
        <v>91</v>
      </c>
      <c r="D2794">
        <v>900817788</v>
      </c>
      <c r="E2794" t="s">
        <v>280</v>
      </c>
      <c r="F2794" t="s">
        <v>1285</v>
      </c>
      <c r="H2794" s="16">
        <v>44357</v>
      </c>
      <c r="I2794">
        <v>10</v>
      </c>
      <c r="J2794" s="17">
        <v>15350</v>
      </c>
      <c r="K2794" s="17">
        <v>153500</v>
      </c>
      <c r="L2794" s="17">
        <v>139423</v>
      </c>
      <c r="M2794" s="17">
        <v>1536675</v>
      </c>
    </row>
    <row r="2795" spans="1:13" x14ac:dyDescent="0.25">
      <c r="A2795" t="s">
        <v>80</v>
      </c>
      <c r="B2795" t="s">
        <v>81</v>
      </c>
      <c r="C2795" t="s">
        <v>94</v>
      </c>
      <c r="D2795">
        <v>900900122</v>
      </c>
      <c r="E2795" t="s">
        <v>500</v>
      </c>
      <c r="F2795" t="s">
        <v>1286</v>
      </c>
      <c r="H2795" s="16">
        <v>44356</v>
      </c>
      <c r="I2795">
        <v>15</v>
      </c>
      <c r="J2795" s="17">
        <v>35758</v>
      </c>
      <c r="K2795" s="17">
        <v>536370</v>
      </c>
      <c r="L2795" s="17">
        <v>271742</v>
      </c>
      <c r="M2795" s="17">
        <v>2454918</v>
      </c>
    </row>
    <row r="2796" spans="1:13" x14ac:dyDescent="0.25">
      <c r="A2796" t="s">
        <v>80</v>
      </c>
      <c r="B2796" t="s">
        <v>81</v>
      </c>
      <c r="C2796" t="s">
        <v>85</v>
      </c>
      <c r="D2796">
        <v>900900122</v>
      </c>
      <c r="E2796" t="s">
        <v>500</v>
      </c>
      <c r="F2796" t="s">
        <v>1286</v>
      </c>
      <c r="H2796" s="16">
        <v>44356</v>
      </c>
      <c r="I2796">
        <v>24</v>
      </c>
      <c r="J2796" s="17">
        <v>4756</v>
      </c>
      <c r="K2796" s="17">
        <v>114144</v>
      </c>
      <c r="L2796" s="17">
        <v>271742</v>
      </c>
      <c r="M2796" s="17">
        <v>2454918</v>
      </c>
    </row>
    <row r="2797" spans="1:13" x14ac:dyDescent="0.25">
      <c r="A2797" t="s">
        <v>80</v>
      </c>
      <c r="B2797" t="s">
        <v>81</v>
      </c>
      <c r="C2797" t="s">
        <v>87</v>
      </c>
      <c r="D2797">
        <v>900900122</v>
      </c>
      <c r="E2797" t="s">
        <v>500</v>
      </c>
      <c r="F2797" t="s">
        <v>1286</v>
      </c>
      <c r="H2797" s="16">
        <v>44356</v>
      </c>
      <c r="I2797">
        <v>5</v>
      </c>
      <c r="J2797" s="17">
        <v>31599</v>
      </c>
      <c r="K2797" s="17">
        <v>157995</v>
      </c>
      <c r="L2797" s="17">
        <v>271742</v>
      </c>
      <c r="M2797" s="17">
        <v>2454918</v>
      </c>
    </row>
    <row r="2798" spans="1:13" x14ac:dyDescent="0.25">
      <c r="A2798" t="s">
        <v>80</v>
      </c>
      <c r="B2798" t="s">
        <v>81</v>
      </c>
      <c r="C2798" t="s">
        <v>94</v>
      </c>
      <c r="D2798">
        <v>900900122</v>
      </c>
      <c r="E2798" t="s">
        <v>500</v>
      </c>
      <c r="F2798" t="s">
        <v>1287</v>
      </c>
      <c r="H2798" s="16">
        <v>44377</v>
      </c>
      <c r="I2798">
        <v>15</v>
      </c>
      <c r="J2798" s="17">
        <v>35758</v>
      </c>
      <c r="K2798" s="17">
        <v>536370</v>
      </c>
      <c r="L2798" s="17">
        <v>271742</v>
      </c>
      <c r="M2798" s="17">
        <v>2454918</v>
      </c>
    </row>
    <row r="2799" spans="1:13" x14ac:dyDescent="0.25">
      <c r="A2799" t="s">
        <v>80</v>
      </c>
      <c r="B2799" t="s">
        <v>81</v>
      </c>
      <c r="C2799" t="s">
        <v>86</v>
      </c>
      <c r="D2799">
        <v>900900122</v>
      </c>
      <c r="E2799" t="s">
        <v>500</v>
      </c>
      <c r="F2799" t="s">
        <v>1287</v>
      </c>
      <c r="H2799" s="16">
        <v>44377</v>
      </c>
      <c r="I2799">
        <v>3</v>
      </c>
      <c r="J2799" s="17">
        <v>40985</v>
      </c>
      <c r="K2799" s="17">
        <v>122955</v>
      </c>
      <c r="L2799" s="17">
        <v>271742</v>
      </c>
      <c r="M2799" s="17">
        <v>2454918</v>
      </c>
    </row>
    <row r="2800" spans="1:13" x14ac:dyDescent="0.25">
      <c r="A2800" t="s">
        <v>80</v>
      </c>
      <c r="B2800" t="s">
        <v>81</v>
      </c>
      <c r="C2800" t="s">
        <v>87</v>
      </c>
      <c r="D2800">
        <v>900900122</v>
      </c>
      <c r="E2800" t="s">
        <v>500</v>
      </c>
      <c r="F2800" t="s">
        <v>1287</v>
      </c>
      <c r="H2800" s="16">
        <v>44377</v>
      </c>
      <c r="I2800">
        <v>20</v>
      </c>
      <c r="J2800" s="17">
        <v>31599</v>
      </c>
      <c r="K2800" s="17">
        <v>631980</v>
      </c>
      <c r="L2800" s="17">
        <v>271742</v>
      </c>
      <c r="M2800" s="17">
        <v>2454918</v>
      </c>
    </row>
    <row r="2801" spans="1:13" x14ac:dyDescent="0.25">
      <c r="A2801" t="s">
        <v>80</v>
      </c>
      <c r="B2801" t="s">
        <v>81</v>
      </c>
      <c r="C2801" t="s">
        <v>108</v>
      </c>
      <c r="D2801">
        <v>900900122</v>
      </c>
      <c r="E2801" t="s">
        <v>500</v>
      </c>
      <c r="F2801" t="s">
        <v>1287</v>
      </c>
      <c r="H2801" s="16">
        <v>44377</v>
      </c>
      <c r="I2801">
        <v>2</v>
      </c>
      <c r="J2801" s="17">
        <v>62532</v>
      </c>
      <c r="K2801" s="17">
        <v>125064</v>
      </c>
      <c r="L2801" s="17">
        <v>271742</v>
      </c>
      <c r="M2801" s="17">
        <v>2454918</v>
      </c>
    </row>
    <row r="2802" spans="1:13" x14ac:dyDescent="0.25">
      <c r="A2802" t="s">
        <v>80</v>
      </c>
      <c r="B2802" t="s">
        <v>81</v>
      </c>
      <c r="C2802" t="s">
        <v>109</v>
      </c>
      <c r="D2802">
        <v>900900122</v>
      </c>
      <c r="E2802" t="s">
        <v>500</v>
      </c>
      <c r="F2802" t="s">
        <v>1287</v>
      </c>
      <c r="H2802" s="16">
        <v>44377</v>
      </c>
      <c r="I2802">
        <v>8</v>
      </c>
      <c r="J2802" s="17">
        <v>28755</v>
      </c>
      <c r="K2802" s="17">
        <v>230040</v>
      </c>
      <c r="L2802" s="17">
        <v>271742</v>
      </c>
      <c r="M2802" s="17">
        <v>2454918</v>
      </c>
    </row>
    <row r="2803" spans="1:13" x14ac:dyDescent="0.25">
      <c r="A2803" t="s">
        <v>80</v>
      </c>
      <c r="B2803" t="s">
        <v>81</v>
      </c>
      <c r="C2803" t="s">
        <v>91</v>
      </c>
      <c r="D2803">
        <v>900958564</v>
      </c>
      <c r="E2803" t="s">
        <v>899</v>
      </c>
      <c r="F2803" t="s">
        <v>1288</v>
      </c>
      <c r="H2803" s="16">
        <v>44349</v>
      </c>
      <c r="I2803">
        <v>1400</v>
      </c>
      <c r="J2803" s="17">
        <v>15350</v>
      </c>
      <c r="K2803" s="17">
        <v>21490000</v>
      </c>
      <c r="L2803" s="17">
        <v>32535</v>
      </c>
      <c r="M2803" s="17">
        <v>21833700</v>
      </c>
    </row>
    <row r="2804" spans="1:13" x14ac:dyDescent="0.25">
      <c r="A2804" t="s">
        <v>80</v>
      </c>
      <c r="B2804" t="s">
        <v>81</v>
      </c>
      <c r="C2804" t="s">
        <v>91</v>
      </c>
      <c r="D2804">
        <v>900958564</v>
      </c>
      <c r="E2804" t="s">
        <v>899</v>
      </c>
      <c r="F2804" t="s">
        <v>1288</v>
      </c>
      <c r="H2804" s="16">
        <v>44349</v>
      </c>
      <c r="I2804">
        <v>20</v>
      </c>
      <c r="J2804" s="17">
        <v>17185</v>
      </c>
      <c r="K2804" s="17">
        <v>343700</v>
      </c>
      <c r="L2804" s="17">
        <v>32535</v>
      </c>
      <c r="M2804" s="17">
        <v>21833700</v>
      </c>
    </row>
    <row r="2805" spans="1:13" x14ac:dyDescent="0.25">
      <c r="A2805" t="s">
        <v>80</v>
      </c>
      <c r="B2805" t="s">
        <v>81</v>
      </c>
      <c r="C2805" t="s">
        <v>97</v>
      </c>
      <c r="D2805">
        <v>900959051</v>
      </c>
      <c r="E2805" t="s">
        <v>282</v>
      </c>
      <c r="F2805" t="s">
        <v>1289</v>
      </c>
      <c r="H2805" s="16">
        <v>44357</v>
      </c>
      <c r="I2805">
        <v>3</v>
      </c>
      <c r="J2805" s="17">
        <v>12667</v>
      </c>
      <c r="K2805" s="17">
        <v>38001</v>
      </c>
      <c r="L2805" s="17">
        <v>64372</v>
      </c>
      <c r="M2805" s="17">
        <v>6182683</v>
      </c>
    </row>
    <row r="2806" spans="1:13" x14ac:dyDescent="0.25">
      <c r="A2806" t="s">
        <v>80</v>
      </c>
      <c r="B2806" t="s">
        <v>81</v>
      </c>
      <c r="C2806" t="s">
        <v>85</v>
      </c>
      <c r="D2806">
        <v>900959051</v>
      </c>
      <c r="E2806" t="s">
        <v>282</v>
      </c>
      <c r="F2806" t="s">
        <v>1289</v>
      </c>
      <c r="H2806" s="16">
        <v>44357</v>
      </c>
      <c r="I2806">
        <v>2</v>
      </c>
      <c r="J2806" s="17">
        <v>4756</v>
      </c>
      <c r="K2806" s="17">
        <v>9512</v>
      </c>
      <c r="L2806" s="17">
        <v>64372</v>
      </c>
      <c r="M2806" s="17">
        <v>6182683</v>
      </c>
    </row>
    <row r="2807" spans="1:13" x14ac:dyDescent="0.25">
      <c r="A2807" t="s">
        <v>80</v>
      </c>
      <c r="B2807" t="s">
        <v>81</v>
      </c>
      <c r="C2807" t="s">
        <v>87</v>
      </c>
      <c r="D2807">
        <v>900959051</v>
      </c>
      <c r="E2807" t="s">
        <v>282</v>
      </c>
      <c r="F2807" t="s">
        <v>1289</v>
      </c>
      <c r="H2807" s="16">
        <v>44357</v>
      </c>
      <c r="I2807">
        <v>80</v>
      </c>
      <c r="J2807" s="17">
        <v>31599</v>
      </c>
      <c r="K2807" s="17">
        <v>2527920</v>
      </c>
      <c r="L2807" s="17">
        <v>64372</v>
      </c>
      <c r="M2807" s="17">
        <v>6182683</v>
      </c>
    </row>
    <row r="2808" spans="1:13" x14ac:dyDescent="0.25">
      <c r="A2808" t="s">
        <v>80</v>
      </c>
      <c r="B2808" t="s">
        <v>81</v>
      </c>
      <c r="C2808" t="s">
        <v>91</v>
      </c>
      <c r="D2808">
        <v>900959051</v>
      </c>
      <c r="E2808" t="s">
        <v>282</v>
      </c>
      <c r="F2808" t="s">
        <v>1289</v>
      </c>
      <c r="H2808" s="16">
        <v>44357</v>
      </c>
      <c r="I2808">
        <v>235</v>
      </c>
      <c r="J2808" s="17">
        <v>15350</v>
      </c>
      <c r="K2808" s="17">
        <v>3607250</v>
      </c>
      <c r="L2808" s="17">
        <v>64372</v>
      </c>
      <c r="M2808" s="17">
        <v>6182683</v>
      </c>
    </row>
    <row r="2809" spans="1:13" x14ac:dyDescent="0.25">
      <c r="A2809" t="s">
        <v>80</v>
      </c>
      <c r="B2809" t="s">
        <v>81</v>
      </c>
      <c r="C2809" t="s">
        <v>94</v>
      </c>
      <c r="D2809">
        <v>900971006</v>
      </c>
      <c r="E2809" t="s">
        <v>285</v>
      </c>
      <c r="F2809" t="s">
        <v>1290</v>
      </c>
      <c r="H2809" s="16">
        <v>44350</v>
      </c>
      <c r="I2809">
        <v>5</v>
      </c>
      <c r="J2809" s="17">
        <v>35758</v>
      </c>
      <c r="K2809" s="17">
        <v>178790</v>
      </c>
      <c r="L2809" s="17">
        <v>113429</v>
      </c>
      <c r="M2809" s="17">
        <v>8561980</v>
      </c>
    </row>
    <row r="2810" spans="1:13" x14ac:dyDescent="0.25">
      <c r="A2810" t="s">
        <v>80</v>
      </c>
      <c r="B2810" t="s">
        <v>81</v>
      </c>
      <c r="C2810" t="s">
        <v>1001</v>
      </c>
      <c r="D2810">
        <v>900971006</v>
      </c>
      <c r="E2810" t="s">
        <v>285</v>
      </c>
      <c r="F2810" t="s">
        <v>1290</v>
      </c>
      <c r="H2810" s="16">
        <v>44350</v>
      </c>
      <c r="I2810">
        <v>200</v>
      </c>
      <c r="J2810" s="17">
        <v>16209</v>
      </c>
      <c r="K2810" s="17">
        <v>3241800</v>
      </c>
      <c r="L2810" s="17">
        <v>113429</v>
      </c>
      <c r="M2810" s="17">
        <v>8561980</v>
      </c>
    </row>
    <row r="2811" spans="1:13" x14ac:dyDescent="0.25">
      <c r="A2811" t="s">
        <v>80</v>
      </c>
      <c r="B2811" t="s">
        <v>81</v>
      </c>
      <c r="C2811" t="s">
        <v>91</v>
      </c>
      <c r="D2811">
        <v>900971006</v>
      </c>
      <c r="E2811" t="s">
        <v>285</v>
      </c>
      <c r="F2811" t="s">
        <v>1290</v>
      </c>
      <c r="H2811" s="16">
        <v>44350</v>
      </c>
      <c r="I2811">
        <v>100</v>
      </c>
      <c r="J2811" s="17">
        <v>17185</v>
      </c>
      <c r="K2811" s="17">
        <v>1718500</v>
      </c>
      <c r="L2811" s="17">
        <v>113429</v>
      </c>
      <c r="M2811" s="17">
        <v>8561980</v>
      </c>
    </row>
    <row r="2812" spans="1:13" x14ac:dyDescent="0.25">
      <c r="A2812" t="s">
        <v>80</v>
      </c>
      <c r="B2812" t="s">
        <v>81</v>
      </c>
      <c r="C2812" t="s">
        <v>91</v>
      </c>
      <c r="D2812">
        <v>900971006</v>
      </c>
      <c r="E2812" t="s">
        <v>285</v>
      </c>
      <c r="F2812" t="s">
        <v>1291</v>
      </c>
      <c r="H2812" s="16">
        <v>44372</v>
      </c>
      <c r="I2812">
        <v>10</v>
      </c>
      <c r="J2812" s="17">
        <v>17185</v>
      </c>
      <c r="K2812" s="17">
        <v>171850</v>
      </c>
      <c r="L2812" s="17">
        <v>113429</v>
      </c>
      <c r="M2812" s="17">
        <v>8561980</v>
      </c>
    </row>
    <row r="2813" spans="1:13" x14ac:dyDescent="0.25">
      <c r="A2813" t="s">
        <v>80</v>
      </c>
      <c r="B2813" t="s">
        <v>81</v>
      </c>
      <c r="C2813" t="s">
        <v>149</v>
      </c>
      <c r="D2813">
        <v>900971006</v>
      </c>
      <c r="E2813" t="s">
        <v>285</v>
      </c>
      <c r="F2813" t="s">
        <v>1291</v>
      </c>
      <c r="H2813" s="16">
        <v>44372</v>
      </c>
      <c r="I2813">
        <v>120</v>
      </c>
      <c r="J2813" s="17">
        <v>27092</v>
      </c>
      <c r="K2813" s="17">
        <v>3251040</v>
      </c>
      <c r="L2813" s="17">
        <v>113429</v>
      </c>
      <c r="M2813" s="17">
        <v>8561980</v>
      </c>
    </row>
    <row r="2814" spans="1:13" x14ac:dyDescent="0.25">
      <c r="A2814" t="s">
        <v>80</v>
      </c>
      <c r="B2814" t="s">
        <v>81</v>
      </c>
      <c r="C2814" t="s">
        <v>119</v>
      </c>
      <c r="D2814">
        <v>9010853520</v>
      </c>
      <c r="E2814" t="s">
        <v>287</v>
      </c>
      <c r="F2814" t="s">
        <v>1292</v>
      </c>
      <c r="H2814" s="16">
        <v>44363</v>
      </c>
      <c r="I2814">
        <v>25</v>
      </c>
      <c r="J2814" s="17">
        <v>10225</v>
      </c>
      <c r="K2814" s="17">
        <v>255625</v>
      </c>
      <c r="L2814" s="17">
        <v>154935</v>
      </c>
      <c r="M2814" s="17">
        <v>4389860</v>
      </c>
    </row>
    <row r="2815" spans="1:13" x14ac:dyDescent="0.25">
      <c r="A2815" t="s">
        <v>80</v>
      </c>
      <c r="B2815" t="s">
        <v>81</v>
      </c>
      <c r="C2815" t="s">
        <v>91</v>
      </c>
      <c r="D2815">
        <v>9010853520</v>
      </c>
      <c r="E2815" t="s">
        <v>287</v>
      </c>
      <c r="F2815" t="s">
        <v>1292</v>
      </c>
      <c r="H2815" s="16">
        <v>44363</v>
      </c>
      <c r="I2815">
        <v>20</v>
      </c>
      <c r="J2815" s="17">
        <v>17185</v>
      </c>
      <c r="K2815" s="17">
        <v>343700</v>
      </c>
      <c r="L2815" s="17">
        <v>154935</v>
      </c>
      <c r="M2815" s="17">
        <v>4389860</v>
      </c>
    </row>
    <row r="2816" spans="1:13" x14ac:dyDescent="0.25">
      <c r="A2816" t="s">
        <v>80</v>
      </c>
      <c r="B2816" t="s">
        <v>81</v>
      </c>
      <c r="C2816" t="s">
        <v>1001</v>
      </c>
      <c r="D2816">
        <v>9010853520</v>
      </c>
      <c r="E2816" t="s">
        <v>287</v>
      </c>
      <c r="F2816" t="s">
        <v>1293</v>
      </c>
      <c r="H2816" s="16">
        <v>44375</v>
      </c>
      <c r="I2816">
        <v>120</v>
      </c>
      <c r="J2816" s="17">
        <v>16209</v>
      </c>
      <c r="K2816" s="17">
        <v>1945080</v>
      </c>
      <c r="L2816" s="17">
        <v>154935</v>
      </c>
      <c r="M2816" s="17">
        <v>4389860</v>
      </c>
    </row>
    <row r="2817" spans="1:13" x14ac:dyDescent="0.25">
      <c r="A2817" t="s">
        <v>80</v>
      </c>
      <c r="B2817" t="s">
        <v>81</v>
      </c>
      <c r="C2817" t="s">
        <v>87</v>
      </c>
      <c r="D2817">
        <v>9010853520</v>
      </c>
      <c r="E2817" t="s">
        <v>287</v>
      </c>
      <c r="F2817" t="s">
        <v>1293</v>
      </c>
      <c r="H2817" s="16">
        <v>44375</v>
      </c>
      <c r="I2817">
        <v>5</v>
      </c>
      <c r="J2817" s="17">
        <v>31599</v>
      </c>
      <c r="K2817" s="17">
        <v>157995</v>
      </c>
      <c r="L2817" s="17">
        <v>154935</v>
      </c>
      <c r="M2817" s="17">
        <v>4389860</v>
      </c>
    </row>
    <row r="2818" spans="1:13" x14ac:dyDescent="0.25">
      <c r="A2818" t="s">
        <v>80</v>
      </c>
      <c r="B2818" t="s">
        <v>81</v>
      </c>
      <c r="C2818" t="s">
        <v>108</v>
      </c>
      <c r="D2818">
        <v>9010853520</v>
      </c>
      <c r="E2818" t="s">
        <v>287</v>
      </c>
      <c r="F2818" t="s">
        <v>1293</v>
      </c>
      <c r="H2818" s="16">
        <v>44375</v>
      </c>
      <c r="I2818">
        <v>5</v>
      </c>
      <c r="J2818" s="17">
        <v>62532</v>
      </c>
      <c r="K2818" s="17">
        <v>312660</v>
      </c>
      <c r="L2818" s="17">
        <v>154935</v>
      </c>
      <c r="M2818" s="17">
        <v>4389860</v>
      </c>
    </row>
    <row r="2819" spans="1:13" x14ac:dyDescent="0.25">
      <c r="A2819" t="s">
        <v>80</v>
      </c>
      <c r="B2819" t="s">
        <v>81</v>
      </c>
      <c r="C2819" t="s">
        <v>91</v>
      </c>
      <c r="D2819">
        <v>9010853520</v>
      </c>
      <c r="E2819" t="s">
        <v>287</v>
      </c>
      <c r="F2819" t="s">
        <v>1293</v>
      </c>
      <c r="H2819" s="16">
        <v>44375</v>
      </c>
      <c r="I2819">
        <v>80</v>
      </c>
      <c r="J2819" s="17">
        <v>17185</v>
      </c>
      <c r="K2819" s="17">
        <v>1374800</v>
      </c>
      <c r="L2819" s="17">
        <v>154935</v>
      </c>
      <c r="M2819" s="17">
        <v>4389860</v>
      </c>
    </row>
    <row r="2820" spans="1:13" x14ac:dyDescent="0.25">
      <c r="A2820" t="s">
        <v>80</v>
      </c>
      <c r="B2820" t="s">
        <v>81</v>
      </c>
      <c r="C2820" t="s">
        <v>109</v>
      </c>
      <c r="D2820">
        <v>901104352</v>
      </c>
      <c r="E2820" t="s">
        <v>907</v>
      </c>
      <c r="F2820" t="s">
        <v>1294</v>
      </c>
      <c r="H2820" s="16">
        <v>44375</v>
      </c>
      <c r="I2820">
        <v>6</v>
      </c>
      <c r="J2820" s="17">
        <v>28755</v>
      </c>
      <c r="K2820" s="17">
        <v>172530</v>
      </c>
      <c r="L2820" s="17">
        <v>28755</v>
      </c>
      <c r="M2820" s="17">
        <v>172530</v>
      </c>
    </row>
    <row r="2821" spans="1:13" x14ac:dyDescent="0.25">
      <c r="A2821" t="s">
        <v>80</v>
      </c>
      <c r="B2821" t="s">
        <v>81</v>
      </c>
      <c r="C2821" t="s">
        <v>88</v>
      </c>
      <c r="D2821">
        <v>901129333</v>
      </c>
      <c r="E2821" t="s">
        <v>1295</v>
      </c>
      <c r="F2821" t="s">
        <v>1296</v>
      </c>
      <c r="H2821" s="16">
        <v>44368</v>
      </c>
      <c r="I2821">
        <v>40</v>
      </c>
      <c r="J2821" s="17">
        <v>28147</v>
      </c>
      <c r="K2821" s="17">
        <v>1125880</v>
      </c>
      <c r="L2821" s="17">
        <v>28147</v>
      </c>
      <c r="M2821" s="17">
        <v>1125880</v>
      </c>
    </row>
    <row r="2822" spans="1:13" x14ac:dyDescent="0.25">
      <c r="A2822" t="s">
        <v>80</v>
      </c>
      <c r="B2822" t="s">
        <v>81</v>
      </c>
      <c r="C2822" t="s">
        <v>119</v>
      </c>
      <c r="D2822">
        <v>901145394</v>
      </c>
      <c r="E2822" t="s">
        <v>289</v>
      </c>
      <c r="F2822" t="s">
        <v>1297</v>
      </c>
      <c r="H2822" s="16">
        <v>44357</v>
      </c>
      <c r="I2822">
        <v>15</v>
      </c>
      <c r="J2822" s="17">
        <v>10225</v>
      </c>
      <c r="K2822" s="17">
        <v>153375</v>
      </c>
      <c r="L2822" s="17">
        <v>92403</v>
      </c>
      <c r="M2822" s="17">
        <v>4486199</v>
      </c>
    </row>
    <row r="2823" spans="1:13" x14ac:dyDescent="0.25">
      <c r="A2823" t="s">
        <v>80</v>
      </c>
      <c r="B2823" t="s">
        <v>81</v>
      </c>
      <c r="C2823" t="s">
        <v>1001</v>
      </c>
      <c r="D2823">
        <v>901145394</v>
      </c>
      <c r="E2823" t="s">
        <v>289</v>
      </c>
      <c r="F2823" t="s">
        <v>1297</v>
      </c>
      <c r="H2823" s="16">
        <v>44357</v>
      </c>
      <c r="I2823">
        <v>100</v>
      </c>
      <c r="J2823" s="17">
        <v>16209</v>
      </c>
      <c r="K2823" s="17">
        <v>1620900</v>
      </c>
      <c r="L2823" s="17">
        <v>92403</v>
      </c>
      <c r="M2823" s="17">
        <v>4486199</v>
      </c>
    </row>
    <row r="2824" spans="1:13" x14ac:dyDescent="0.25">
      <c r="A2824" t="s">
        <v>80</v>
      </c>
      <c r="B2824" t="s">
        <v>81</v>
      </c>
      <c r="C2824" t="s">
        <v>91</v>
      </c>
      <c r="D2824">
        <v>901145394</v>
      </c>
      <c r="E2824" t="s">
        <v>289</v>
      </c>
      <c r="F2824" t="s">
        <v>1297</v>
      </c>
      <c r="H2824" s="16">
        <v>44357</v>
      </c>
      <c r="I2824">
        <v>100</v>
      </c>
      <c r="J2824" s="17">
        <v>17185</v>
      </c>
      <c r="K2824" s="17">
        <v>1718500</v>
      </c>
      <c r="L2824" s="17">
        <v>92403</v>
      </c>
      <c r="M2824" s="17">
        <v>4486199</v>
      </c>
    </row>
    <row r="2825" spans="1:13" x14ac:dyDescent="0.25">
      <c r="A2825" t="s">
        <v>80</v>
      </c>
      <c r="B2825" t="s">
        <v>81</v>
      </c>
      <c r="C2825" t="s">
        <v>87</v>
      </c>
      <c r="D2825">
        <v>901145394</v>
      </c>
      <c r="E2825" t="s">
        <v>289</v>
      </c>
      <c r="F2825" t="s">
        <v>1298</v>
      </c>
      <c r="H2825" s="16">
        <v>44375</v>
      </c>
      <c r="I2825">
        <v>26</v>
      </c>
      <c r="J2825" s="17">
        <v>31599</v>
      </c>
      <c r="K2825" s="17">
        <v>821574</v>
      </c>
      <c r="L2825" s="17">
        <v>92403</v>
      </c>
      <c r="M2825" s="17">
        <v>4486199</v>
      </c>
    </row>
    <row r="2826" spans="1:13" x14ac:dyDescent="0.25">
      <c r="A2826" t="s">
        <v>80</v>
      </c>
      <c r="B2826" t="s">
        <v>81</v>
      </c>
      <c r="C2826" t="s">
        <v>91</v>
      </c>
      <c r="D2826">
        <v>901145394</v>
      </c>
      <c r="E2826" t="s">
        <v>289</v>
      </c>
      <c r="F2826" t="s">
        <v>1298</v>
      </c>
      <c r="H2826" s="16">
        <v>44375</v>
      </c>
      <c r="I2826">
        <v>10</v>
      </c>
      <c r="J2826" s="17">
        <v>17185</v>
      </c>
      <c r="K2826" s="17">
        <v>171850</v>
      </c>
      <c r="L2826" s="17">
        <v>92403</v>
      </c>
      <c r="M2826" s="17">
        <v>4486199</v>
      </c>
    </row>
    <row r="2827" spans="1:13" x14ac:dyDescent="0.25">
      <c r="A2827" t="s">
        <v>80</v>
      </c>
      <c r="B2827" t="s">
        <v>81</v>
      </c>
      <c r="C2827" t="s">
        <v>1001</v>
      </c>
      <c r="D2827">
        <v>901153925</v>
      </c>
      <c r="E2827" t="s">
        <v>292</v>
      </c>
      <c r="F2827" t="s">
        <v>1299</v>
      </c>
      <c r="H2827" s="16">
        <v>44356</v>
      </c>
      <c r="I2827">
        <v>100</v>
      </c>
      <c r="J2827" s="17">
        <v>16209</v>
      </c>
      <c r="K2827" s="17">
        <v>1620900</v>
      </c>
      <c r="L2827" s="17">
        <v>64993</v>
      </c>
      <c r="M2827" s="17">
        <v>4824553</v>
      </c>
    </row>
    <row r="2828" spans="1:13" x14ac:dyDescent="0.25">
      <c r="A2828" t="s">
        <v>80</v>
      </c>
      <c r="B2828" t="s">
        <v>81</v>
      </c>
      <c r="C2828" t="s">
        <v>87</v>
      </c>
      <c r="D2828">
        <v>901153925</v>
      </c>
      <c r="E2828" t="s">
        <v>292</v>
      </c>
      <c r="F2828" t="s">
        <v>1299</v>
      </c>
      <c r="H2828" s="16">
        <v>44356</v>
      </c>
      <c r="I2828">
        <v>47</v>
      </c>
      <c r="J2828" s="17">
        <v>31599</v>
      </c>
      <c r="K2828" s="17">
        <v>1485153</v>
      </c>
      <c r="L2828" s="17">
        <v>64993</v>
      </c>
      <c r="M2828" s="17">
        <v>4824553</v>
      </c>
    </row>
    <row r="2829" spans="1:13" x14ac:dyDescent="0.25">
      <c r="A2829" t="s">
        <v>80</v>
      </c>
      <c r="B2829" t="s">
        <v>81</v>
      </c>
      <c r="C2829" t="s">
        <v>91</v>
      </c>
      <c r="D2829">
        <v>901153925</v>
      </c>
      <c r="E2829" t="s">
        <v>292</v>
      </c>
      <c r="F2829" t="s">
        <v>1299</v>
      </c>
      <c r="H2829" s="16">
        <v>44356</v>
      </c>
      <c r="I2829">
        <v>100</v>
      </c>
      <c r="J2829" s="17">
        <v>17185</v>
      </c>
      <c r="K2829" s="17">
        <v>1718500</v>
      </c>
      <c r="L2829" s="17">
        <v>64993</v>
      </c>
      <c r="M2829" s="17">
        <v>4824553</v>
      </c>
    </row>
    <row r="2830" spans="1:13" x14ac:dyDescent="0.25">
      <c r="A2830" t="s">
        <v>80</v>
      </c>
      <c r="B2830" t="s">
        <v>81</v>
      </c>
      <c r="C2830" t="s">
        <v>86</v>
      </c>
      <c r="D2830">
        <v>901164974</v>
      </c>
      <c r="E2830" t="s">
        <v>509</v>
      </c>
      <c r="F2830" t="s">
        <v>1300</v>
      </c>
      <c r="H2830" s="16">
        <v>44350</v>
      </c>
      <c r="I2830">
        <v>2</v>
      </c>
      <c r="J2830" s="17">
        <v>40985</v>
      </c>
      <c r="K2830" s="17">
        <v>81970</v>
      </c>
      <c r="L2830" s="17">
        <v>74379</v>
      </c>
      <c r="M2830" s="17">
        <v>5139870</v>
      </c>
    </row>
    <row r="2831" spans="1:13" x14ac:dyDescent="0.25">
      <c r="A2831" t="s">
        <v>80</v>
      </c>
      <c r="B2831" t="s">
        <v>81</v>
      </c>
      <c r="C2831" t="s">
        <v>1001</v>
      </c>
      <c r="D2831">
        <v>901164974</v>
      </c>
      <c r="E2831" t="s">
        <v>509</v>
      </c>
      <c r="F2831" t="s">
        <v>1300</v>
      </c>
      <c r="H2831" s="16">
        <v>44350</v>
      </c>
      <c r="I2831">
        <v>100</v>
      </c>
      <c r="J2831" s="17">
        <v>16209</v>
      </c>
      <c r="K2831" s="17">
        <v>1620900</v>
      </c>
      <c r="L2831" s="17">
        <v>74379</v>
      </c>
      <c r="M2831" s="17">
        <v>5139870</v>
      </c>
    </row>
    <row r="2832" spans="1:13" x14ac:dyDescent="0.25">
      <c r="A2832" t="s">
        <v>80</v>
      </c>
      <c r="B2832" t="s">
        <v>81</v>
      </c>
      <c r="C2832" t="s">
        <v>91</v>
      </c>
      <c r="D2832">
        <v>901164974</v>
      </c>
      <c r="E2832" t="s">
        <v>509</v>
      </c>
      <c r="F2832" t="s">
        <v>1300</v>
      </c>
      <c r="H2832" s="16">
        <v>44350</v>
      </c>
      <c r="I2832">
        <v>200</v>
      </c>
      <c r="J2832" s="17">
        <v>17185</v>
      </c>
      <c r="K2832" s="17">
        <v>3437000</v>
      </c>
      <c r="L2832" s="17">
        <v>74379</v>
      </c>
      <c r="M2832" s="17">
        <v>5139870</v>
      </c>
    </row>
    <row r="2833" spans="1:13" x14ac:dyDescent="0.25">
      <c r="A2833" t="s">
        <v>80</v>
      </c>
      <c r="B2833" t="s">
        <v>81</v>
      </c>
      <c r="C2833" t="s">
        <v>119</v>
      </c>
      <c r="D2833">
        <v>901236226</v>
      </c>
      <c r="E2833" t="s">
        <v>295</v>
      </c>
      <c r="F2833" t="s">
        <v>1301</v>
      </c>
      <c r="H2833" s="16">
        <v>44350</v>
      </c>
      <c r="I2833">
        <v>25</v>
      </c>
      <c r="J2833" s="17">
        <v>10225</v>
      </c>
      <c r="K2833" s="17">
        <v>255625</v>
      </c>
      <c r="L2833" s="17">
        <v>216731</v>
      </c>
      <c r="M2833" s="17">
        <v>3576571</v>
      </c>
    </row>
    <row r="2834" spans="1:13" x14ac:dyDescent="0.25">
      <c r="A2834" t="s">
        <v>80</v>
      </c>
      <c r="B2834" t="s">
        <v>81</v>
      </c>
      <c r="C2834" t="s">
        <v>1001</v>
      </c>
      <c r="D2834">
        <v>901236226</v>
      </c>
      <c r="E2834" t="s">
        <v>295</v>
      </c>
      <c r="F2834" t="s">
        <v>1301</v>
      </c>
      <c r="H2834" s="16">
        <v>44350</v>
      </c>
      <c r="I2834">
        <v>100</v>
      </c>
      <c r="J2834" s="17">
        <v>16209</v>
      </c>
      <c r="K2834" s="17">
        <v>1620900</v>
      </c>
      <c r="L2834" s="17">
        <v>216731</v>
      </c>
      <c r="M2834" s="17">
        <v>3576571</v>
      </c>
    </row>
    <row r="2835" spans="1:13" x14ac:dyDescent="0.25">
      <c r="A2835" t="s">
        <v>80</v>
      </c>
      <c r="B2835" t="s">
        <v>81</v>
      </c>
      <c r="C2835" t="s">
        <v>88</v>
      </c>
      <c r="D2835">
        <v>901236226</v>
      </c>
      <c r="E2835" t="s">
        <v>295</v>
      </c>
      <c r="F2835" t="s">
        <v>1301</v>
      </c>
      <c r="H2835" s="16">
        <v>44350</v>
      </c>
      <c r="I2835">
        <v>4</v>
      </c>
      <c r="J2835" s="17">
        <v>28147</v>
      </c>
      <c r="K2835" s="17">
        <v>112588</v>
      </c>
      <c r="L2835" s="17">
        <v>216731</v>
      </c>
      <c r="M2835" s="17">
        <v>3576571</v>
      </c>
    </row>
    <row r="2836" spans="1:13" x14ac:dyDescent="0.25">
      <c r="A2836" t="s">
        <v>80</v>
      </c>
      <c r="B2836" t="s">
        <v>81</v>
      </c>
      <c r="C2836" t="s">
        <v>108</v>
      </c>
      <c r="D2836">
        <v>901236226</v>
      </c>
      <c r="E2836" t="s">
        <v>295</v>
      </c>
      <c r="F2836" t="s">
        <v>1301</v>
      </c>
      <c r="H2836" s="16">
        <v>44350</v>
      </c>
      <c r="I2836">
        <v>3</v>
      </c>
      <c r="J2836" s="17">
        <v>62532</v>
      </c>
      <c r="K2836" s="17">
        <v>187596</v>
      </c>
      <c r="L2836" s="17">
        <v>216731</v>
      </c>
      <c r="M2836" s="17">
        <v>3576571</v>
      </c>
    </row>
    <row r="2837" spans="1:13" x14ac:dyDescent="0.25">
      <c r="A2837" t="s">
        <v>80</v>
      </c>
      <c r="B2837" t="s">
        <v>81</v>
      </c>
      <c r="C2837" t="s">
        <v>101</v>
      </c>
      <c r="D2837">
        <v>901236226</v>
      </c>
      <c r="E2837" t="s">
        <v>295</v>
      </c>
      <c r="F2837" t="s">
        <v>1302</v>
      </c>
      <c r="H2837" s="16">
        <v>44371</v>
      </c>
      <c r="I2837">
        <v>8</v>
      </c>
      <c r="J2837" s="17">
        <v>26839</v>
      </c>
      <c r="K2837" s="17">
        <v>214712</v>
      </c>
      <c r="L2837" s="17">
        <v>216731</v>
      </c>
      <c r="M2837" s="17">
        <v>3576571</v>
      </c>
    </row>
    <row r="2838" spans="1:13" x14ac:dyDescent="0.25">
      <c r="A2838" t="s">
        <v>80</v>
      </c>
      <c r="B2838" t="s">
        <v>81</v>
      </c>
      <c r="C2838" t="s">
        <v>101</v>
      </c>
      <c r="D2838">
        <v>901236226</v>
      </c>
      <c r="E2838" t="s">
        <v>295</v>
      </c>
      <c r="F2838" t="s">
        <v>1303</v>
      </c>
      <c r="H2838" s="16">
        <v>44371</v>
      </c>
      <c r="I2838">
        <v>10</v>
      </c>
      <c r="J2838" s="17">
        <v>26839</v>
      </c>
      <c r="K2838" s="17">
        <v>268390</v>
      </c>
      <c r="L2838" s="17">
        <v>216731</v>
      </c>
      <c r="M2838" s="17">
        <v>3576571</v>
      </c>
    </row>
    <row r="2839" spans="1:13" x14ac:dyDescent="0.25">
      <c r="A2839" t="s">
        <v>80</v>
      </c>
      <c r="B2839" t="s">
        <v>81</v>
      </c>
      <c r="C2839" t="s">
        <v>109</v>
      </c>
      <c r="D2839">
        <v>901236226</v>
      </c>
      <c r="E2839" t="s">
        <v>295</v>
      </c>
      <c r="F2839" t="s">
        <v>1303</v>
      </c>
      <c r="H2839" s="16">
        <v>44371</v>
      </c>
      <c r="I2839">
        <v>2</v>
      </c>
      <c r="J2839" s="17">
        <v>28755</v>
      </c>
      <c r="K2839" s="17">
        <v>57510</v>
      </c>
      <c r="L2839" s="17">
        <v>216731</v>
      </c>
      <c r="M2839" s="17">
        <v>3576571</v>
      </c>
    </row>
    <row r="2840" spans="1:13" x14ac:dyDescent="0.25">
      <c r="A2840" t="s">
        <v>80</v>
      </c>
      <c r="B2840" t="s">
        <v>81</v>
      </c>
      <c r="C2840" t="s">
        <v>91</v>
      </c>
      <c r="D2840">
        <v>901236226</v>
      </c>
      <c r="E2840" t="s">
        <v>295</v>
      </c>
      <c r="F2840" t="s">
        <v>1304</v>
      </c>
      <c r="H2840" s="16">
        <v>44371</v>
      </c>
      <c r="I2840">
        <v>50</v>
      </c>
      <c r="J2840" s="17">
        <v>17185</v>
      </c>
      <c r="K2840" s="17">
        <v>859250</v>
      </c>
      <c r="L2840" s="17">
        <v>216731</v>
      </c>
      <c r="M2840" s="17">
        <v>3576571</v>
      </c>
    </row>
    <row r="2841" spans="1:13" x14ac:dyDescent="0.25">
      <c r="A2841" t="s">
        <v>80</v>
      </c>
      <c r="B2841" t="s">
        <v>81</v>
      </c>
      <c r="C2841" t="s">
        <v>85</v>
      </c>
      <c r="D2841">
        <v>901241016</v>
      </c>
      <c r="E2841" t="s">
        <v>300</v>
      </c>
      <c r="F2841" t="s">
        <v>1305</v>
      </c>
      <c r="H2841" s="16">
        <v>44355</v>
      </c>
      <c r="I2841">
        <v>1</v>
      </c>
      <c r="J2841" s="17">
        <v>4756</v>
      </c>
      <c r="K2841" s="17">
        <v>4756</v>
      </c>
      <c r="L2841" s="17">
        <v>96841</v>
      </c>
      <c r="M2841" s="17">
        <v>17321882</v>
      </c>
    </row>
    <row r="2842" spans="1:13" x14ac:dyDescent="0.25">
      <c r="A2842" t="s">
        <v>80</v>
      </c>
      <c r="B2842" t="s">
        <v>81</v>
      </c>
      <c r="C2842" t="s">
        <v>1001</v>
      </c>
      <c r="D2842">
        <v>901241016</v>
      </c>
      <c r="E2842" t="s">
        <v>300</v>
      </c>
      <c r="F2842" t="s">
        <v>1305</v>
      </c>
      <c r="H2842" s="16">
        <v>44355</v>
      </c>
      <c r="I2842">
        <v>300</v>
      </c>
      <c r="J2842" s="17">
        <v>16209</v>
      </c>
      <c r="K2842" s="17">
        <v>4862700</v>
      </c>
      <c r="L2842" s="17">
        <v>96841</v>
      </c>
      <c r="M2842" s="17">
        <v>17321882</v>
      </c>
    </row>
    <row r="2843" spans="1:13" x14ac:dyDescent="0.25">
      <c r="A2843" t="s">
        <v>80</v>
      </c>
      <c r="B2843" t="s">
        <v>81</v>
      </c>
      <c r="C2843" t="s">
        <v>87</v>
      </c>
      <c r="D2843">
        <v>901241016</v>
      </c>
      <c r="E2843" t="s">
        <v>300</v>
      </c>
      <c r="F2843" t="s">
        <v>1305</v>
      </c>
      <c r="H2843" s="16">
        <v>44355</v>
      </c>
      <c r="I2843">
        <v>24</v>
      </c>
      <c r="J2843" s="17">
        <v>31599</v>
      </c>
      <c r="K2843" s="17">
        <v>758376</v>
      </c>
      <c r="L2843" s="17">
        <v>96841</v>
      </c>
      <c r="M2843" s="17">
        <v>17321882</v>
      </c>
    </row>
    <row r="2844" spans="1:13" x14ac:dyDescent="0.25">
      <c r="A2844" t="s">
        <v>80</v>
      </c>
      <c r="B2844" t="s">
        <v>81</v>
      </c>
      <c r="C2844" t="s">
        <v>149</v>
      </c>
      <c r="D2844">
        <v>901241016</v>
      </c>
      <c r="E2844" t="s">
        <v>300</v>
      </c>
      <c r="F2844" t="s">
        <v>1306</v>
      </c>
      <c r="H2844" s="16">
        <v>44355</v>
      </c>
      <c r="I2844">
        <v>400</v>
      </c>
      <c r="J2844" s="17">
        <v>27092</v>
      </c>
      <c r="K2844" s="17">
        <v>10836800</v>
      </c>
      <c r="L2844" s="17">
        <v>96841</v>
      </c>
      <c r="M2844" s="17">
        <v>17321882</v>
      </c>
    </row>
    <row r="2845" spans="1:13" x14ac:dyDescent="0.25">
      <c r="A2845" t="s">
        <v>80</v>
      </c>
      <c r="B2845" t="s">
        <v>81</v>
      </c>
      <c r="C2845" t="s">
        <v>91</v>
      </c>
      <c r="D2845">
        <v>901241016</v>
      </c>
      <c r="E2845" t="s">
        <v>300</v>
      </c>
      <c r="F2845" t="s">
        <v>1307</v>
      </c>
      <c r="H2845" s="16">
        <v>44371</v>
      </c>
      <c r="I2845">
        <v>50</v>
      </c>
      <c r="J2845" s="17">
        <v>17185</v>
      </c>
      <c r="K2845" s="17">
        <v>859250</v>
      </c>
      <c r="L2845" s="17">
        <v>96841</v>
      </c>
      <c r="M2845" s="17">
        <v>17321882</v>
      </c>
    </row>
    <row r="2846" spans="1:13" x14ac:dyDescent="0.25">
      <c r="A2846" t="s">
        <v>80</v>
      </c>
      <c r="B2846" t="s">
        <v>81</v>
      </c>
      <c r="C2846" t="s">
        <v>88</v>
      </c>
      <c r="D2846">
        <v>901313691</v>
      </c>
      <c r="E2846" t="s">
        <v>919</v>
      </c>
      <c r="F2846" t="s">
        <v>1308</v>
      </c>
      <c r="H2846" s="16">
        <v>44356</v>
      </c>
      <c r="I2846">
        <v>3</v>
      </c>
      <c r="J2846" s="17">
        <v>28147</v>
      </c>
      <c r="K2846" s="17">
        <v>84441</v>
      </c>
      <c r="L2846" s="17">
        <v>45332</v>
      </c>
      <c r="M2846" s="17">
        <v>256291</v>
      </c>
    </row>
    <row r="2847" spans="1:13" x14ac:dyDescent="0.25">
      <c r="A2847" t="s">
        <v>80</v>
      </c>
      <c r="B2847" t="s">
        <v>81</v>
      </c>
      <c r="C2847" t="s">
        <v>91</v>
      </c>
      <c r="D2847">
        <v>901313691</v>
      </c>
      <c r="E2847" t="s">
        <v>919</v>
      </c>
      <c r="F2847" t="s">
        <v>1308</v>
      </c>
      <c r="H2847" s="16">
        <v>44356</v>
      </c>
      <c r="I2847">
        <v>10</v>
      </c>
      <c r="J2847" s="17">
        <v>17185</v>
      </c>
      <c r="K2847" s="17">
        <v>171850</v>
      </c>
      <c r="L2847" s="17">
        <v>45332</v>
      </c>
      <c r="M2847" s="17">
        <v>256291</v>
      </c>
    </row>
    <row r="2848" spans="1:13" x14ac:dyDescent="0.25">
      <c r="A2848" t="s">
        <v>80</v>
      </c>
      <c r="B2848" t="s">
        <v>81</v>
      </c>
      <c r="C2848" t="s">
        <v>91</v>
      </c>
      <c r="D2848">
        <v>901339938</v>
      </c>
      <c r="E2848" t="s">
        <v>921</v>
      </c>
      <c r="F2848" t="s">
        <v>1309</v>
      </c>
      <c r="H2848" s="16">
        <v>44364</v>
      </c>
      <c r="I2848">
        <v>20</v>
      </c>
      <c r="J2848" s="17">
        <v>17185</v>
      </c>
      <c r="K2848" s="17">
        <v>343700</v>
      </c>
      <c r="L2848" s="17">
        <v>33394</v>
      </c>
      <c r="M2848" s="17">
        <v>505790</v>
      </c>
    </row>
    <row r="2849" spans="1:13" x14ac:dyDescent="0.25">
      <c r="A2849" t="s">
        <v>80</v>
      </c>
      <c r="B2849" t="s">
        <v>81</v>
      </c>
      <c r="C2849" t="s">
        <v>1001</v>
      </c>
      <c r="D2849">
        <v>901339938</v>
      </c>
      <c r="E2849" t="s">
        <v>921</v>
      </c>
      <c r="F2849" t="s">
        <v>1310</v>
      </c>
      <c r="H2849" s="16">
        <v>44376</v>
      </c>
      <c r="I2849">
        <v>10</v>
      </c>
      <c r="J2849" s="17">
        <v>16209</v>
      </c>
      <c r="K2849" s="17">
        <v>162090</v>
      </c>
      <c r="L2849" s="17">
        <v>33394</v>
      </c>
      <c r="M2849" s="17">
        <v>505790</v>
      </c>
    </row>
    <row r="2850" spans="1:13" x14ac:dyDescent="0.25">
      <c r="A2850" t="s">
        <v>80</v>
      </c>
      <c r="B2850" t="s">
        <v>81</v>
      </c>
      <c r="C2850" t="s">
        <v>85</v>
      </c>
      <c r="D2850">
        <v>901381381</v>
      </c>
      <c r="E2850" t="s">
        <v>307</v>
      </c>
      <c r="F2850" t="s">
        <v>1311</v>
      </c>
      <c r="H2850" s="16">
        <v>44358</v>
      </c>
      <c r="I2850">
        <v>60</v>
      </c>
      <c r="J2850" s="17">
        <v>4756</v>
      </c>
      <c r="K2850" s="17">
        <v>285360</v>
      </c>
      <c r="L2850" s="17">
        <v>93087</v>
      </c>
      <c r="M2850" s="17">
        <v>1512544</v>
      </c>
    </row>
    <row r="2851" spans="1:13" x14ac:dyDescent="0.25">
      <c r="A2851" t="s">
        <v>80</v>
      </c>
      <c r="B2851" t="s">
        <v>81</v>
      </c>
      <c r="C2851" t="s">
        <v>119</v>
      </c>
      <c r="D2851">
        <v>901381381</v>
      </c>
      <c r="E2851" t="s">
        <v>307</v>
      </c>
      <c r="F2851" t="s">
        <v>1311</v>
      </c>
      <c r="H2851" s="16">
        <v>44358</v>
      </c>
      <c r="I2851">
        <v>50</v>
      </c>
      <c r="J2851" s="17">
        <v>10225</v>
      </c>
      <c r="K2851" s="17">
        <v>511250</v>
      </c>
      <c r="L2851" s="17">
        <v>93087</v>
      </c>
      <c r="M2851" s="17">
        <v>1512544</v>
      </c>
    </row>
    <row r="2852" spans="1:13" x14ac:dyDescent="0.25">
      <c r="A2852" t="s">
        <v>80</v>
      </c>
      <c r="B2852" t="s">
        <v>81</v>
      </c>
      <c r="C2852" t="s">
        <v>91</v>
      </c>
      <c r="D2852">
        <v>901381381</v>
      </c>
      <c r="E2852" t="s">
        <v>307</v>
      </c>
      <c r="F2852" t="s">
        <v>1311</v>
      </c>
      <c r="H2852" s="16">
        <v>44358</v>
      </c>
      <c r="I2852">
        <v>10</v>
      </c>
      <c r="J2852" s="17">
        <v>17185</v>
      </c>
      <c r="K2852" s="17">
        <v>171850</v>
      </c>
      <c r="L2852" s="17">
        <v>93087</v>
      </c>
      <c r="M2852" s="17">
        <v>1512544</v>
      </c>
    </row>
    <row r="2853" spans="1:13" x14ac:dyDescent="0.25">
      <c r="A2853" t="s">
        <v>80</v>
      </c>
      <c r="B2853" t="s">
        <v>81</v>
      </c>
      <c r="C2853" t="s">
        <v>85</v>
      </c>
      <c r="D2853">
        <v>901381381</v>
      </c>
      <c r="E2853" t="s">
        <v>307</v>
      </c>
      <c r="F2853" t="s">
        <v>1312</v>
      </c>
      <c r="H2853" s="16">
        <v>44375</v>
      </c>
      <c r="I2853">
        <v>14</v>
      </c>
      <c r="J2853" s="17">
        <v>4756</v>
      </c>
      <c r="K2853" s="17">
        <v>66584</v>
      </c>
      <c r="L2853" s="17">
        <v>93087</v>
      </c>
      <c r="M2853" s="17">
        <v>1512544</v>
      </c>
    </row>
    <row r="2854" spans="1:13" x14ac:dyDescent="0.25">
      <c r="A2854" t="s">
        <v>80</v>
      </c>
      <c r="B2854" t="s">
        <v>81</v>
      </c>
      <c r="C2854" t="s">
        <v>119</v>
      </c>
      <c r="D2854">
        <v>901381381</v>
      </c>
      <c r="E2854" t="s">
        <v>307</v>
      </c>
      <c r="F2854" t="s">
        <v>1312</v>
      </c>
      <c r="H2854" s="16">
        <v>44375</v>
      </c>
      <c r="I2854">
        <v>4</v>
      </c>
      <c r="J2854" s="17">
        <v>10225</v>
      </c>
      <c r="K2854" s="17">
        <v>40900</v>
      </c>
      <c r="L2854" s="17">
        <v>93087</v>
      </c>
      <c r="M2854" s="17">
        <v>1512544</v>
      </c>
    </row>
    <row r="2855" spans="1:13" x14ac:dyDescent="0.25">
      <c r="A2855" t="s">
        <v>80</v>
      </c>
      <c r="B2855" t="s">
        <v>81</v>
      </c>
      <c r="C2855" t="s">
        <v>109</v>
      </c>
      <c r="D2855">
        <v>901381381</v>
      </c>
      <c r="E2855" t="s">
        <v>307</v>
      </c>
      <c r="F2855" t="s">
        <v>1312</v>
      </c>
      <c r="H2855" s="16">
        <v>44375</v>
      </c>
      <c r="I2855">
        <v>11</v>
      </c>
      <c r="J2855" s="17">
        <v>28755</v>
      </c>
      <c r="K2855" s="17">
        <v>316305</v>
      </c>
      <c r="L2855" s="17">
        <v>93087</v>
      </c>
      <c r="M2855" s="17">
        <v>1512544</v>
      </c>
    </row>
    <row r="2856" spans="1:13" x14ac:dyDescent="0.25">
      <c r="A2856" t="s">
        <v>80</v>
      </c>
      <c r="B2856" t="s">
        <v>81</v>
      </c>
      <c r="C2856" t="s">
        <v>91</v>
      </c>
      <c r="D2856">
        <v>901381381</v>
      </c>
      <c r="E2856" t="s">
        <v>307</v>
      </c>
      <c r="F2856" t="s">
        <v>1312</v>
      </c>
      <c r="H2856" s="16">
        <v>44375</v>
      </c>
      <c r="I2856">
        <v>7</v>
      </c>
      <c r="J2856" s="17">
        <v>17185</v>
      </c>
      <c r="K2856" s="17">
        <v>120295</v>
      </c>
      <c r="L2856" s="17">
        <v>93087</v>
      </c>
      <c r="M2856" s="17">
        <v>1512544</v>
      </c>
    </row>
    <row r="2857" spans="1:13" x14ac:dyDescent="0.25">
      <c r="A2857" t="s">
        <v>80</v>
      </c>
      <c r="B2857" t="s">
        <v>81</v>
      </c>
      <c r="C2857" t="s">
        <v>109</v>
      </c>
      <c r="D2857">
        <v>91211831</v>
      </c>
      <c r="E2857" t="s">
        <v>1313</v>
      </c>
      <c r="F2857" t="s">
        <v>1314</v>
      </c>
      <c r="H2857" s="16">
        <v>44371</v>
      </c>
      <c r="I2857">
        <v>20</v>
      </c>
      <c r="J2857" s="17">
        <v>28755</v>
      </c>
      <c r="K2857" s="17">
        <v>575100</v>
      </c>
      <c r="L2857" s="17">
        <v>28755</v>
      </c>
      <c r="M2857" s="17">
        <v>575100</v>
      </c>
    </row>
    <row r="2858" spans="1:13" x14ac:dyDescent="0.25">
      <c r="A2858" t="s">
        <v>80</v>
      </c>
      <c r="B2858" t="s">
        <v>522</v>
      </c>
      <c r="C2858" t="s">
        <v>109</v>
      </c>
      <c r="D2858">
        <v>800094164</v>
      </c>
      <c r="E2858" t="s">
        <v>1088</v>
      </c>
      <c r="F2858" t="s">
        <v>1315</v>
      </c>
      <c r="H2858" s="16">
        <v>44386</v>
      </c>
      <c r="I2858">
        <v>210</v>
      </c>
      <c r="J2858" s="17">
        <v>25674</v>
      </c>
      <c r="K2858" s="17">
        <v>5391540</v>
      </c>
      <c r="L2858" s="17">
        <v>41018</v>
      </c>
      <c r="M2858" s="17">
        <v>12679940</v>
      </c>
    </row>
    <row r="2859" spans="1:13" x14ac:dyDescent="0.25">
      <c r="A2859" t="s">
        <v>80</v>
      </c>
      <c r="B2859" t="s">
        <v>522</v>
      </c>
      <c r="C2859" t="s">
        <v>91</v>
      </c>
      <c r="D2859">
        <v>800094164</v>
      </c>
      <c r="E2859" t="s">
        <v>1088</v>
      </c>
      <c r="F2859" t="s">
        <v>1315</v>
      </c>
      <c r="H2859" s="16">
        <v>44386</v>
      </c>
      <c r="I2859">
        <v>475</v>
      </c>
      <c r="J2859" s="17">
        <v>15344</v>
      </c>
      <c r="K2859" s="17">
        <v>7288400</v>
      </c>
      <c r="L2859" s="17">
        <v>41018</v>
      </c>
      <c r="M2859" s="17">
        <v>12679940</v>
      </c>
    </row>
    <row r="2860" spans="1:13" x14ac:dyDescent="0.25">
      <c r="A2860" t="s">
        <v>80</v>
      </c>
      <c r="B2860" t="s">
        <v>81</v>
      </c>
      <c r="C2860" t="s">
        <v>1001</v>
      </c>
      <c r="D2860">
        <v>800017308</v>
      </c>
      <c r="E2860" t="s">
        <v>312</v>
      </c>
      <c r="F2860" t="s">
        <v>1316</v>
      </c>
      <c r="H2860" s="16">
        <v>44385</v>
      </c>
      <c r="I2860">
        <v>20</v>
      </c>
      <c r="J2860" s="17">
        <v>16209</v>
      </c>
      <c r="K2860" s="17">
        <v>324180</v>
      </c>
      <c r="L2860" s="17">
        <v>16209</v>
      </c>
      <c r="M2860" s="17">
        <v>324180</v>
      </c>
    </row>
    <row r="2861" spans="1:13" x14ac:dyDescent="0.25">
      <c r="A2861" t="s">
        <v>80</v>
      </c>
      <c r="B2861" t="s">
        <v>81</v>
      </c>
      <c r="C2861" t="s">
        <v>88</v>
      </c>
      <c r="D2861">
        <v>800074112</v>
      </c>
      <c r="E2861" t="s">
        <v>315</v>
      </c>
      <c r="F2861" t="s">
        <v>1317</v>
      </c>
      <c r="H2861" s="16">
        <v>44398</v>
      </c>
      <c r="I2861">
        <v>15</v>
      </c>
      <c r="J2861" s="17">
        <v>28147</v>
      </c>
      <c r="K2861" s="17">
        <v>422205</v>
      </c>
      <c r="L2861" s="17">
        <v>45332</v>
      </c>
      <c r="M2861" s="17">
        <v>1109605</v>
      </c>
    </row>
    <row r="2862" spans="1:13" x14ac:dyDescent="0.25">
      <c r="A2862" t="s">
        <v>80</v>
      </c>
      <c r="B2862" t="s">
        <v>81</v>
      </c>
      <c r="C2862" t="s">
        <v>91</v>
      </c>
      <c r="D2862">
        <v>800074112</v>
      </c>
      <c r="E2862" t="s">
        <v>315</v>
      </c>
      <c r="F2862" t="s">
        <v>1317</v>
      </c>
      <c r="H2862" s="16">
        <v>44398</v>
      </c>
      <c r="I2862">
        <v>40</v>
      </c>
      <c r="J2862" s="17">
        <v>17185</v>
      </c>
      <c r="K2862" s="17">
        <v>687400</v>
      </c>
      <c r="L2862" s="17">
        <v>45332</v>
      </c>
      <c r="M2862" s="17">
        <v>1109605</v>
      </c>
    </row>
    <row r="2863" spans="1:13" x14ac:dyDescent="0.25">
      <c r="A2863" t="s">
        <v>80</v>
      </c>
      <c r="B2863" t="s">
        <v>81</v>
      </c>
      <c r="C2863" t="s">
        <v>94</v>
      </c>
      <c r="D2863">
        <v>800091594</v>
      </c>
      <c r="E2863" t="s">
        <v>1318</v>
      </c>
      <c r="F2863" t="s">
        <v>1319</v>
      </c>
      <c r="H2863" s="16">
        <v>44385</v>
      </c>
      <c r="I2863">
        <v>23</v>
      </c>
      <c r="J2863" s="17">
        <v>31927</v>
      </c>
      <c r="K2863" s="17">
        <v>734321</v>
      </c>
      <c r="L2863" s="17">
        <v>302938</v>
      </c>
      <c r="M2863" s="17">
        <v>68748597</v>
      </c>
    </row>
    <row r="2864" spans="1:13" x14ac:dyDescent="0.25">
      <c r="A2864" t="s">
        <v>80</v>
      </c>
      <c r="B2864" t="s">
        <v>81</v>
      </c>
      <c r="C2864" t="s">
        <v>97</v>
      </c>
      <c r="D2864">
        <v>800091594</v>
      </c>
      <c r="E2864" t="s">
        <v>1318</v>
      </c>
      <c r="F2864" t="s">
        <v>1319</v>
      </c>
      <c r="H2864" s="16">
        <v>44385</v>
      </c>
      <c r="I2864">
        <v>49</v>
      </c>
      <c r="J2864" s="17">
        <v>11310</v>
      </c>
      <c r="K2864" s="17">
        <v>554190</v>
      </c>
      <c r="L2864" s="17">
        <v>302938</v>
      </c>
      <c r="M2864" s="17">
        <v>68748597</v>
      </c>
    </row>
    <row r="2865" spans="1:13" x14ac:dyDescent="0.25">
      <c r="A2865" t="s">
        <v>80</v>
      </c>
      <c r="B2865" t="s">
        <v>81</v>
      </c>
      <c r="C2865" t="s">
        <v>85</v>
      </c>
      <c r="D2865">
        <v>800091594</v>
      </c>
      <c r="E2865" t="s">
        <v>1318</v>
      </c>
      <c r="F2865" t="s">
        <v>1319</v>
      </c>
      <c r="H2865" s="16">
        <v>44385</v>
      </c>
      <c r="I2865">
        <v>3361</v>
      </c>
      <c r="J2865" s="17">
        <v>4247</v>
      </c>
      <c r="K2865" s="17">
        <v>14274167</v>
      </c>
      <c r="L2865" s="17">
        <v>302938</v>
      </c>
      <c r="M2865" s="17">
        <v>68748597</v>
      </c>
    </row>
    <row r="2866" spans="1:13" x14ac:dyDescent="0.25">
      <c r="A2866" t="s">
        <v>80</v>
      </c>
      <c r="B2866" t="s">
        <v>81</v>
      </c>
      <c r="C2866" t="s">
        <v>98</v>
      </c>
      <c r="D2866">
        <v>800091594</v>
      </c>
      <c r="E2866" t="s">
        <v>1318</v>
      </c>
      <c r="F2866" t="s">
        <v>1319</v>
      </c>
      <c r="H2866" s="16">
        <v>44385</v>
      </c>
      <c r="I2866">
        <v>78</v>
      </c>
      <c r="J2866" s="17">
        <v>72444</v>
      </c>
      <c r="K2866" s="17">
        <v>5650632</v>
      </c>
      <c r="L2866" s="17">
        <v>302938</v>
      </c>
      <c r="M2866" s="17">
        <v>68748597</v>
      </c>
    </row>
    <row r="2867" spans="1:13" x14ac:dyDescent="0.25">
      <c r="A2867" t="s">
        <v>80</v>
      </c>
      <c r="B2867" t="s">
        <v>81</v>
      </c>
      <c r="C2867" t="s">
        <v>119</v>
      </c>
      <c r="D2867">
        <v>800091594</v>
      </c>
      <c r="E2867" t="s">
        <v>1318</v>
      </c>
      <c r="F2867" t="s">
        <v>1319</v>
      </c>
      <c r="H2867" s="16">
        <v>44385</v>
      </c>
      <c r="I2867">
        <v>10</v>
      </c>
      <c r="J2867" s="17">
        <v>9129</v>
      </c>
      <c r="K2867" s="17">
        <v>91290</v>
      </c>
      <c r="L2867" s="17">
        <v>302938</v>
      </c>
      <c r="M2867" s="17">
        <v>68748597</v>
      </c>
    </row>
    <row r="2868" spans="1:13" x14ac:dyDescent="0.25">
      <c r="A2868" t="s">
        <v>80</v>
      </c>
      <c r="B2868" t="s">
        <v>81</v>
      </c>
      <c r="C2868" t="s">
        <v>88</v>
      </c>
      <c r="D2868">
        <v>800091594</v>
      </c>
      <c r="E2868" t="s">
        <v>1318</v>
      </c>
      <c r="F2868" t="s">
        <v>1319</v>
      </c>
      <c r="H2868" s="16">
        <v>44385</v>
      </c>
      <c r="I2868">
        <v>800</v>
      </c>
      <c r="J2868" s="17">
        <v>25131</v>
      </c>
      <c r="K2868" s="17">
        <v>20104800</v>
      </c>
      <c r="L2868" s="17">
        <v>302938</v>
      </c>
      <c r="M2868" s="17">
        <v>68748597</v>
      </c>
    </row>
    <row r="2869" spans="1:13" x14ac:dyDescent="0.25">
      <c r="A2869" t="s">
        <v>80</v>
      </c>
      <c r="B2869" t="s">
        <v>81</v>
      </c>
      <c r="C2869" t="s">
        <v>87</v>
      </c>
      <c r="D2869">
        <v>800091594</v>
      </c>
      <c r="E2869" t="s">
        <v>1318</v>
      </c>
      <c r="F2869" t="s">
        <v>1319</v>
      </c>
      <c r="H2869" s="16">
        <v>44385</v>
      </c>
      <c r="I2869">
        <v>100</v>
      </c>
      <c r="J2869" s="17">
        <v>28213</v>
      </c>
      <c r="K2869" s="17">
        <v>2821300</v>
      </c>
      <c r="L2869" s="17">
        <v>302938</v>
      </c>
      <c r="M2869" s="17">
        <v>68748597</v>
      </c>
    </row>
    <row r="2870" spans="1:13" x14ac:dyDescent="0.25">
      <c r="A2870" t="s">
        <v>80</v>
      </c>
      <c r="B2870" t="s">
        <v>81</v>
      </c>
      <c r="C2870" t="s">
        <v>108</v>
      </c>
      <c r="D2870">
        <v>800091594</v>
      </c>
      <c r="E2870" t="s">
        <v>1318</v>
      </c>
      <c r="F2870" t="s">
        <v>1319</v>
      </c>
      <c r="H2870" s="16">
        <v>44385</v>
      </c>
      <c r="I2870">
        <v>80</v>
      </c>
      <c r="J2870" s="17">
        <v>55832</v>
      </c>
      <c r="K2870" s="17">
        <v>4466560</v>
      </c>
      <c r="L2870" s="17">
        <v>302938</v>
      </c>
      <c r="M2870" s="17">
        <v>68748597</v>
      </c>
    </row>
    <row r="2871" spans="1:13" x14ac:dyDescent="0.25">
      <c r="A2871" t="s">
        <v>80</v>
      </c>
      <c r="B2871" t="s">
        <v>81</v>
      </c>
      <c r="C2871" t="s">
        <v>101</v>
      </c>
      <c r="D2871">
        <v>800091594</v>
      </c>
      <c r="E2871" t="s">
        <v>1318</v>
      </c>
      <c r="F2871" t="s">
        <v>1319</v>
      </c>
      <c r="H2871" s="16">
        <v>44385</v>
      </c>
      <c r="I2871">
        <v>111</v>
      </c>
      <c r="J2871" s="17">
        <v>23687</v>
      </c>
      <c r="K2871" s="17">
        <v>2629257</v>
      </c>
      <c r="L2871" s="17">
        <v>302938</v>
      </c>
      <c r="M2871" s="17">
        <v>68748597</v>
      </c>
    </row>
    <row r="2872" spans="1:13" x14ac:dyDescent="0.25">
      <c r="A2872" t="s">
        <v>80</v>
      </c>
      <c r="B2872" t="s">
        <v>81</v>
      </c>
      <c r="C2872" t="s">
        <v>109</v>
      </c>
      <c r="D2872">
        <v>800091594</v>
      </c>
      <c r="E2872" t="s">
        <v>1318</v>
      </c>
      <c r="F2872" t="s">
        <v>1319</v>
      </c>
      <c r="H2872" s="16">
        <v>44385</v>
      </c>
      <c r="I2872">
        <v>320</v>
      </c>
      <c r="J2872" s="17">
        <v>25674</v>
      </c>
      <c r="K2872" s="17">
        <v>8215680</v>
      </c>
      <c r="L2872" s="17">
        <v>302938</v>
      </c>
      <c r="M2872" s="17">
        <v>68748597</v>
      </c>
    </row>
    <row r="2873" spans="1:13" x14ac:dyDescent="0.25">
      <c r="A2873" t="s">
        <v>80</v>
      </c>
      <c r="B2873" t="s">
        <v>81</v>
      </c>
      <c r="C2873" t="s">
        <v>91</v>
      </c>
      <c r="D2873">
        <v>800091594</v>
      </c>
      <c r="E2873" t="s">
        <v>1318</v>
      </c>
      <c r="F2873" t="s">
        <v>1319</v>
      </c>
      <c r="H2873" s="16">
        <v>44385</v>
      </c>
      <c r="I2873">
        <v>600</v>
      </c>
      <c r="J2873" s="17">
        <v>15344</v>
      </c>
      <c r="K2873" s="17">
        <v>9206400</v>
      </c>
      <c r="L2873" s="17">
        <v>302938</v>
      </c>
      <c r="M2873" s="17">
        <v>68748597</v>
      </c>
    </row>
    <row r="2874" spans="1:13" x14ac:dyDescent="0.25">
      <c r="A2874" t="s">
        <v>80</v>
      </c>
      <c r="B2874" t="s">
        <v>81</v>
      </c>
      <c r="C2874" t="s">
        <v>94</v>
      </c>
      <c r="D2874">
        <v>800103913</v>
      </c>
      <c r="E2874" t="s">
        <v>531</v>
      </c>
      <c r="F2874" t="s">
        <v>1320</v>
      </c>
      <c r="H2874" s="16">
        <v>44385</v>
      </c>
      <c r="I2874">
        <v>152</v>
      </c>
      <c r="J2874" s="17">
        <v>30686</v>
      </c>
      <c r="K2874" s="17">
        <v>4664272</v>
      </c>
      <c r="L2874" s="17">
        <v>83753</v>
      </c>
      <c r="M2874" s="17">
        <v>47204460</v>
      </c>
    </row>
    <row r="2875" spans="1:13" x14ac:dyDescent="0.25">
      <c r="A2875" t="s">
        <v>80</v>
      </c>
      <c r="B2875" t="s">
        <v>81</v>
      </c>
      <c r="C2875" t="s">
        <v>1001</v>
      </c>
      <c r="D2875">
        <v>800103913</v>
      </c>
      <c r="E2875" t="s">
        <v>531</v>
      </c>
      <c r="F2875" t="s">
        <v>1320</v>
      </c>
      <c r="H2875" s="16">
        <v>44385</v>
      </c>
      <c r="I2875">
        <v>1200</v>
      </c>
      <c r="J2875" s="17">
        <v>13688</v>
      </c>
      <c r="K2875" s="17">
        <v>16425600</v>
      </c>
      <c r="L2875" s="17">
        <v>83753</v>
      </c>
      <c r="M2875" s="17">
        <v>47204460</v>
      </c>
    </row>
    <row r="2876" spans="1:13" x14ac:dyDescent="0.25">
      <c r="A2876" t="s">
        <v>80</v>
      </c>
      <c r="B2876" t="s">
        <v>81</v>
      </c>
      <c r="C2876" t="s">
        <v>109</v>
      </c>
      <c r="D2876">
        <v>800103913</v>
      </c>
      <c r="E2876" t="s">
        <v>531</v>
      </c>
      <c r="F2876" t="s">
        <v>1320</v>
      </c>
      <c r="H2876" s="16">
        <v>44385</v>
      </c>
      <c r="I2876">
        <v>462</v>
      </c>
      <c r="J2876" s="17">
        <v>25674</v>
      </c>
      <c r="K2876" s="17">
        <v>11861388</v>
      </c>
      <c r="L2876" s="17">
        <v>83753</v>
      </c>
      <c r="M2876" s="17">
        <v>47204460</v>
      </c>
    </row>
    <row r="2877" spans="1:13" x14ac:dyDescent="0.25">
      <c r="A2877" t="s">
        <v>80</v>
      </c>
      <c r="B2877" t="s">
        <v>81</v>
      </c>
      <c r="C2877" t="s">
        <v>91</v>
      </c>
      <c r="D2877">
        <v>800103913</v>
      </c>
      <c r="E2877" t="s">
        <v>531</v>
      </c>
      <c r="F2877" t="s">
        <v>1320</v>
      </c>
      <c r="H2877" s="16">
        <v>44385</v>
      </c>
      <c r="I2877">
        <v>1040</v>
      </c>
      <c r="J2877" s="17">
        <v>13705</v>
      </c>
      <c r="K2877" s="17">
        <v>14253200</v>
      </c>
      <c r="L2877" s="17">
        <v>83753</v>
      </c>
      <c r="M2877" s="17">
        <v>47204460</v>
      </c>
    </row>
    <row r="2878" spans="1:13" x14ac:dyDescent="0.25">
      <c r="A2878" t="s">
        <v>80</v>
      </c>
      <c r="B2878" t="s">
        <v>81</v>
      </c>
      <c r="C2878" t="s">
        <v>87</v>
      </c>
      <c r="D2878">
        <v>800114312</v>
      </c>
      <c r="E2878" t="s">
        <v>533</v>
      </c>
      <c r="F2878" t="s">
        <v>1321</v>
      </c>
      <c r="H2878" s="16">
        <v>44385</v>
      </c>
      <c r="I2878">
        <v>280</v>
      </c>
      <c r="J2878" s="17">
        <v>28213</v>
      </c>
      <c r="K2878" s="17">
        <v>7899640</v>
      </c>
      <c r="L2878" s="17">
        <v>147972</v>
      </c>
      <c r="M2878" s="17">
        <v>64583012</v>
      </c>
    </row>
    <row r="2879" spans="1:13" x14ac:dyDescent="0.25">
      <c r="A2879" t="s">
        <v>80</v>
      </c>
      <c r="B2879" t="s">
        <v>81</v>
      </c>
      <c r="C2879" t="s">
        <v>109</v>
      </c>
      <c r="D2879">
        <v>800114312</v>
      </c>
      <c r="E2879" t="s">
        <v>533</v>
      </c>
      <c r="F2879" t="s">
        <v>1321</v>
      </c>
      <c r="H2879" s="16">
        <v>44385</v>
      </c>
      <c r="I2879">
        <v>700</v>
      </c>
      <c r="J2879" s="17">
        <v>25674</v>
      </c>
      <c r="K2879" s="17">
        <v>17971800</v>
      </c>
      <c r="L2879" s="17">
        <v>147972</v>
      </c>
      <c r="M2879" s="17">
        <v>64583012</v>
      </c>
    </row>
    <row r="2880" spans="1:13" x14ac:dyDescent="0.25">
      <c r="A2880" t="s">
        <v>80</v>
      </c>
      <c r="B2880" t="s">
        <v>81</v>
      </c>
      <c r="C2880" t="s">
        <v>91</v>
      </c>
      <c r="D2880">
        <v>800114312</v>
      </c>
      <c r="E2880" t="s">
        <v>533</v>
      </c>
      <c r="F2880" t="s">
        <v>1321</v>
      </c>
      <c r="H2880" s="16">
        <v>44385</v>
      </c>
      <c r="I2880">
        <v>700</v>
      </c>
      <c r="J2880" s="17">
        <v>15344</v>
      </c>
      <c r="K2880" s="17">
        <v>10740800</v>
      </c>
      <c r="L2880" s="17">
        <v>147972</v>
      </c>
      <c r="M2880" s="17">
        <v>64583012</v>
      </c>
    </row>
    <row r="2881" spans="1:13" x14ac:dyDescent="0.25">
      <c r="A2881" t="s">
        <v>80</v>
      </c>
      <c r="B2881" t="s">
        <v>81</v>
      </c>
      <c r="C2881" t="s">
        <v>1001</v>
      </c>
      <c r="D2881">
        <v>800114312</v>
      </c>
      <c r="E2881" t="s">
        <v>533</v>
      </c>
      <c r="F2881" t="s">
        <v>1322</v>
      </c>
      <c r="H2881" s="16">
        <v>44390</v>
      </c>
      <c r="I2881">
        <v>700</v>
      </c>
      <c r="J2881" s="17">
        <v>13688</v>
      </c>
      <c r="K2881" s="17">
        <v>9581600</v>
      </c>
      <c r="L2881" s="17">
        <v>147972</v>
      </c>
      <c r="M2881" s="17">
        <v>64583012</v>
      </c>
    </row>
    <row r="2882" spans="1:13" x14ac:dyDescent="0.25">
      <c r="A2882" t="s">
        <v>80</v>
      </c>
      <c r="B2882" t="s">
        <v>81</v>
      </c>
      <c r="C2882" t="s">
        <v>109</v>
      </c>
      <c r="D2882">
        <v>800114312</v>
      </c>
      <c r="E2882" t="s">
        <v>533</v>
      </c>
      <c r="F2882" t="s">
        <v>1322</v>
      </c>
      <c r="H2882" s="16">
        <v>44390</v>
      </c>
      <c r="I2882">
        <v>266</v>
      </c>
      <c r="J2882" s="17">
        <v>25674</v>
      </c>
      <c r="K2882" s="17">
        <v>6829284</v>
      </c>
      <c r="L2882" s="17">
        <v>147972</v>
      </c>
      <c r="M2882" s="17">
        <v>64583012</v>
      </c>
    </row>
    <row r="2883" spans="1:13" x14ac:dyDescent="0.25">
      <c r="A2883" t="s">
        <v>80</v>
      </c>
      <c r="B2883" t="s">
        <v>81</v>
      </c>
      <c r="C2883" t="s">
        <v>109</v>
      </c>
      <c r="D2883">
        <v>800114312</v>
      </c>
      <c r="E2883" t="s">
        <v>533</v>
      </c>
      <c r="F2883" t="s">
        <v>1322</v>
      </c>
      <c r="H2883" s="16">
        <v>44390</v>
      </c>
      <c r="I2883">
        <v>162</v>
      </c>
      <c r="J2883" s="17">
        <v>25674</v>
      </c>
      <c r="K2883" s="17">
        <v>4159188</v>
      </c>
      <c r="L2883" s="17">
        <v>147972</v>
      </c>
      <c r="M2883" s="17">
        <v>64583012</v>
      </c>
    </row>
    <row r="2884" spans="1:13" x14ac:dyDescent="0.25">
      <c r="A2884" t="s">
        <v>80</v>
      </c>
      <c r="B2884" t="s">
        <v>81</v>
      </c>
      <c r="C2884" t="s">
        <v>91</v>
      </c>
      <c r="D2884">
        <v>800114312</v>
      </c>
      <c r="E2884" t="s">
        <v>533</v>
      </c>
      <c r="F2884" t="s">
        <v>1322</v>
      </c>
      <c r="H2884" s="16">
        <v>44390</v>
      </c>
      <c r="I2884">
        <v>540</v>
      </c>
      <c r="J2884" s="17">
        <v>13705</v>
      </c>
      <c r="K2884" s="17">
        <v>7400700</v>
      </c>
      <c r="L2884" s="17">
        <v>147972</v>
      </c>
      <c r="M2884" s="17">
        <v>64583012</v>
      </c>
    </row>
    <row r="2885" spans="1:13" x14ac:dyDescent="0.25">
      <c r="A2885" t="s">
        <v>80</v>
      </c>
      <c r="B2885" t="s">
        <v>81</v>
      </c>
      <c r="C2885" t="s">
        <v>91</v>
      </c>
      <c r="D2885">
        <v>800126785</v>
      </c>
      <c r="E2885" t="s">
        <v>535</v>
      </c>
      <c r="F2885" t="s">
        <v>1323</v>
      </c>
      <c r="H2885" s="16">
        <v>44400</v>
      </c>
      <c r="I2885">
        <v>50</v>
      </c>
      <c r="J2885" s="17">
        <v>17185</v>
      </c>
      <c r="K2885" s="17">
        <v>859250</v>
      </c>
      <c r="L2885" s="17">
        <v>17185</v>
      </c>
      <c r="M2885" s="17">
        <v>859250</v>
      </c>
    </row>
    <row r="2886" spans="1:13" x14ac:dyDescent="0.25">
      <c r="A2886" t="s">
        <v>80</v>
      </c>
      <c r="B2886" t="s">
        <v>81</v>
      </c>
      <c r="C2886" t="s">
        <v>94</v>
      </c>
      <c r="D2886">
        <v>800149695</v>
      </c>
      <c r="E2886" t="s">
        <v>99</v>
      </c>
      <c r="F2886" t="s">
        <v>1324</v>
      </c>
      <c r="H2886" s="16">
        <v>44385</v>
      </c>
      <c r="I2886">
        <v>61</v>
      </c>
      <c r="J2886" s="17">
        <v>35758</v>
      </c>
      <c r="K2886" s="17">
        <v>2181238</v>
      </c>
      <c r="L2886" s="17">
        <v>1251706</v>
      </c>
      <c r="M2886" s="17">
        <v>159793384.30000001</v>
      </c>
    </row>
    <row r="2887" spans="1:13" x14ac:dyDescent="0.25">
      <c r="A2887" t="s">
        <v>80</v>
      </c>
      <c r="B2887" t="s">
        <v>81</v>
      </c>
      <c r="C2887" t="s">
        <v>97</v>
      </c>
      <c r="D2887">
        <v>800149695</v>
      </c>
      <c r="E2887" t="s">
        <v>99</v>
      </c>
      <c r="F2887" t="s">
        <v>1324</v>
      </c>
      <c r="H2887" s="16">
        <v>44385</v>
      </c>
      <c r="I2887">
        <v>150</v>
      </c>
      <c r="J2887" s="17">
        <v>12667</v>
      </c>
      <c r="K2887" s="17">
        <v>1900050</v>
      </c>
      <c r="L2887" s="17">
        <v>1251706</v>
      </c>
      <c r="M2887" s="17">
        <v>159793384.30000001</v>
      </c>
    </row>
    <row r="2888" spans="1:13" x14ac:dyDescent="0.25">
      <c r="A2888" t="s">
        <v>80</v>
      </c>
      <c r="B2888" t="s">
        <v>81</v>
      </c>
      <c r="C2888" t="s">
        <v>85</v>
      </c>
      <c r="D2888">
        <v>800149695</v>
      </c>
      <c r="E2888" t="s">
        <v>99</v>
      </c>
      <c r="F2888" t="s">
        <v>1324</v>
      </c>
      <c r="H2888" s="16">
        <v>44385</v>
      </c>
      <c r="I2888">
        <v>626</v>
      </c>
      <c r="J2888" s="17">
        <v>4756</v>
      </c>
      <c r="K2888" s="17">
        <v>2977256</v>
      </c>
      <c r="L2888" s="17">
        <v>1251706</v>
      </c>
      <c r="M2888" s="17">
        <v>159793384.30000001</v>
      </c>
    </row>
    <row r="2889" spans="1:13" x14ac:dyDescent="0.25">
      <c r="A2889" t="s">
        <v>80</v>
      </c>
      <c r="B2889" t="s">
        <v>81</v>
      </c>
      <c r="C2889" t="s">
        <v>98</v>
      </c>
      <c r="D2889">
        <v>800149695</v>
      </c>
      <c r="E2889" t="s">
        <v>99</v>
      </c>
      <c r="F2889" t="s">
        <v>1324</v>
      </c>
      <c r="H2889" s="16">
        <v>44385</v>
      </c>
      <c r="I2889">
        <v>2</v>
      </c>
      <c r="J2889" s="17">
        <v>81137</v>
      </c>
      <c r="K2889" s="17">
        <v>162274</v>
      </c>
      <c r="L2889" s="17">
        <v>1251706</v>
      </c>
      <c r="M2889" s="17">
        <v>159793384.30000001</v>
      </c>
    </row>
    <row r="2890" spans="1:13" x14ac:dyDescent="0.25">
      <c r="A2890" t="s">
        <v>80</v>
      </c>
      <c r="B2890" t="s">
        <v>81</v>
      </c>
      <c r="C2890" t="s">
        <v>119</v>
      </c>
      <c r="D2890">
        <v>800149695</v>
      </c>
      <c r="E2890" t="s">
        <v>99</v>
      </c>
      <c r="F2890" t="s">
        <v>1324</v>
      </c>
      <c r="H2890" s="16">
        <v>44385</v>
      </c>
      <c r="I2890">
        <v>1922</v>
      </c>
      <c r="J2890" s="17">
        <v>10225</v>
      </c>
      <c r="K2890" s="17">
        <v>19652450</v>
      </c>
      <c r="L2890" s="17">
        <v>1251706</v>
      </c>
      <c r="M2890" s="17">
        <v>159793384.30000001</v>
      </c>
    </row>
    <row r="2891" spans="1:13" x14ac:dyDescent="0.25">
      <c r="A2891" t="s">
        <v>80</v>
      </c>
      <c r="B2891" t="s">
        <v>81</v>
      </c>
      <c r="C2891" t="s">
        <v>1001</v>
      </c>
      <c r="D2891">
        <v>800149695</v>
      </c>
      <c r="E2891" t="s">
        <v>99</v>
      </c>
      <c r="F2891" t="s">
        <v>1324</v>
      </c>
      <c r="H2891" s="16">
        <v>44385</v>
      </c>
      <c r="I2891">
        <v>1000</v>
      </c>
      <c r="J2891" s="17">
        <v>16209</v>
      </c>
      <c r="K2891" s="17">
        <v>16209000</v>
      </c>
      <c r="L2891" s="17">
        <v>1251706</v>
      </c>
      <c r="M2891" s="17">
        <v>159793384.30000001</v>
      </c>
    </row>
    <row r="2892" spans="1:13" x14ac:dyDescent="0.25">
      <c r="A2892" t="s">
        <v>80</v>
      </c>
      <c r="B2892" t="s">
        <v>81</v>
      </c>
      <c r="C2892" t="s">
        <v>88</v>
      </c>
      <c r="D2892">
        <v>800149695</v>
      </c>
      <c r="E2892" t="s">
        <v>99</v>
      </c>
      <c r="F2892" t="s">
        <v>1324</v>
      </c>
      <c r="H2892" s="16">
        <v>44385</v>
      </c>
      <c r="I2892">
        <v>32</v>
      </c>
      <c r="J2892" s="17">
        <v>28147</v>
      </c>
      <c r="K2892" s="17">
        <v>900704</v>
      </c>
      <c r="L2892" s="17">
        <v>1251706</v>
      </c>
      <c r="M2892" s="17">
        <v>159793384.30000001</v>
      </c>
    </row>
    <row r="2893" spans="1:13" x14ac:dyDescent="0.25">
      <c r="A2893" t="s">
        <v>80</v>
      </c>
      <c r="B2893" t="s">
        <v>81</v>
      </c>
      <c r="C2893" t="s">
        <v>87</v>
      </c>
      <c r="D2893">
        <v>800149695</v>
      </c>
      <c r="E2893" t="s">
        <v>99</v>
      </c>
      <c r="F2893" t="s">
        <v>1324</v>
      </c>
      <c r="H2893" s="16">
        <v>44385</v>
      </c>
      <c r="I2893">
        <v>1203</v>
      </c>
      <c r="J2893" s="17">
        <v>31599</v>
      </c>
      <c r="K2893" s="17">
        <v>38013597</v>
      </c>
      <c r="L2893" s="17">
        <v>1251706</v>
      </c>
      <c r="M2893" s="17">
        <v>159793384.30000001</v>
      </c>
    </row>
    <row r="2894" spans="1:13" x14ac:dyDescent="0.25">
      <c r="A2894" t="s">
        <v>80</v>
      </c>
      <c r="B2894" t="s">
        <v>81</v>
      </c>
      <c r="C2894" t="s">
        <v>108</v>
      </c>
      <c r="D2894">
        <v>800149695</v>
      </c>
      <c r="E2894" t="s">
        <v>99</v>
      </c>
      <c r="F2894" t="s">
        <v>1324</v>
      </c>
      <c r="H2894" s="16">
        <v>44385</v>
      </c>
      <c r="I2894">
        <v>10</v>
      </c>
      <c r="J2894" s="17">
        <v>62532</v>
      </c>
      <c r="K2894" s="17">
        <v>625320</v>
      </c>
      <c r="L2894" s="17">
        <v>1251706</v>
      </c>
      <c r="M2894" s="17">
        <v>159793384.30000001</v>
      </c>
    </row>
    <row r="2895" spans="1:13" x14ac:dyDescent="0.25">
      <c r="A2895" t="s">
        <v>80</v>
      </c>
      <c r="B2895" t="s">
        <v>81</v>
      </c>
      <c r="C2895" t="s">
        <v>101</v>
      </c>
      <c r="D2895">
        <v>800149695</v>
      </c>
      <c r="E2895" t="s">
        <v>99</v>
      </c>
      <c r="F2895" t="s">
        <v>1324</v>
      </c>
      <c r="H2895" s="16">
        <v>44385</v>
      </c>
      <c r="I2895">
        <v>79</v>
      </c>
      <c r="J2895" s="17">
        <v>26839</v>
      </c>
      <c r="K2895" s="17">
        <v>2120281</v>
      </c>
      <c r="L2895" s="17">
        <v>1251706</v>
      </c>
      <c r="M2895" s="17">
        <v>159793384.30000001</v>
      </c>
    </row>
    <row r="2896" spans="1:13" x14ac:dyDescent="0.25">
      <c r="A2896" t="s">
        <v>80</v>
      </c>
      <c r="B2896" t="s">
        <v>81</v>
      </c>
      <c r="C2896" t="s">
        <v>174</v>
      </c>
      <c r="D2896">
        <v>800149695</v>
      </c>
      <c r="E2896" t="s">
        <v>99</v>
      </c>
      <c r="F2896" t="s">
        <v>1324</v>
      </c>
      <c r="H2896" s="16">
        <v>44385</v>
      </c>
      <c r="I2896">
        <v>5</v>
      </c>
      <c r="J2896" s="17">
        <v>193937</v>
      </c>
      <c r="K2896" s="17">
        <v>969685</v>
      </c>
      <c r="L2896" s="17">
        <v>1251706</v>
      </c>
      <c r="M2896" s="17">
        <v>159793384.30000001</v>
      </c>
    </row>
    <row r="2897" spans="1:13" x14ac:dyDescent="0.25">
      <c r="A2897" t="s">
        <v>80</v>
      </c>
      <c r="B2897" t="s">
        <v>81</v>
      </c>
      <c r="C2897" t="s">
        <v>174</v>
      </c>
      <c r="D2897">
        <v>800149695</v>
      </c>
      <c r="E2897" t="s">
        <v>99</v>
      </c>
      <c r="F2897" t="s">
        <v>1324</v>
      </c>
      <c r="H2897" s="16">
        <v>44385</v>
      </c>
      <c r="I2897">
        <v>29</v>
      </c>
      <c r="J2897" s="17">
        <v>193937</v>
      </c>
      <c r="K2897" s="17">
        <v>5624173</v>
      </c>
      <c r="L2897" s="17">
        <v>1251706</v>
      </c>
      <c r="M2897" s="17">
        <v>159793384.30000001</v>
      </c>
    </row>
    <row r="2898" spans="1:13" x14ac:dyDescent="0.25">
      <c r="A2898" t="s">
        <v>80</v>
      </c>
      <c r="B2898" t="s">
        <v>81</v>
      </c>
      <c r="C2898" t="s">
        <v>175</v>
      </c>
      <c r="D2898">
        <v>800149695</v>
      </c>
      <c r="E2898" t="s">
        <v>99</v>
      </c>
      <c r="F2898" t="s">
        <v>1324</v>
      </c>
      <c r="H2898" s="16">
        <v>44385</v>
      </c>
      <c r="I2898">
        <v>28</v>
      </c>
      <c r="J2898" s="17">
        <v>377404</v>
      </c>
      <c r="K2898" s="17">
        <v>10567312</v>
      </c>
      <c r="L2898" s="17">
        <v>1251706</v>
      </c>
      <c r="M2898" s="17">
        <v>159793384.30000001</v>
      </c>
    </row>
    <row r="2899" spans="1:13" x14ac:dyDescent="0.25">
      <c r="A2899" t="s">
        <v>80</v>
      </c>
      <c r="B2899" t="s">
        <v>81</v>
      </c>
      <c r="C2899" t="s">
        <v>109</v>
      </c>
      <c r="D2899">
        <v>800149695</v>
      </c>
      <c r="E2899" t="s">
        <v>99</v>
      </c>
      <c r="F2899" t="s">
        <v>1324</v>
      </c>
      <c r="H2899" s="16">
        <v>44385</v>
      </c>
      <c r="I2899">
        <v>648</v>
      </c>
      <c r="J2899" s="17">
        <v>28755</v>
      </c>
      <c r="K2899" s="17">
        <v>18633240</v>
      </c>
      <c r="L2899" s="17">
        <v>1251706</v>
      </c>
      <c r="M2899" s="17">
        <v>159793384.30000001</v>
      </c>
    </row>
    <row r="2900" spans="1:13" x14ac:dyDescent="0.25">
      <c r="A2900" t="s">
        <v>80</v>
      </c>
      <c r="B2900" t="s">
        <v>81</v>
      </c>
      <c r="C2900" t="s">
        <v>91</v>
      </c>
      <c r="D2900">
        <v>800149695</v>
      </c>
      <c r="E2900" t="s">
        <v>99</v>
      </c>
      <c r="F2900" t="s">
        <v>1324</v>
      </c>
      <c r="H2900" s="16">
        <v>44385</v>
      </c>
      <c r="I2900">
        <v>1000</v>
      </c>
      <c r="J2900" s="17">
        <v>17185</v>
      </c>
      <c r="K2900" s="17">
        <v>17185000</v>
      </c>
      <c r="L2900" s="17">
        <v>1251706</v>
      </c>
      <c r="M2900" s="17">
        <v>159793384.30000001</v>
      </c>
    </row>
    <row r="2901" spans="1:13" x14ac:dyDescent="0.25">
      <c r="A2901" t="s">
        <v>80</v>
      </c>
      <c r="B2901" t="s">
        <v>81</v>
      </c>
      <c r="C2901" t="s">
        <v>127</v>
      </c>
      <c r="D2901">
        <v>800149695</v>
      </c>
      <c r="E2901" t="s">
        <v>99</v>
      </c>
      <c r="F2901" t="s">
        <v>1324</v>
      </c>
      <c r="H2901" s="16">
        <v>44385</v>
      </c>
      <c r="I2901">
        <v>48</v>
      </c>
      <c r="J2901" s="17">
        <v>31296</v>
      </c>
      <c r="K2901" s="17">
        <v>1502208</v>
      </c>
      <c r="L2901" s="17">
        <v>1251706</v>
      </c>
      <c r="M2901" s="17">
        <v>159793384.30000001</v>
      </c>
    </row>
    <row r="2902" spans="1:13" x14ac:dyDescent="0.25">
      <c r="A2902" t="s">
        <v>80</v>
      </c>
      <c r="B2902" t="s">
        <v>81</v>
      </c>
      <c r="C2902" t="s">
        <v>1001</v>
      </c>
      <c r="D2902">
        <v>800149695</v>
      </c>
      <c r="E2902" t="s">
        <v>99</v>
      </c>
      <c r="F2902" t="s">
        <v>1325</v>
      </c>
      <c r="H2902" s="16">
        <v>44390</v>
      </c>
      <c r="I2902">
        <v>400</v>
      </c>
      <c r="J2902" s="17">
        <v>16209</v>
      </c>
      <c r="K2902" s="17">
        <v>6483600</v>
      </c>
      <c r="L2902" s="17">
        <v>1251706</v>
      </c>
      <c r="M2902" s="17">
        <v>159793384.30000001</v>
      </c>
    </row>
    <row r="2903" spans="1:13" x14ac:dyDescent="0.25">
      <c r="A2903" t="s">
        <v>80</v>
      </c>
      <c r="B2903" t="s">
        <v>81</v>
      </c>
      <c r="C2903" t="s">
        <v>1001</v>
      </c>
      <c r="D2903">
        <v>800149695</v>
      </c>
      <c r="E2903" t="s">
        <v>99</v>
      </c>
      <c r="F2903" t="s">
        <v>1325</v>
      </c>
      <c r="H2903" s="16">
        <v>44390</v>
      </c>
      <c r="I2903">
        <v>18</v>
      </c>
      <c r="J2903" s="17">
        <v>16209</v>
      </c>
      <c r="K2903" s="17">
        <v>286899.3</v>
      </c>
      <c r="L2903" s="17">
        <v>1251706</v>
      </c>
      <c r="M2903" s="17">
        <v>159793384.30000001</v>
      </c>
    </row>
    <row r="2904" spans="1:13" x14ac:dyDescent="0.25">
      <c r="A2904" t="s">
        <v>80</v>
      </c>
      <c r="B2904" t="s">
        <v>81</v>
      </c>
      <c r="C2904" t="s">
        <v>85</v>
      </c>
      <c r="D2904">
        <v>800149695</v>
      </c>
      <c r="E2904" t="s">
        <v>99</v>
      </c>
      <c r="F2904" t="s">
        <v>1326</v>
      </c>
      <c r="H2904" s="16">
        <v>44407</v>
      </c>
      <c r="I2904">
        <v>2</v>
      </c>
      <c r="J2904" s="17">
        <v>4756</v>
      </c>
      <c r="K2904" s="17">
        <v>9512</v>
      </c>
      <c r="L2904" s="17">
        <v>1251706</v>
      </c>
      <c r="M2904" s="17">
        <v>159793384.30000001</v>
      </c>
    </row>
    <row r="2905" spans="1:13" x14ac:dyDescent="0.25">
      <c r="A2905" t="s">
        <v>80</v>
      </c>
      <c r="B2905" t="s">
        <v>81</v>
      </c>
      <c r="C2905" t="s">
        <v>1001</v>
      </c>
      <c r="D2905">
        <v>800149695</v>
      </c>
      <c r="E2905" t="s">
        <v>99</v>
      </c>
      <c r="F2905" t="s">
        <v>1326</v>
      </c>
      <c r="H2905" s="16">
        <v>44407</v>
      </c>
      <c r="I2905">
        <v>210</v>
      </c>
      <c r="J2905" s="17">
        <v>16209</v>
      </c>
      <c r="K2905" s="17">
        <v>3403890</v>
      </c>
      <c r="L2905" s="17">
        <v>1251706</v>
      </c>
      <c r="M2905" s="17">
        <v>159793384.30000001</v>
      </c>
    </row>
    <row r="2906" spans="1:13" x14ac:dyDescent="0.25">
      <c r="A2906" t="s">
        <v>80</v>
      </c>
      <c r="B2906" t="s">
        <v>81</v>
      </c>
      <c r="C2906" t="s">
        <v>109</v>
      </c>
      <c r="D2906">
        <v>800149695</v>
      </c>
      <c r="E2906" t="s">
        <v>99</v>
      </c>
      <c r="F2906" t="s">
        <v>1326</v>
      </c>
      <c r="H2906" s="16">
        <v>44407</v>
      </c>
      <c r="I2906">
        <v>2</v>
      </c>
      <c r="J2906" s="17">
        <v>28755</v>
      </c>
      <c r="K2906" s="17">
        <v>57510</v>
      </c>
      <c r="L2906" s="17">
        <v>1251706</v>
      </c>
      <c r="M2906" s="17">
        <v>159793384.30000001</v>
      </c>
    </row>
    <row r="2907" spans="1:13" x14ac:dyDescent="0.25">
      <c r="A2907" t="s">
        <v>80</v>
      </c>
      <c r="B2907" t="s">
        <v>81</v>
      </c>
      <c r="C2907" t="s">
        <v>91</v>
      </c>
      <c r="D2907">
        <v>800149695</v>
      </c>
      <c r="E2907" t="s">
        <v>99</v>
      </c>
      <c r="F2907" t="s">
        <v>1326</v>
      </c>
      <c r="H2907" s="16">
        <v>44407</v>
      </c>
      <c r="I2907">
        <v>601</v>
      </c>
      <c r="J2907" s="17">
        <v>17185</v>
      </c>
      <c r="K2907" s="17">
        <v>10328185</v>
      </c>
      <c r="L2907" s="17">
        <v>1251706</v>
      </c>
      <c r="M2907" s="17">
        <v>159793384.30000001</v>
      </c>
    </row>
    <row r="2908" spans="1:13" x14ac:dyDescent="0.25">
      <c r="A2908" t="s">
        <v>80</v>
      </c>
      <c r="B2908" t="s">
        <v>81</v>
      </c>
      <c r="C2908" t="s">
        <v>109</v>
      </c>
      <c r="D2908">
        <v>800162035</v>
      </c>
      <c r="E2908" t="s">
        <v>102</v>
      </c>
      <c r="F2908" t="s">
        <v>1327</v>
      </c>
      <c r="H2908" s="16">
        <v>44386</v>
      </c>
      <c r="I2908">
        <v>6</v>
      </c>
      <c r="J2908" s="17">
        <v>28755</v>
      </c>
      <c r="K2908" s="17">
        <v>172530</v>
      </c>
      <c r="L2908" s="17">
        <v>45940</v>
      </c>
      <c r="M2908" s="17">
        <v>688080</v>
      </c>
    </row>
    <row r="2909" spans="1:13" x14ac:dyDescent="0.25">
      <c r="A2909" t="s">
        <v>80</v>
      </c>
      <c r="B2909" t="s">
        <v>81</v>
      </c>
      <c r="C2909" t="s">
        <v>91</v>
      </c>
      <c r="D2909">
        <v>800162035</v>
      </c>
      <c r="E2909" t="s">
        <v>102</v>
      </c>
      <c r="F2909" t="s">
        <v>1327</v>
      </c>
      <c r="H2909" s="16">
        <v>44386</v>
      </c>
      <c r="I2909">
        <v>30</v>
      </c>
      <c r="J2909" s="17">
        <v>17185</v>
      </c>
      <c r="K2909" s="17">
        <v>515550</v>
      </c>
      <c r="L2909" s="17">
        <v>45940</v>
      </c>
      <c r="M2909" s="17">
        <v>688080</v>
      </c>
    </row>
    <row r="2910" spans="1:13" x14ac:dyDescent="0.25">
      <c r="A2910" t="s">
        <v>80</v>
      </c>
      <c r="B2910" t="s">
        <v>81</v>
      </c>
      <c r="C2910" t="s">
        <v>1001</v>
      </c>
      <c r="D2910">
        <v>800174851</v>
      </c>
      <c r="E2910" t="s">
        <v>538</v>
      </c>
      <c r="F2910" t="s">
        <v>1328</v>
      </c>
      <c r="H2910" s="16">
        <v>44396</v>
      </c>
      <c r="I2910">
        <v>20</v>
      </c>
      <c r="J2910" s="17">
        <v>16209</v>
      </c>
      <c r="K2910" s="17">
        <v>324180</v>
      </c>
      <c r="L2910" s="17">
        <v>33394</v>
      </c>
      <c r="M2910" s="17">
        <v>1011580</v>
      </c>
    </row>
    <row r="2911" spans="1:13" x14ac:dyDescent="0.25">
      <c r="A2911" t="s">
        <v>80</v>
      </c>
      <c r="B2911" t="s">
        <v>81</v>
      </c>
      <c r="C2911" t="s">
        <v>91</v>
      </c>
      <c r="D2911">
        <v>800174851</v>
      </c>
      <c r="E2911" t="s">
        <v>538</v>
      </c>
      <c r="F2911" t="s">
        <v>1328</v>
      </c>
      <c r="H2911" s="16">
        <v>44396</v>
      </c>
      <c r="I2911">
        <v>40</v>
      </c>
      <c r="J2911" s="17">
        <v>17185</v>
      </c>
      <c r="K2911" s="17">
        <v>687400</v>
      </c>
      <c r="L2911" s="17">
        <v>33394</v>
      </c>
      <c r="M2911" s="17">
        <v>1011580</v>
      </c>
    </row>
    <row r="2912" spans="1:13" x14ac:dyDescent="0.25">
      <c r="A2912" t="s">
        <v>80</v>
      </c>
      <c r="B2912" t="s">
        <v>81</v>
      </c>
      <c r="C2912" t="s">
        <v>86</v>
      </c>
      <c r="D2912">
        <v>800197111</v>
      </c>
      <c r="E2912" t="s">
        <v>106</v>
      </c>
      <c r="F2912" t="s">
        <v>1329</v>
      </c>
      <c r="H2912" s="16">
        <v>44378</v>
      </c>
      <c r="I2912">
        <v>30</v>
      </c>
      <c r="J2912" s="17">
        <v>36594</v>
      </c>
      <c r="K2912" s="17">
        <v>1097820</v>
      </c>
      <c r="L2912" s="17">
        <v>1261724</v>
      </c>
      <c r="M2912" s="17">
        <v>156327460</v>
      </c>
    </row>
    <row r="2913" spans="1:13" x14ac:dyDescent="0.25">
      <c r="A2913" t="s">
        <v>80</v>
      </c>
      <c r="B2913" t="s">
        <v>81</v>
      </c>
      <c r="C2913" t="s">
        <v>98</v>
      </c>
      <c r="D2913">
        <v>800197111</v>
      </c>
      <c r="E2913" t="s">
        <v>106</v>
      </c>
      <c r="F2913" t="s">
        <v>1329</v>
      </c>
      <c r="H2913" s="16">
        <v>44378</v>
      </c>
      <c r="I2913">
        <v>50</v>
      </c>
      <c r="J2913" s="17">
        <v>72444</v>
      </c>
      <c r="K2913" s="17">
        <v>3622200</v>
      </c>
      <c r="L2913" s="17">
        <v>1261724</v>
      </c>
      <c r="M2913" s="17">
        <v>156327460</v>
      </c>
    </row>
    <row r="2914" spans="1:13" x14ac:dyDescent="0.25">
      <c r="A2914" t="s">
        <v>80</v>
      </c>
      <c r="B2914" t="s">
        <v>81</v>
      </c>
      <c r="C2914" t="s">
        <v>98</v>
      </c>
      <c r="D2914">
        <v>800197111</v>
      </c>
      <c r="E2914" t="s">
        <v>106</v>
      </c>
      <c r="F2914" t="s">
        <v>1329</v>
      </c>
      <c r="H2914" s="16">
        <v>44378</v>
      </c>
      <c r="I2914">
        <v>50</v>
      </c>
      <c r="J2914" s="17">
        <v>72444</v>
      </c>
      <c r="K2914" s="17">
        <v>3622200</v>
      </c>
      <c r="L2914" s="17">
        <v>1261724</v>
      </c>
      <c r="M2914" s="17">
        <v>156327460</v>
      </c>
    </row>
    <row r="2915" spans="1:13" x14ac:dyDescent="0.25">
      <c r="A2915" t="s">
        <v>80</v>
      </c>
      <c r="B2915" t="s">
        <v>81</v>
      </c>
      <c r="C2915" t="s">
        <v>101</v>
      </c>
      <c r="D2915">
        <v>800197111</v>
      </c>
      <c r="E2915" t="s">
        <v>106</v>
      </c>
      <c r="F2915" t="s">
        <v>1329</v>
      </c>
      <c r="H2915" s="16">
        <v>44378</v>
      </c>
      <c r="I2915">
        <v>100</v>
      </c>
      <c r="J2915" s="17">
        <v>23963</v>
      </c>
      <c r="K2915" s="17">
        <v>2396300</v>
      </c>
      <c r="L2915" s="17">
        <v>1261724</v>
      </c>
      <c r="M2915" s="17">
        <v>156327460</v>
      </c>
    </row>
    <row r="2916" spans="1:13" x14ac:dyDescent="0.25">
      <c r="A2916" t="s">
        <v>80</v>
      </c>
      <c r="B2916" t="s">
        <v>81</v>
      </c>
      <c r="C2916" t="s">
        <v>174</v>
      </c>
      <c r="D2916">
        <v>800197111</v>
      </c>
      <c r="E2916" t="s">
        <v>106</v>
      </c>
      <c r="F2916" t="s">
        <v>1329</v>
      </c>
      <c r="H2916" s="16">
        <v>44378</v>
      </c>
      <c r="I2916">
        <v>10</v>
      </c>
      <c r="J2916" s="17">
        <v>181249</v>
      </c>
      <c r="K2916" s="17">
        <v>1812490</v>
      </c>
      <c r="L2916" s="17">
        <v>1261724</v>
      </c>
      <c r="M2916" s="17">
        <v>156327460</v>
      </c>
    </row>
    <row r="2917" spans="1:13" x14ac:dyDescent="0.25">
      <c r="A2917" t="s">
        <v>80</v>
      </c>
      <c r="B2917" t="s">
        <v>81</v>
      </c>
      <c r="C2917" t="s">
        <v>109</v>
      </c>
      <c r="D2917">
        <v>800197111</v>
      </c>
      <c r="E2917" t="s">
        <v>106</v>
      </c>
      <c r="F2917" t="s">
        <v>1329</v>
      </c>
      <c r="H2917" s="16">
        <v>44378</v>
      </c>
      <c r="I2917">
        <v>600</v>
      </c>
      <c r="J2917" s="17">
        <v>25674</v>
      </c>
      <c r="K2917" s="17">
        <v>15404400</v>
      </c>
      <c r="L2917" s="17">
        <v>1261724</v>
      </c>
      <c r="M2917" s="17">
        <v>156327460</v>
      </c>
    </row>
    <row r="2918" spans="1:13" x14ac:dyDescent="0.25">
      <c r="A2918" t="s">
        <v>80</v>
      </c>
      <c r="B2918" t="s">
        <v>81</v>
      </c>
      <c r="C2918" t="s">
        <v>86</v>
      </c>
      <c r="D2918">
        <v>800197111</v>
      </c>
      <c r="E2918" t="s">
        <v>106</v>
      </c>
      <c r="F2918" t="s">
        <v>1330</v>
      </c>
      <c r="H2918" s="16">
        <v>44389</v>
      </c>
      <c r="I2918">
        <v>50</v>
      </c>
      <c r="J2918" s="17">
        <v>36594</v>
      </c>
      <c r="K2918" s="17">
        <v>1829700</v>
      </c>
      <c r="L2918" s="17">
        <v>1261724</v>
      </c>
      <c r="M2918" s="17">
        <v>156327460</v>
      </c>
    </row>
    <row r="2919" spans="1:13" x14ac:dyDescent="0.25">
      <c r="A2919" t="s">
        <v>80</v>
      </c>
      <c r="B2919" t="s">
        <v>81</v>
      </c>
      <c r="C2919" t="s">
        <v>98</v>
      </c>
      <c r="D2919">
        <v>800197111</v>
      </c>
      <c r="E2919" t="s">
        <v>106</v>
      </c>
      <c r="F2919" t="s">
        <v>1330</v>
      </c>
      <c r="H2919" s="16">
        <v>44389</v>
      </c>
      <c r="I2919">
        <v>50</v>
      </c>
      <c r="J2919" s="17">
        <v>72444</v>
      </c>
      <c r="K2919" s="17">
        <v>3622200</v>
      </c>
      <c r="L2919" s="17">
        <v>1261724</v>
      </c>
      <c r="M2919" s="17">
        <v>156327460</v>
      </c>
    </row>
    <row r="2920" spans="1:13" x14ac:dyDescent="0.25">
      <c r="A2920" t="s">
        <v>80</v>
      </c>
      <c r="B2920" t="s">
        <v>81</v>
      </c>
      <c r="C2920" t="s">
        <v>85</v>
      </c>
      <c r="D2920">
        <v>800197111</v>
      </c>
      <c r="E2920" t="s">
        <v>106</v>
      </c>
      <c r="F2920" t="s">
        <v>1331</v>
      </c>
      <c r="H2920" s="16">
        <v>44391</v>
      </c>
      <c r="I2920">
        <v>1152</v>
      </c>
      <c r="J2920" s="17">
        <v>4247</v>
      </c>
      <c r="K2920" s="17">
        <v>4892544</v>
      </c>
      <c r="L2920" s="17">
        <v>1261724</v>
      </c>
      <c r="M2920" s="17">
        <v>156327460</v>
      </c>
    </row>
    <row r="2921" spans="1:13" x14ac:dyDescent="0.25">
      <c r="A2921" t="s">
        <v>80</v>
      </c>
      <c r="B2921" t="s">
        <v>81</v>
      </c>
      <c r="C2921" t="s">
        <v>98</v>
      </c>
      <c r="D2921">
        <v>800197111</v>
      </c>
      <c r="E2921" t="s">
        <v>106</v>
      </c>
      <c r="F2921" t="s">
        <v>1331</v>
      </c>
      <c r="H2921" s="16">
        <v>44391</v>
      </c>
      <c r="I2921">
        <v>20</v>
      </c>
      <c r="J2921" s="17">
        <v>72444</v>
      </c>
      <c r="K2921" s="17">
        <v>1448880</v>
      </c>
      <c r="L2921" s="17">
        <v>1261724</v>
      </c>
      <c r="M2921" s="17">
        <v>156327460</v>
      </c>
    </row>
    <row r="2922" spans="1:13" x14ac:dyDescent="0.25">
      <c r="A2922" t="s">
        <v>80</v>
      </c>
      <c r="B2922" t="s">
        <v>81</v>
      </c>
      <c r="C2922" t="s">
        <v>88</v>
      </c>
      <c r="D2922">
        <v>800197111</v>
      </c>
      <c r="E2922" t="s">
        <v>106</v>
      </c>
      <c r="F2922" t="s">
        <v>1331</v>
      </c>
      <c r="H2922" s="16">
        <v>44391</v>
      </c>
      <c r="I2922">
        <v>100</v>
      </c>
      <c r="J2922" s="17">
        <v>25131</v>
      </c>
      <c r="K2922" s="17">
        <v>2513100</v>
      </c>
      <c r="L2922" s="17">
        <v>1261724</v>
      </c>
      <c r="M2922" s="17">
        <v>156327460</v>
      </c>
    </row>
    <row r="2923" spans="1:13" x14ac:dyDescent="0.25">
      <c r="A2923" t="s">
        <v>80</v>
      </c>
      <c r="B2923" t="s">
        <v>81</v>
      </c>
      <c r="C2923" t="s">
        <v>87</v>
      </c>
      <c r="D2923">
        <v>800197111</v>
      </c>
      <c r="E2923" t="s">
        <v>106</v>
      </c>
      <c r="F2923" t="s">
        <v>1331</v>
      </c>
      <c r="H2923" s="16">
        <v>44391</v>
      </c>
      <c r="I2923">
        <v>500</v>
      </c>
      <c r="J2923" s="17">
        <v>28213</v>
      </c>
      <c r="K2923" s="17">
        <v>14106500</v>
      </c>
      <c r="L2923" s="17">
        <v>1261724</v>
      </c>
      <c r="M2923" s="17">
        <v>156327460</v>
      </c>
    </row>
    <row r="2924" spans="1:13" x14ac:dyDescent="0.25">
      <c r="A2924" t="s">
        <v>80</v>
      </c>
      <c r="B2924" t="s">
        <v>81</v>
      </c>
      <c r="C2924" t="s">
        <v>108</v>
      </c>
      <c r="D2924">
        <v>800197111</v>
      </c>
      <c r="E2924" t="s">
        <v>106</v>
      </c>
      <c r="F2924" t="s">
        <v>1331</v>
      </c>
      <c r="H2924" s="16">
        <v>44391</v>
      </c>
      <c r="I2924">
        <v>333</v>
      </c>
      <c r="J2924" s="17">
        <v>55832</v>
      </c>
      <c r="K2924" s="17">
        <v>18592056</v>
      </c>
      <c r="L2924" s="17">
        <v>1261724</v>
      </c>
      <c r="M2924" s="17">
        <v>156327460</v>
      </c>
    </row>
    <row r="2925" spans="1:13" x14ac:dyDescent="0.25">
      <c r="A2925" t="s">
        <v>80</v>
      </c>
      <c r="B2925" t="s">
        <v>81</v>
      </c>
      <c r="C2925" t="s">
        <v>175</v>
      </c>
      <c r="D2925">
        <v>800197111</v>
      </c>
      <c r="E2925" t="s">
        <v>106</v>
      </c>
      <c r="F2925" t="s">
        <v>1331</v>
      </c>
      <c r="H2925" s="16">
        <v>44391</v>
      </c>
      <c r="I2925">
        <v>9</v>
      </c>
      <c r="J2925" s="17">
        <v>349448</v>
      </c>
      <c r="K2925" s="17">
        <v>3145032</v>
      </c>
      <c r="L2925" s="17">
        <v>1261724</v>
      </c>
      <c r="M2925" s="17">
        <v>156327460</v>
      </c>
    </row>
    <row r="2926" spans="1:13" x14ac:dyDescent="0.25">
      <c r="A2926" t="s">
        <v>80</v>
      </c>
      <c r="B2926" t="s">
        <v>81</v>
      </c>
      <c r="C2926" t="s">
        <v>91</v>
      </c>
      <c r="D2926">
        <v>800197111</v>
      </c>
      <c r="E2926" t="s">
        <v>106</v>
      </c>
      <c r="F2926" t="s">
        <v>1331</v>
      </c>
      <c r="H2926" s="16">
        <v>44391</v>
      </c>
      <c r="I2926">
        <v>2000</v>
      </c>
      <c r="J2926" s="17">
        <v>15344</v>
      </c>
      <c r="K2926" s="17">
        <v>30688000</v>
      </c>
      <c r="L2926" s="17">
        <v>1261724</v>
      </c>
      <c r="M2926" s="17">
        <v>156327460</v>
      </c>
    </row>
    <row r="2927" spans="1:13" x14ac:dyDescent="0.25">
      <c r="A2927" t="s">
        <v>80</v>
      </c>
      <c r="B2927" t="s">
        <v>81</v>
      </c>
      <c r="C2927" t="s">
        <v>86</v>
      </c>
      <c r="D2927">
        <v>800197111</v>
      </c>
      <c r="E2927" t="s">
        <v>106</v>
      </c>
      <c r="F2927" t="s">
        <v>1332</v>
      </c>
      <c r="H2927" s="16">
        <v>44405</v>
      </c>
      <c r="I2927">
        <v>5</v>
      </c>
      <c r="J2927" s="17">
        <v>36594</v>
      </c>
      <c r="K2927" s="17">
        <v>182970</v>
      </c>
      <c r="L2927" s="17">
        <v>1261724</v>
      </c>
      <c r="M2927" s="17">
        <v>156327460</v>
      </c>
    </row>
    <row r="2928" spans="1:13" x14ac:dyDescent="0.25">
      <c r="A2928" t="s">
        <v>80</v>
      </c>
      <c r="B2928" t="s">
        <v>81</v>
      </c>
      <c r="C2928" t="s">
        <v>98</v>
      </c>
      <c r="D2928">
        <v>800197111</v>
      </c>
      <c r="E2928" t="s">
        <v>106</v>
      </c>
      <c r="F2928" t="s">
        <v>1332</v>
      </c>
      <c r="H2928" s="16">
        <v>44405</v>
      </c>
      <c r="I2928">
        <v>300</v>
      </c>
      <c r="J2928" s="17">
        <v>72444</v>
      </c>
      <c r="K2928" s="17">
        <v>21733200</v>
      </c>
      <c r="L2928" s="17">
        <v>1261724</v>
      </c>
      <c r="M2928" s="17">
        <v>156327460</v>
      </c>
    </row>
    <row r="2929" spans="1:13" x14ac:dyDescent="0.25">
      <c r="A2929" t="s">
        <v>80</v>
      </c>
      <c r="B2929" t="s">
        <v>81</v>
      </c>
      <c r="C2929" t="s">
        <v>1001</v>
      </c>
      <c r="D2929">
        <v>800197111</v>
      </c>
      <c r="E2929" t="s">
        <v>106</v>
      </c>
      <c r="F2929" t="s">
        <v>1333</v>
      </c>
      <c r="H2929" s="16">
        <v>44405</v>
      </c>
      <c r="I2929">
        <v>300</v>
      </c>
      <c r="J2929" s="17">
        <v>14472</v>
      </c>
      <c r="K2929" s="17">
        <v>4341600</v>
      </c>
      <c r="L2929" s="17">
        <v>1261724</v>
      </c>
      <c r="M2929" s="17">
        <v>156327460</v>
      </c>
    </row>
    <row r="2930" spans="1:13" x14ac:dyDescent="0.25">
      <c r="A2930" t="s">
        <v>80</v>
      </c>
      <c r="B2930" t="s">
        <v>81</v>
      </c>
      <c r="C2930" t="s">
        <v>88</v>
      </c>
      <c r="D2930">
        <v>800197111</v>
      </c>
      <c r="E2930" t="s">
        <v>106</v>
      </c>
      <c r="F2930" t="s">
        <v>1333</v>
      </c>
      <c r="H2930" s="16">
        <v>44405</v>
      </c>
      <c r="I2930">
        <v>100</v>
      </c>
      <c r="J2930" s="17">
        <v>25131</v>
      </c>
      <c r="K2930" s="17">
        <v>2513100</v>
      </c>
      <c r="L2930" s="17">
        <v>1261724</v>
      </c>
      <c r="M2930" s="17">
        <v>156327460</v>
      </c>
    </row>
    <row r="2931" spans="1:13" x14ac:dyDescent="0.25">
      <c r="A2931" t="s">
        <v>80</v>
      </c>
      <c r="B2931" t="s">
        <v>81</v>
      </c>
      <c r="C2931" t="s">
        <v>109</v>
      </c>
      <c r="D2931">
        <v>800197111</v>
      </c>
      <c r="E2931" t="s">
        <v>106</v>
      </c>
      <c r="F2931" t="s">
        <v>1333</v>
      </c>
      <c r="H2931" s="16">
        <v>44405</v>
      </c>
      <c r="I2931">
        <v>432</v>
      </c>
      <c r="J2931" s="17">
        <v>25674</v>
      </c>
      <c r="K2931" s="17">
        <v>11091168</v>
      </c>
      <c r="L2931" s="17">
        <v>1261724</v>
      </c>
      <c r="M2931" s="17">
        <v>156327460</v>
      </c>
    </row>
    <row r="2932" spans="1:13" x14ac:dyDescent="0.25">
      <c r="A2932" t="s">
        <v>80</v>
      </c>
      <c r="B2932" t="s">
        <v>81</v>
      </c>
      <c r="C2932" t="s">
        <v>91</v>
      </c>
      <c r="D2932">
        <v>800197111</v>
      </c>
      <c r="E2932" t="s">
        <v>106</v>
      </c>
      <c r="F2932" t="s">
        <v>1333</v>
      </c>
      <c r="H2932" s="16">
        <v>44405</v>
      </c>
      <c r="I2932">
        <v>500</v>
      </c>
      <c r="J2932" s="17">
        <v>15344</v>
      </c>
      <c r="K2932" s="17">
        <v>7672000</v>
      </c>
      <c r="L2932" s="17">
        <v>1261724</v>
      </c>
      <c r="M2932" s="17">
        <v>156327460</v>
      </c>
    </row>
    <row r="2933" spans="1:13" x14ac:dyDescent="0.25">
      <c r="A2933" t="s">
        <v>80</v>
      </c>
      <c r="B2933" t="s">
        <v>81</v>
      </c>
      <c r="C2933" t="s">
        <v>1001</v>
      </c>
      <c r="D2933">
        <v>800227072</v>
      </c>
      <c r="E2933" t="s">
        <v>112</v>
      </c>
      <c r="F2933" t="s">
        <v>1334</v>
      </c>
      <c r="H2933" s="16">
        <v>44390</v>
      </c>
      <c r="I2933">
        <v>124</v>
      </c>
      <c r="J2933" s="17">
        <v>16209</v>
      </c>
      <c r="K2933" s="17">
        <v>2011536.9</v>
      </c>
      <c r="L2933" s="17">
        <v>191430</v>
      </c>
      <c r="M2933" s="17">
        <v>2619682.9</v>
      </c>
    </row>
    <row r="2934" spans="1:13" x14ac:dyDescent="0.25">
      <c r="A2934" t="s">
        <v>80</v>
      </c>
      <c r="B2934" t="s">
        <v>81</v>
      </c>
      <c r="C2934" t="s">
        <v>94</v>
      </c>
      <c r="D2934">
        <v>800227072</v>
      </c>
      <c r="E2934" t="s">
        <v>112</v>
      </c>
      <c r="F2934" t="s">
        <v>1335</v>
      </c>
      <c r="H2934" s="16">
        <v>44392</v>
      </c>
      <c r="I2934">
        <v>1</v>
      </c>
      <c r="J2934" s="17">
        <v>35758</v>
      </c>
      <c r="K2934" s="17">
        <v>35758</v>
      </c>
      <c r="L2934" s="17">
        <v>191430</v>
      </c>
      <c r="M2934" s="17">
        <v>2619682.9</v>
      </c>
    </row>
    <row r="2935" spans="1:13" x14ac:dyDescent="0.25">
      <c r="A2935" t="s">
        <v>80</v>
      </c>
      <c r="B2935" t="s">
        <v>81</v>
      </c>
      <c r="C2935" t="s">
        <v>88</v>
      </c>
      <c r="D2935">
        <v>800227072</v>
      </c>
      <c r="E2935" t="s">
        <v>112</v>
      </c>
      <c r="F2935" t="s">
        <v>1335</v>
      </c>
      <c r="H2935" s="16">
        <v>44392</v>
      </c>
      <c r="I2935">
        <v>3</v>
      </c>
      <c r="J2935" s="17">
        <v>28147</v>
      </c>
      <c r="K2935" s="17">
        <v>84441</v>
      </c>
      <c r="L2935" s="17">
        <v>191430</v>
      </c>
      <c r="M2935" s="17">
        <v>2619682.9</v>
      </c>
    </row>
    <row r="2936" spans="1:13" x14ac:dyDescent="0.25">
      <c r="A2936" t="s">
        <v>80</v>
      </c>
      <c r="B2936" t="s">
        <v>81</v>
      </c>
      <c r="C2936" t="s">
        <v>87</v>
      </c>
      <c r="D2936">
        <v>800227072</v>
      </c>
      <c r="E2936" t="s">
        <v>112</v>
      </c>
      <c r="F2936" t="s">
        <v>1335</v>
      </c>
      <c r="H2936" s="16">
        <v>44392</v>
      </c>
      <c r="I2936">
        <v>1</v>
      </c>
      <c r="J2936" s="17">
        <v>31599</v>
      </c>
      <c r="K2936" s="17">
        <v>31599</v>
      </c>
      <c r="L2936" s="17">
        <v>191430</v>
      </c>
      <c r="M2936" s="17">
        <v>2619682.9</v>
      </c>
    </row>
    <row r="2937" spans="1:13" x14ac:dyDescent="0.25">
      <c r="A2937" t="s">
        <v>80</v>
      </c>
      <c r="B2937" t="s">
        <v>81</v>
      </c>
      <c r="C2937" t="s">
        <v>108</v>
      </c>
      <c r="D2937">
        <v>800227072</v>
      </c>
      <c r="E2937" t="s">
        <v>112</v>
      </c>
      <c r="F2937" t="s">
        <v>1335</v>
      </c>
      <c r="H2937" s="16">
        <v>44392</v>
      </c>
      <c r="I2937">
        <v>4</v>
      </c>
      <c r="J2937" s="17">
        <v>62532</v>
      </c>
      <c r="K2937" s="17">
        <v>250128</v>
      </c>
      <c r="L2937" s="17">
        <v>191430</v>
      </c>
      <c r="M2937" s="17">
        <v>2619682.9</v>
      </c>
    </row>
    <row r="2938" spans="1:13" x14ac:dyDescent="0.25">
      <c r="A2938" t="s">
        <v>80</v>
      </c>
      <c r="B2938" t="s">
        <v>81</v>
      </c>
      <c r="C2938" t="s">
        <v>91</v>
      </c>
      <c r="D2938">
        <v>800227072</v>
      </c>
      <c r="E2938" t="s">
        <v>112</v>
      </c>
      <c r="F2938" t="s">
        <v>1335</v>
      </c>
      <c r="H2938" s="16">
        <v>44392</v>
      </c>
      <c r="I2938">
        <v>12</v>
      </c>
      <c r="J2938" s="17">
        <v>17185</v>
      </c>
      <c r="K2938" s="17">
        <v>206220</v>
      </c>
      <c r="L2938" s="17">
        <v>191430</v>
      </c>
      <c r="M2938" s="17">
        <v>2619682.9</v>
      </c>
    </row>
    <row r="2939" spans="1:13" x14ac:dyDescent="0.25">
      <c r="A2939" t="s">
        <v>80</v>
      </c>
      <c r="B2939" t="s">
        <v>81</v>
      </c>
      <c r="C2939" t="s">
        <v>1001</v>
      </c>
      <c r="D2939">
        <v>800231038</v>
      </c>
      <c r="E2939" t="s">
        <v>333</v>
      </c>
      <c r="F2939" t="s">
        <v>1336</v>
      </c>
      <c r="H2939" s="16">
        <v>44389</v>
      </c>
      <c r="I2939">
        <v>19</v>
      </c>
      <c r="J2939" s="17">
        <v>16209</v>
      </c>
      <c r="K2939" s="17">
        <v>301487.40000000002</v>
      </c>
      <c r="L2939" s="17">
        <v>16209</v>
      </c>
      <c r="M2939" s="17">
        <v>301487.40000000002</v>
      </c>
    </row>
    <row r="2940" spans="1:13" x14ac:dyDescent="0.25">
      <c r="A2940" t="s">
        <v>80</v>
      </c>
      <c r="B2940" t="s">
        <v>81</v>
      </c>
      <c r="C2940" t="s">
        <v>1001</v>
      </c>
      <c r="D2940">
        <v>800242197</v>
      </c>
      <c r="E2940" t="s">
        <v>1337</v>
      </c>
      <c r="F2940" t="s">
        <v>1338</v>
      </c>
      <c r="H2940" s="16">
        <v>44379</v>
      </c>
      <c r="I2940">
        <v>2</v>
      </c>
      <c r="J2940" s="17">
        <v>16209</v>
      </c>
      <c r="K2940" s="17">
        <v>32418</v>
      </c>
      <c r="L2940" s="17">
        <v>95926</v>
      </c>
      <c r="M2940" s="17">
        <v>266800</v>
      </c>
    </row>
    <row r="2941" spans="1:13" x14ac:dyDescent="0.25">
      <c r="A2941" t="s">
        <v>80</v>
      </c>
      <c r="B2941" t="s">
        <v>81</v>
      </c>
      <c r="C2941" t="s">
        <v>91</v>
      </c>
      <c r="D2941">
        <v>800242197</v>
      </c>
      <c r="E2941" t="s">
        <v>1337</v>
      </c>
      <c r="F2941" t="s">
        <v>1338</v>
      </c>
      <c r="H2941" s="16">
        <v>44379</v>
      </c>
      <c r="I2941">
        <v>10</v>
      </c>
      <c r="J2941" s="17">
        <v>17185</v>
      </c>
      <c r="K2941" s="17">
        <v>171850</v>
      </c>
      <c r="L2941" s="17">
        <v>95926</v>
      </c>
      <c r="M2941" s="17">
        <v>266800</v>
      </c>
    </row>
    <row r="2942" spans="1:13" x14ac:dyDescent="0.25">
      <c r="A2942" t="s">
        <v>80</v>
      </c>
      <c r="B2942" t="s">
        <v>81</v>
      </c>
      <c r="C2942" t="s">
        <v>108</v>
      </c>
      <c r="D2942">
        <v>800242197</v>
      </c>
      <c r="E2942" t="s">
        <v>1337</v>
      </c>
      <c r="F2942" t="s">
        <v>1339</v>
      </c>
      <c r="H2942" s="16">
        <v>44398</v>
      </c>
      <c r="I2942">
        <v>1</v>
      </c>
      <c r="J2942" s="17">
        <v>62532</v>
      </c>
      <c r="K2942" s="17">
        <v>62532</v>
      </c>
      <c r="L2942" s="17">
        <v>95926</v>
      </c>
      <c r="M2942" s="17">
        <v>266800</v>
      </c>
    </row>
    <row r="2943" spans="1:13" x14ac:dyDescent="0.25">
      <c r="A2943" t="s">
        <v>80</v>
      </c>
      <c r="B2943" t="s">
        <v>81</v>
      </c>
      <c r="C2943" t="s">
        <v>1001</v>
      </c>
      <c r="D2943">
        <v>8002845914</v>
      </c>
      <c r="E2943" t="s">
        <v>1340</v>
      </c>
      <c r="F2943" t="s">
        <v>1341</v>
      </c>
      <c r="H2943" s="16">
        <v>44399</v>
      </c>
      <c r="I2943">
        <v>50</v>
      </c>
      <c r="J2943" s="17">
        <v>16209</v>
      </c>
      <c r="K2943" s="17">
        <v>810450</v>
      </c>
      <c r="L2943" s="17">
        <v>33394</v>
      </c>
      <c r="M2943" s="17">
        <v>982300</v>
      </c>
    </row>
    <row r="2944" spans="1:13" x14ac:dyDescent="0.25">
      <c r="A2944" t="s">
        <v>80</v>
      </c>
      <c r="B2944" t="s">
        <v>81</v>
      </c>
      <c r="C2944" t="s">
        <v>91</v>
      </c>
      <c r="D2944">
        <v>8002845914</v>
      </c>
      <c r="E2944" t="s">
        <v>1340</v>
      </c>
      <c r="F2944" t="s">
        <v>1341</v>
      </c>
      <c r="H2944" s="16">
        <v>44399</v>
      </c>
      <c r="I2944">
        <v>10</v>
      </c>
      <c r="J2944" s="17">
        <v>17185</v>
      </c>
      <c r="K2944" s="17">
        <v>171850</v>
      </c>
      <c r="L2944" s="17">
        <v>33394</v>
      </c>
      <c r="M2944" s="17">
        <v>982300</v>
      </c>
    </row>
    <row r="2945" spans="1:13" x14ac:dyDescent="0.25">
      <c r="A2945" t="s">
        <v>80</v>
      </c>
      <c r="B2945" t="s">
        <v>81</v>
      </c>
      <c r="C2945" t="s">
        <v>98</v>
      </c>
      <c r="D2945">
        <v>802000608</v>
      </c>
      <c r="E2945" t="s">
        <v>337</v>
      </c>
      <c r="F2945" t="s">
        <v>1342</v>
      </c>
      <c r="H2945" s="16">
        <v>44405</v>
      </c>
      <c r="I2945">
        <v>10</v>
      </c>
      <c r="J2945" s="17">
        <v>81137</v>
      </c>
      <c r="K2945" s="17">
        <v>811370</v>
      </c>
      <c r="L2945" s="17">
        <v>153561</v>
      </c>
      <c r="M2945" s="17">
        <v>4728880</v>
      </c>
    </row>
    <row r="2946" spans="1:13" x14ac:dyDescent="0.25">
      <c r="A2946" t="s">
        <v>80</v>
      </c>
      <c r="B2946" t="s">
        <v>81</v>
      </c>
      <c r="C2946" t="s">
        <v>88</v>
      </c>
      <c r="D2946">
        <v>802000608</v>
      </c>
      <c r="E2946" t="s">
        <v>337</v>
      </c>
      <c r="F2946" t="s">
        <v>1342</v>
      </c>
      <c r="H2946" s="16">
        <v>44405</v>
      </c>
      <c r="I2946">
        <v>30</v>
      </c>
      <c r="J2946" s="17">
        <v>28147</v>
      </c>
      <c r="K2946" s="17">
        <v>844410</v>
      </c>
      <c r="L2946" s="17">
        <v>153561</v>
      </c>
      <c r="M2946" s="17">
        <v>4728880</v>
      </c>
    </row>
    <row r="2947" spans="1:13" x14ac:dyDescent="0.25">
      <c r="A2947" t="s">
        <v>80</v>
      </c>
      <c r="B2947" t="s">
        <v>81</v>
      </c>
      <c r="C2947" t="s">
        <v>91</v>
      </c>
      <c r="D2947">
        <v>802000608</v>
      </c>
      <c r="E2947" t="s">
        <v>337</v>
      </c>
      <c r="F2947" t="s">
        <v>1342</v>
      </c>
      <c r="H2947" s="16">
        <v>44405</v>
      </c>
      <c r="I2947">
        <v>100</v>
      </c>
      <c r="J2947" s="17">
        <v>17185</v>
      </c>
      <c r="K2947" s="17">
        <v>1718500</v>
      </c>
      <c r="L2947" s="17">
        <v>153561</v>
      </c>
      <c r="M2947" s="17">
        <v>4728880</v>
      </c>
    </row>
    <row r="2948" spans="1:13" x14ac:dyDescent="0.25">
      <c r="A2948" t="s">
        <v>80</v>
      </c>
      <c r="B2948" t="s">
        <v>81</v>
      </c>
      <c r="C2948" t="s">
        <v>149</v>
      </c>
      <c r="D2948">
        <v>802000608</v>
      </c>
      <c r="E2948" t="s">
        <v>337</v>
      </c>
      <c r="F2948" t="s">
        <v>1342</v>
      </c>
      <c r="H2948" s="16">
        <v>44405</v>
      </c>
      <c r="I2948">
        <v>50</v>
      </c>
      <c r="J2948" s="17">
        <v>27092</v>
      </c>
      <c r="K2948" s="17">
        <v>1354600</v>
      </c>
      <c r="L2948" s="17">
        <v>153561</v>
      </c>
      <c r="M2948" s="17">
        <v>4728880</v>
      </c>
    </row>
    <row r="2949" spans="1:13" x14ac:dyDescent="0.25">
      <c r="A2949" t="s">
        <v>80</v>
      </c>
      <c r="B2949" t="s">
        <v>81</v>
      </c>
      <c r="C2949" t="s">
        <v>91</v>
      </c>
      <c r="D2949">
        <v>804010795</v>
      </c>
      <c r="E2949" t="s">
        <v>339</v>
      </c>
      <c r="F2949" t="s">
        <v>1343</v>
      </c>
      <c r="H2949" s="16">
        <v>44400</v>
      </c>
      <c r="I2949">
        <v>70</v>
      </c>
      <c r="J2949" s="17">
        <v>17185</v>
      </c>
      <c r="K2949" s="17">
        <v>1202950</v>
      </c>
      <c r="L2949" s="17">
        <v>17185</v>
      </c>
      <c r="M2949" s="17">
        <v>1202950</v>
      </c>
    </row>
    <row r="2950" spans="1:13" x14ac:dyDescent="0.25">
      <c r="A2950" t="s">
        <v>80</v>
      </c>
      <c r="B2950" t="s">
        <v>81</v>
      </c>
      <c r="C2950" t="s">
        <v>85</v>
      </c>
      <c r="D2950">
        <v>804011768</v>
      </c>
      <c r="E2950" t="s">
        <v>341</v>
      </c>
      <c r="F2950" t="s">
        <v>1344</v>
      </c>
      <c r="H2950" s="16">
        <v>44404</v>
      </c>
      <c r="I2950">
        <v>100</v>
      </c>
      <c r="J2950" s="17">
        <v>4756</v>
      </c>
      <c r="K2950" s="17">
        <v>475600</v>
      </c>
      <c r="L2950" s="17">
        <v>14268</v>
      </c>
      <c r="M2950" s="17">
        <v>1445824</v>
      </c>
    </row>
    <row r="2951" spans="1:13" x14ac:dyDescent="0.25">
      <c r="A2951" t="s">
        <v>80</v>
      </c>
      <c r="B2951" t="s">
        <v>81</v>
      </c>
      <c r="C2951" t="s">
        <v>85</v>
      </c>
      <c r="D2951">
        <v>804011768</v>
      </c>
      <c r="E2951" t="s">
        <v>341</v>
      </c>
      <c r="F2951" t="s">
        <v>1345</v>
      </c>
      <c r="H2951" s="16">
        <v>44404</v>
      </c>
      <c r="I2951">
        <v>30</v>
      </c>
      <c r="J2951" s="17">
        <v>4756</v>
      </c>
      <c r="K2951" s="17">
        <v>142680</v>
      </c>
      <c r="L2951" s="17">
        <v>14268</v>
      </c>
      <c r="M2951" s="17">
        <v>1445824</v>
      </c>
    </row>
    <row r="2952" spans="1:13" x14ac:dyDescent="0.25">
      <c r="A2952" t="s">
        <v>80</v>
      </c>
      <c r="B2952" t="s">
        <v>81</v>
      </c>
      <c r="C2952" t="s">
        <v>85</v>
      </c>
      <c r="D2952">
        <v>804011768</v>
      </c>
      <c r="E2952" t="s">
        <v>341</v>
      </c>
      <c r="F2952" t="s">
        <v>1346</v>
      </c>
      <c r="H2952" s="16">
        <v>44404</v>
      </c>
      <c r="I2952">
        <v>174</v>
      </c>
      <c r="J2952" s="17">
        <v>4756</v>
      </c>
      <c r="K2952" s="17">
        <v>827544</v>
      </c>
      <c r="L2952" s="17">
        <v>14268</v>
      </c>
      <c r="M2952" s="17">
        <v>1445824</v>
      </c>
    </row>
    <row r="2953" spans="1:13" x14ac:dyDescent="0.25">
      <c r="A2953" t="s">
        <v>80</v>
      </c>
      <c r="B2953" t="s">
        <v>81</v>
      </c>
      <c r="C2953" t="s">
        <v>1001</v>
      </c>
      <c r="D2953">
        <v>804014839</v>
      </c>
      <c r="E2953" t="s">
        <v>346</v>
      </c>
      <c r="F2953" t="s">
        <v>1347</v>
      </c>
      <c r="H2953" s="16">
        <v>44379</v>
      </c>
      <c r="I2953">
        <v>30</v>
      </c>
      <c r="J2953" s="17">
        <v>16209</v>
      </c>
      <c r="K2953" s="17">
        <v>486270</v>
      </c>
      <c r="L2953" s="17">
        <v>49603</v>
      </c>
      <c r="M2953" s="17">
        <v>1453981.9</v>
      </c>
    </row>
    <row r="2954" spans="1:13" x14ac:dyDescent="0.25">
      <c r="A2954" t="s">
        <v>80</v>
      </c>
      <c r="B2954" t="s">
        <v>81</v>
      </c>
      <c r="C2954" t="s">
        <v>91</v>
      </c>
      <c r="D2954">
        <v>804014839</v>
      </c>
      <c r="E2954" t="s">
        <v>346</v>
      </c>
      <c r="F2954" t="s">
        <v>1347</v>
      </c>
      <c r="H2954" s="16">
        <v>44379</v>
      </c>
      <c r="I2954">
        <v>10</v>
      </c>
      <c r="J2954" s="17">
        <v>17185</v>
      </c>
      <c r="K2954" s="17">
        <v>171850</v>
      </c>
      <c r="L2954" s="17">
        <v>49603</v>
      </c>
      <c r="M2954" s="17">
        <v>1453981.9</v>
      </c>
    </row>
    <row r="2955" spans="1:13" x14ac:dyDescent="0.25">
      <c r="A2955" t="s">
        <v>80</v>
      </c>
      <c r="B2955" t="s">
        <v>81</v>
      </c>
      <c r="C2955" t="s">
        <v>1001</v>
      </c>
      <c r="D2955">
        <v>804014839</v>
      </c>
      <c r="E2955" t="s">
        <v>346</v>
      </c>
      <c r="F2955" t="s">
        <v>1348</v>
      </c>
      <c r="H2955" s="16">
        <v>44389</v>
      </c>
      <c r="I2955">
        <v>49</v>
      </c>
      <c r="J2955" s="17">
        <v>16209</v>
      </c>
      <c r="K2955" s="17">
        <v>795861.9</v>
      </c>
      <c r="L2955" s="17">
        <v>49603</v>
      </c>
      <c r="M2955" s="17">
        <v>1453981.9</v>
      </c>
    </row>
    <row r="2956" spans="1:13" x14ac:dyDescent="0.25">
      <c r="A2956" t="s">
        <v>80</v>
      </c>
      <c r="B2956" t="s">
        <v>81</v>
      </c>
      <c r="C2956" t="s">
        <v>97</v>
      </c>
      <c r="D2956">
        <v>805027743</v>
      </c>
      <c r="E2956" t="s">
        <v>348</v>
      </c>
      <c r="F2956" t="s">
        <v>1349</v>
      </c>
      <c r="H2956" s="16">
        <v>44403</v>
      </c>
      <c r="I2956">
        <v>5</v>
      </c>
      <c r="J2956" s="17">
        <v>12667</v>
      </c>
      <c r="K2956" s="17">
        <v>63335</v>
      </c>
      <c r="L2956" s="17">
        <v>184877</v>
      </c>
      <c r="M2956" s="17">
        <v>2668295</v>
      </c>
    </row>
    <row r="2957" spans="1:13" x14ac:dyDescent="0.25">
      <c r="A2957" t="s">
        <v>80</v>
      </c>
      <c r="B2957" t="s">
        <v>81</v>
      </c>
      <c r="C2957" t="s">
        <v>85</v>
      </c>
      <c r="D2957">
        <v>805027743</v>
      </c>
      <c r="E2957" t="s">
        <v>348</v>
      </c>
      <c r="F2957" t="s">
        <v>1349</v>
      </c>
      <c r="H2957" s="16">
        <v>44403</v>
      </c>
      <c r="I2957">
        <v>5</v>
      </c>
      <c r="J2957" s="17">
        <v>4756</v>
      </c>
      <c r="K2957" s="17">
        <v>23780</v>
      </c>
      <c r="L2957" s="17">
        <v>184877</v>
      </c>
      <c r="M2957" s="17">
        <v>2668295</v>
      </c>
    </row>
    <row r="2958" spans="1:13" x14ac:dyDescent="0.25">
      <c r="A2958" t="s">
        <v>80</v>
      </c>
      <c r="B2958" t="s">
        <v>81</v>
      </c>
      <c r="C2958" t="s">
        <v>86</v>
      </c>
      <c r="D2958">
        <v>805027743</v>
      </c>
      <c r="E2958" t="s">
        <v>348</v>
      </c>
      <c r="F2958" t="s">
        <v>1349</v>
      </c>
      <c r="H2958" s="16">
        <v>44403</v>
      </c>
      <c r="I2958">
        <v>10</v>
      </c>
      <c r="J2958" s="17">
        <v>40985</v>
      </c>
      <c r="K2958" s="17">
        <v>409850</v>
      </c>
      <c r="L2958" s="17">
        <v>184877</v>
      </c>
      <c r="M2958" s="17">
        <v>2668295</v>
      </c>
    </row>
    <row r="2959" spans="1:13" x14ac:dyDescent="0.25">
      <c r="A2959" t="s">
        <v>80</v>
      </c>
      <c r="B2959" t="s">
        <v>81</v>
      </c>
      <c r="C2959" t="s">
        <v>98</v>
      </c>
      <c r="D2959">
        <v>805027743</v>
      </c>
      <c r="E2959" t="s">
        <v>348</v>
      </c>
      <c r="F2959" t="s">
        <v>1349</v>
      </c>
      <c r="H2959" s="16">
        <v>44403</v>
      </c>
      <c r="I2959">
        <v>10</v>
      </c>
      <c r="J2959" s="17">
        <v>81137</v>
      </c>
      <c r="K2959" s="17">
        <v>811370</v>
      </c>
      <c r="L2959" s="17">
        <v>184877</v>
      </c>
      <c r="M2959" s="17">
        <v>2668295</v>
      </c>
    </row>
    <row r="2960" spans="1:13" x14ac:dyDescent="0.25">
      <c r="A2960" t="s">
        <v>80</v>
      </c>
      <c r="B2960" t="s">
        <v>81</v>
      </c>
      <c r="C2960" t="s">
        <v>88</v>
      </c>
      <c r="D2960">
        <v>805027743</v>
      </c>
      <c r="E2960" t="s">
        <v>348</v>
      </c>
      <c r="F2960" t="s">
        <v>1349</v>
      </c>
      <c r="H2960" s="16">
        <v>44403</v>
      </c>
      <c r="I2960">
        <v>30</v>
      </c>
      <c r="J2960" s="17">
        <v>28147</v>
      </c>
      <c r="K2960" s="17">
        <v>844410</v>
      </c>
      <c r="L2960" s="17">
        <v>184877</v>
      </c>
      <c r="M2960" s="17">
        <v>2668295</v>
      </c>
    </row>
    <row r="2961" spans="1:13" x14ac:dyDescent="0.25">
      <c r="A2961" t="s">
        <v>80</v>
      </c>
      <c r="B2961" t="s">
        <v>81</v>
      </c>
      <c r="C2961" t="s">
        <v>91</v>
      </c>
      <c r="D2961">
        <v>805027743</v>
      </c>
      <c r="E2961" t="s">
        <v>348</v>
      </c>
      <c r="F2961" t="s">
        <v>1349</v>
      </c>
      <c r="H2961" s="16">
        <v>44403</v>
      </c>
      <c r="I2961">
        <v>30</v>
      </c>
      <c r="J2961" s="17">
        <v>17185</v>
      </c>
      <c r="K2961" s="17">
        <v>515550</v>
      </c>
      <c r="L2961" s="17">
        <v>184877</v>
      </c>
      <c r="M2961" s="17">
        <v>2668295</v>
      </c>
    </row>
    <row r="2962" spans="1:13" x14ac:dyDescent="0.25">
      <c r="A2962" t="s">
        <v>80</v>
      </c>
      <c r="B2962" t="s">
        <v>81</v>
      </c>
      <c r="C2962" t="s">
        <v>97</v>
      </c>
      <c r="D2962">
        <v>808002168</v>
      </c>
      <c r="E2962" t="s">
        <v>354</v>
      </c>
      <c r="F2962" t="s">
        <v>1350</v>
      </c>
      <c r="H2962" s="16">
        <v>44392</v>
      </c>
      <c r="I2962">
        <v>20</v>
      </c>
      <c r="J2962" s="17">
        <v>12667</v>
      </c>
      <c r="K2962" s="17">
        <v>253340</v>
      </c>
      <c r="L2962" s="17">
        <v>86086</v>
      </c>
      <c r="M2962" s="17">
        <v>1246335</v>
      </c>
    </row>
    <row r="2963" spans="1:13" x14ac:dyDescent="0.25">
      <c r="A2963" t="s">
        <v>80</v>
      </c>
      <c r="B2963" t="s">
        <v>81</v>
      </c>
      <c r="C2963" t="s">
        <v>85</v>
      </c>
      <c r="D2963">
        <v>808002168</v>
      </c>
      <c r="E2963" t="s">
        <v>354</v>
      </c>
      <c r="F2963" t="s">
        <v>1350</v>
      </c>
      <c r="H2963" s="16">
        <v>44392</v>
      </c>
      <c r="I2963">
        <v>24</v>
      </c>
      <c r="J2963" s="17">
        <v>4756</v>
      </c>
      <c r="K2963" s="17">
        <v>114144</v>
      </c>
      <c r="L2963" s="17">
        <v>86086</v>
      </c>
      <c r="M2963" s="17">
        <v>1246335</v>
      </c>
    </row>
    <row r="2964" spans="1:13" x14ac:dyDescent="0.25">
      <c r="A2964" t="s">
        <v>80</v>
      </c>
      <c r="B2964" t="s">
        <v>81</v>
      </c>
      <c r="C2964" t="s">
        <v>119</v>
      </c>
      <c r="D2964">
        <v>808002168</v>
      </c>
      <c r="E2964" t="s">
        <v>354</v>
      </c>
      <c r="F2964" t="s">
        <v>1350</v>
      </c>
      <c r="H2964" s="16">
        <v>44392</v>
      </c>
      <c r="I2964">
        <v>60</v>
      </c>
      <c r="J2964" s="17">
        <v>10225</v>
      </c>
      <c r="K2964" s="17">
        <v>613500</v>
      </c>
      <c r="L2964" s="17">
        <v>86086</v>
      </c>
      <c r="M2964" s="17">
        <v>1246335</v>
      </c>
    </row>
    <row r="2965" spans="1:13" x14ac:dyDescent="0.25">
      <c r="A2965" t="s">
        <v>80</v>
      </c>
      <c r="B2965" t="s">
        <v>81</v>
      </c>
      <c r="C2965" t="s">
        <v>87</v>
      </c>
      <c r="D2965">
        <v>808002168</v>
      </c>
      <c r="E2965" t="s">
        <v>354</v>
      </c>
      <c r="F2965" t="s">
        <v>1350</v>
      </c>
      <c r="H2965" s="16">
        <v>44392</v>
      </c>
      <c r="I2965">
        <v>5</v>
      </c>
      <c r="J2965" s="17">
        <v>31599</v>
      </c>
      <c r="K2965" s="17">
        <v>157995</v>
      </c>
      <c r="L2965" s="17">
        <v>86086</v>
      </c>
      <c r="M2965" s="17">
        <v>1246335</v>
      </c>
    </row>
    <row r="2966" spans="1:13" x14ac:dyDescent="0.25">
      <c r="A2966" t="s">
        <v>80</v>
      </c>
      <c r="B2966" t="s">
        <v>81</v>
      </c>
      <c r="C2966" t="s">
        <v>101</v>
      </c>
      <c r="D2966">
        <v>808002168</v>
      </c>
      <c r="E2966" t="s">
        <v>354</v>
      </c>
      <c r="F2966" t="s">
        <v>1350</v>
      </c>
      <c r="H2966" s="16">
        <v>44392</v>
      </c>
      <c r="I2966">
        <v>4</v>
      </c>
      <c r="J2966" s="17">
        <v>26839</v>
      </c>
      <c r="K2966" s="17">
        <v>107356</v>
      </c>
      <c r="L2966" s="17">
        <v>86086</v>
      </c>
      <c r="M2966" s="17">
        <v>1246335</v>
      </c>
    </row>
    <row r="2967" spans="1:13" x14ac:dyDescent="0.25">
      <c r="A2967" t="s">
        <v>80</v>
      </c>
      <c r="B2967" t="s">
        <v>81</v>
      </c>
      <c r="C2967" t="s">
        <v>91</v>
      </c>
      <c r="D2967">
        <v>8090125054</v>
      </c>
      <c r="E2967" t="s">
        <v>1351</v>
      </c>
      <c r="F2967" t="s">
        <v>1352</v>
      </c>
      <c r="H2967" s="16">
        <v>44400</v>
      </c>
      <c r="I2967">
        <v>15</v>
      </c>
      <c r="J2967" s="17">
        <v>17185</v>
      </c>
      <c r="K2967" s="17">
        <v>257775</v>
      </c>
      <c r="L2967" s="17">
        <v>17185</v>
      </c>
      <c r="M2967" s="17">
        <v>257775</v>
      </c>
    </row>
    <row r="2968" spans="1:13" x14ac:dyDescent="0.25">
      <c r="A2968" t="s">
        <v>80</v>
      </c>
      <c r="B2968" t="s">
        <v>81</v>
      </c>
      <c r="C2968" t="s">
        <v>88</v>
      </c>
      <c r="D2968">
        <v>811007601</v>
      </c>
      <c r="E2968" t="s">
        <v>360</v>
      </c>
      <c r="F2968" t="s">
        <v>1353</v>
      </c>
      <c r="H2968" s="16">
        <v>44391</v>
      </c>
      <c r="I2968">
        <v>1</v>
      </c>
      <c r="J2968" s="17">
        <v>28147</v>
      </c>
      <c r="K2968" s="17">
        <v>28147</v>
      </c>
      <c r="L2968" s="17">
        <v>45332</v>
      </c>
      <c r="M2968" s="17">
        <v>79702</v>
      </c>
    </row>
    <row r="2969" spans="1:13" x14ac:dyDescent="0.25">
      <c r="A2969" t="s">
        <v>80</v>
      </c>
      <c r="B2969" t="s">
        <v>81</v>
      </c>
      <c r="C2969" t="s">
        <v>91</v>
      </c>
      <c r="D2969">
        <v>811007601</v>
      </c>
      <c r="E2969" t="s">
        <v>360</v>
      </c>
      <c r="F2969" t="s">
        <v>1353</v>
      </c>
      <c r="H2969" s="16">
        <v>44391</v>
      </c>
      <c r="I2969">
        <v>3</v>
      </c>
      <c r="J2969" s="17">
        <v>17185</v>
      </c>
      <c r="K2969" s="17">
        <v>51555</v>
      </c>
      <c r="L2969" s="17">
        <v>45332</v>
      </c>
      <c r="M2969" s="17">
        <v>79702</v>
      </c>
    </row>
    <row r="2970" spans="1:13" x14ac:dyDescent="0.25">
      <c r="A2970" t="s">
        <v>80</v>
      </c>
      <c r="B2970" t="s">
        <v>81</v>
      </c>
      <c r="C2970" t="s">
        <v>91</v>
      </c>
      <c r="D2970">
        <v>811007832</v>
      </c>
      <c r="E2970" t="s">
        <v>117</v>
      </c>
      <c r="F2970" t="s">
        <v>1354</v>
      </c>
      <c r="H2970" s="16">
        <v>44386</v>
      </c>
      <c r="I2970">
        <v>20</v>
      </c>
      <c r="J2970" s="17">
        <v>17185</v>
      </c>
      <c r="K2970" s="17">
        <v>343700</v>
      </c>
      <c r="L2970" s="17">
        <v>62517</v>
      </c>
      <c r="M2970" s="17">
        <v>543697</v>
      </c>
    </row>
    <row r="2971" spans="1:13" x14ac:dyDescent="0.25">
      <c r="A2971" t="s">
        <v>80</v>
      </c>
      <c r="B2971" t="s">
        <v>81</v>
      </c>
      <c r="C2971" t="s">
        <v>88</v>
      </c>
      <c r="D2971">
        <v>811007832</v>
      </c>
      <c r="E2971" t="s">
        <v>117</v>
      </c>
      <c r="F2971" t="s">
        <v>1355</v>
      </c>
      <c r="H2971" s="16">
        <v>44404</v>
      </c>
      <c r="I2971">
        <v>1</v>
      </c>
      <c r="J2971" s="17">
        <v>28147</v>
      </c>
      <c r="K2971" s="17">
        <v>28147</v>
      </c>
      <c r="L2971" s="17">
        <v>62517</v>
      </c>
      <c r="M2971" s="17">
        <v>543697</v>
      </c>
    </row>
    <row r="2972" spans="1:13" x14ac:dyDescent="0.25">
      <c r="A2972" t="s">
        <v>80</v>
      </c>
      <c r="B2972" t="s">
        <v>81</v>
      </c>
      <c r="C2972" t="s">
        <v>91</v>
      </c>
      <c r="D2972">
        <v>811007832</v>
      </c>
      <c r="E2972" t="s">
        <v>117</v>
      </c>
      <c r="F2972" t="s">
        <v>1355</v>
      </c>
      <c r="H2972" s="16">
        <v>44404</v>
      </c>
      <c r="I2972">
        <v>10</v>
      </c>
      <c r="J2972" s="17">
        <v>17185</v>
      </c>
      <c r="K2972" s="17">
        <v>171850</v>
      </c>
      <c r="L2972" s="17">
        <v>62517</v>
      </c>
      <c r="M2972" s="17">
        <v>543697</v>
      </c>
    </row>
    <row r="2973" spans="1:13" x14ac:dyDescent="0.25">
      <c r="A2973" t="s">
        <v>80</v>
      </c>
      <c r="B2973" t="s">
        <v>81</v>
      </c>
      <c r="C2973" t="s">
        <v>94</v>
      </c>
      <c r="D2973">
        <v>812004935</v>
      </c>
      <c r="E2973" t="s">
        <v>362</v>
      </c>
      <c r="F2973" t="s">
        <v>1356</v>
      </c>
      <c r="H2973" s="16">
        <v>44392</v>
      </c>
      <c r="I2973">
        <v>20</v>
      </c>
      <c r="J2973" s="17">
        <v>35758</v>
      </c>
      <c r="K2973" s="17">
        <v>715160</v>
      </c>
      <c r="L2973" s="17">
        <v>162227</v>
      </c>
      <c r="M2973" s="17">
        <v>5569030</v>
      </c>
    </row>
    <row r="2974" spans="1:13" x14ac:dyDescent="0.25">
      <c r="A2974" t="s">
        <v>80</v>
      </c>
      <c r="B2974" t="s">
        <v>81</v>
      </c>
      <c r="C2974" t="s">
        <v>98</v>
      </c>
      <c r="D2974">
        <v>812004935</v>
      </c>
      <c r="E2974" t="s">
        <v>362</v>
      </c>
      <c r="F2974" t="s">
        <v>1356</v>
      </c>
      <c r="H2974" s="16">
        <v>44392</v>
      </c>
      <c r="I2974">
        <v>50</v>
      </c>
      <c r="J2974" s="17">
        <v>81137</v>
      </c>
      <c r="K2974" s="17">
        <v>4056850</v>
      </c>
      <c r="L2974" s="17">
        <v>162227</v>
      </c>
      <c r="M2974" s="17">
        <v>5569030</v>
      </c>
    </row>
    <row r="2975" spans="1:13" x14ac:dyDescent="0.25">
      <c r="A2975" t="s">
        <v>80</v>
      </c>
      <c r="B2975" t="s">
        <v>81</v>
      </c>
      <c r="C2975" t="s">
        <v>88</v>
      </c>
      <c r="D2975">
        <v>812004935</v>
      </c>
      <c r="E2975" t="s">
        <v>362</v>
      </c>
      <c r="F2975" t="s">
        <v>1356</v>
      </c>
      <c r="H2975" s="16">
        <v>44392</v>
      </c>
      <c r="I2975">
        <v>10</v>
      </c>
      <c r="J2975" s="17">
        <v>28147</v>
      </c>
      <c r="K2975" s="17">
        <v>281470</v>
      </c>
      <c r="L2975" s="17">
        <v>162227</v>
      </c>
      <c r="M2975" s="17">
        <v>5569030</v>
      </c>
    </row>
    <row r="2976" spans="1:13" x14ac:dyDescent="0.25">
      <c r="A2976" t="s">
        <v>80</v>
      </c>
      <c r="B2976" t="s">
        <v>81</v>
      </c>
      <c r="C2976" t="s">
        <v>91</v>
      </c>
      <c r="D2976">
        <v>812004935</v>
      </c>
      <c r="E2976" t="s">
        <v>362</v>
      </c>
      <c r="F2976" t="s">
        <v>1356</v>
      </c>
      <c r="H2976" s="16">
        <v>44392</v>
      </c>
      <c r="I2976">
        <v>30</v>
      </c>
      <c r="J2976" s="17">
        <v>17185</v>
      </c>
      <c r="K2976" s="17">
        <v>515550</v>
      </c>
      <c r="L2976" s="17">
        <v>162227</v>
      </c>
      <c r="M2976" s="17">
        <v>5569030</v>
      </c>
    </row>
    <row r="2977" spans="1:13" x14ac:dyDescent="0.25">
      <c r="A2977" t="s">
        <v>80</v>
      </c>
      <c r="B2977" t="s">
        <v>81</v>
      </c>
      <c r="C2977" t="s">
        <v>119</v>
      </c>
      <c r="D2977">
        <v>812007194</v>
      </c>
      <c r="E2977" t="s">
        <v>120</v>
      </c>
      <c r="F2977" t="s">
        <v>1357</v>
      </c>
      <c r="H2977" s="16">
        <v>44396</v>
      </c>
      <c r="I2977">
        <v>80</v>
      </c>
      <c r="J2977" s="17">
        <v>10225</v>
      </c>
      <c r="K2977" s="17">
        <v>818000</v>
      </c>
      <c r="L2977" s="17">
        <v>27410</v>
      </c>
      <c r="M2977" s="17">
        <v>2192800</v>
      </c>
    </row>
    <row r="2978" spans="1:13" x14ac:dyDescent="0.25">
      <c r="A2978" t="s">
        <v>80</v>
      </c>
      <c r="B2978" t="s">
        <v>81</v>
      </c>
      <c r="C2978" t="s">
        <v>91</v>
      </c>
      <c r="D2978">
        <v>812007194</v>
      </c>
      <c r="E2978" t="s">
        <v>120</v>
      </c>
      <c r="F2978" t="s">
        <v>1357</v>
      </c>
      <c r="H2978" s="16">
        <v>44396</v>
      </c>
      <c r="I2978">
        <v>80</v>
      </c>
      <c r="J2978" s="17">
        <v>17185</v>
      </c>
      <c r="K2978" s="17">
        <v>1374800</v>
      </c>
      <c r="L2978" s="17">
        <v>27410</v>
      </c>
      <c r="M2978" s="17">
        <v>2192800</v>
      </c>
    </row>
    <row r="2979" spans="1:13" x14ac:dyDescent="0.25">
      <c r="A2979" t="s">
        <v>80</v>
      </c>
      <c r="B2979" t="s">
        <v>81</v>
      </c>
      <c r="C2979" t="s">
        <v>97</v>
      </c>
      <c r="D2979">
        <v>816001182</v>
      </c>
      <c r="E2979" t="s">
        <v>125</v>
      </c>
      <c r="F2979" t="s">
        <v>1358</v>
      </c>
      <c r="H2979" s="16">
        <v>44386</v>
      </c>
      <c r="I2979">
        <v>90</v>
      </c>
      <c r="J2979" s="17">
        <v>12667</v>
      </c>
      <c r="K2979" s="17">
        <v>1140030</v>
      </c>
      <c r="L2979" s="17">
        <v>1464483</v>
      </c>
      <c r="M2979" s="17">
        <v>197010051</v>
      </c>
    </row>
    <row r="2980" spans="1:13" x14ac:dyDescent="0.25">
      <c r="A2980" t="s">
        <v>80</v>
      </c>
      <c r="B2980" t="s">
        <v>81</v>
      </c>
      <c r="C2980" t="s">
        <v>85</v>
      </c>
      <c r="D2980">
        <v>816001182</v>
      </c>
      <c r="E2980" t="s">
        <v>125</v>
      </c>
      <c r="F2980" t="s">
        <v>1358</v>
      </c>
      <c r="H2980" s="16">
        <v>44386</v>
      </c>
      <c r="I2980">
        <v>738</v>
      </c>
      <c r="J2980" s="17">
        <v>4756</v>
      </c>
      <c r="K2980" s="17">
        <v>3509928</v>
      </c>
      <c r="L2980" s="17">
        <v>1464483</v>
      </c>
      <c r="M2980" s="17">
        <v>197010051</v>
      </c>
    </row>
    <row r="2981" spans="1:13" x14ac:dyDescent="0.25">
      <c r="A2981" t="s">
        <v>80</v>
      </c>
      <c r="B2981" t="s">
        <v>81</v>
      </c>
      <c r="C2981" t="s">
        <v>119</v>
      </c>
      <c r="D2981">
        <v>816001182</v>
      </c>
      <c r="E2981" t="s">
        <v>125</v>
      </c>
      <c r="F2981" t="s">
        <v>1358</v>
      </c>
      <c r="H2981" s="16">
        <v>44386</v>
      </c>
      <c r="I2981">
        <v>1152</v>
      </c>
      <c r="J2981" s="17">
        <v>10225</v>
      </c>
      <c r="K2981" s="17">
        <v>11779200</v>
      </c>
      <c r="L2981" s="17">
        <v>1464483</v>
      </c>
      <c r="M2981" s="17">
        <v>197010051</v>
      </c>
    </row>
    <row r="2982" spans="1:13" x14ac:dyDescent="0.25">
      <c r="A2982" t="s">
        <v>80</v>
      </c>
      <c r="B2982" t="s">
        <v>81</v>
      </c>
      <c r="C2982" t="s">
        <v>1001</v>
      </c>
      <c r="D2982">
        <v>816001182</v>
      </c>
      <c r="E2982" t="s">
        <v>125</v>
      </c>
      <c r="F2982" t="s">
        <v>1358</v>
      </c>
      <c r="H2982" s="16">
        <v>44386</v>
      </c>
      <c r="I2982">
        <v>56</v>
      </c>
      <c r="J2982" s="17">
        <v>16209</v>
      </c>
      <c r="K2982" s="17">
        <v>907704</v>
      </c>
      <c r="L2982" s="17">
        <v>1464483</v>
      </c>
      <c r="M2982" s="17">
        <v>197010051</v>
      </c>
    </row>
    <row r="2983" spans="1:13" x14ac:dyDescent="0.25">
      <c r="A2983" t="s">
        <v>80</v>
      </c>
      <c r="B2983" t="s">
        <v>81</v>
      </c>
      <c r="C2983" t="s">
        <v>88</v>
      </c>
      <c r="D2983">
        <v>816001182</v>
      </c>
      <c r="E2983" t="s">
        <v>125</v>
      </c>
      <c r="F2983" t="s">
        <v>1358</v>
      </c>
      <c r="H2983" s="16">
        <v>44386</v>
      </c>
      <c r="I2983">
        <v>44</v>
      </c>
      <c r="J2983" s="17">
        <v>28147</v>
      </c>
      <c r="K2983" s="17">
        <v>1238468</v>
      </c>
      <c r="L2983" s="17">
        <v>1464483</v>
      </c>
      <c r="M2983" s="17">
        <v>197010051</v>
      </c>
    </row>
    <row r="2984" spans="1:13" x14ac:dyDescent="0.25">
      <c r="A2984" t="s">
        <v>80</v>
      </c>
      <c r="B2984" t="s">
        <v>81</v>
      </c>
      <c r="C2984" t="s">
        <v>87</v>
      </c>
      <c r="D2984">
        <v>816001182</v>
      </c>
      <c r="E2984" t="s">
        <v>125</v>
      </c>
      <c r="F2984" t="s">
        <v>1358</v>
      </c>
      <c r="H2984" s="16">
        <v>44386</v>
      </c>
      <c r="I2984">
        <v>519</v>
      </c>
      <c r="J2984" s="17">
        <v>31599</v>
      </c>
      <c r="K2984" s="17">
        <v>16399881</v>
      </c>
      <c r="L2984" s="17">
        <v>1464483</v>
      </c>
      <c r="M2984" s="17">
        <v>197010051</v>
      </c>
    </row>
    <row r="2985" spans="1:13" x14ac:dyDescent="0.25">
      <c r="A2985" t="s">
        <v>80</v>
      </c>
      <c r="B2985" t="s">
        <v>81</v>
      </c>
      <c r="C2985" t="s">
        <v>108</v>
      </c>
      <c r="D2985">
        <v>816001182</v>
      </c>
      <c r="E2985" t="s">
        <v>125</v>
      </c>
      <c r="F2985" t="s">
        <v>1358</v>
      </c>
      <c r="H2985" s="16">
        <v>44386</v>
      </c>
      <c r="I2985">
        <v>5</v>
      </c>
      <c r="J2985" s="17">
        <v>62532</v>
      </c>
      <c r="K2985" s="17">
        <v>312660</v>
      </c>
      <c r="L2985" s="17">
        <v>1464483</v>
      </c>
      <c r="M2985" s="17">
        <v>197010051</v>
      </c>
    </row>
    <row r="2986" spans="1:13" x14ac:dyDescent="0.25">
      <c r="A2986" t="s">
        <v>80</v>
      </c>
      <c r="B2986" t="s">
        <v>81</v>
      </c>
      <c r="C2986" t="s">
        <v>101</v>
      </c>
      <c r="D2986">
        <v>816001182</v>
      </c>
      <c r="E2986" t="s">
        <v>125</v>
      </c>
      <c r="F2986" t="s">
        <v>1358</v>
      </c>
      <c r="H2986" s="16">
        <v>44386</v>
      </c>
      <c r="I2986">
        <v>147</v>
      </c>
      <c r="J2986" s="17">
        <v>26839</v>
      </c>
      <c r="K2986" s="17">
        <v>3945333</v>
      </c>
      <c r="L2986" s="17">
        <v>1464483</v>
      </c>
      <c r="M2986" s="17">
        <v>197010051</v>
      </c>
    </row>
    <row r="2987" spans="1:13" x14ac:dyDescent="0.25">
      <c r="A2987" t="s">
        <v>80</v>
      </c>
      <c r="B2987" t="s">
        <v>81</v>
      </c>
      <c r="C2987" t="s">
        <v>174</v>
      </c>
      <c r="D2987">
        <v>816001182</v>
      </c>
      <c r="E2987" t="s">
        <v>125</v>
      </c>
      <c r="F2987" t="s">
        <v>1358</v>
      </c>
      <c r="H2987" s="16">
        <v>44386</v>
      </c>
      <c r="I2987">
        <v>9</v>
      </c>
      <c r="J2987" s="17">
        <v>193937</v>
      </c>
      <c r="K2987" s="17">
        <v>1745433</v>
      </c>
      <c r="L2987" s="17">
        <v>1464483</v>
      </c>
      <c r="M2987" s="17">
        <v>197010051</v>
      </c>
    </row>
    <row r="2988" spans="1:13" x14ac:dyDescent="0.25">
      <c r="A2988" t="s">
        <v>80</v>
      </c>
      <c r="B2988" t="s">
        <v>81</v>
      </c>
      <c r="C2988" t="s">
        <v>175</v>
      </c>
      <c r="D2988">
        <v>816001182</v>
      </c>
      <c r="E2988" t="s">
        <v>125</v>
      </c>
      <c r="F2988" t="s">
        <v>1358</v>
      </c>
      <c r="H2988" s="16">
        <v>44386</v>
      </c>
      <c r="I2988">
        <v>22</v>
      </c>
      <c r="J2988" s="17">
        <v>377404</v>
      </c>
      <c r="K2988" s="17">
        <v>8302888</v>
      </c>
      <c r="L2988" s="17">
        <v>1464483</v>
      </c>
      <c r="M2988" s="17">
        <v>197010051</v>
      </c>
    </row>
    <row r="2989" spans="1:13" x14ac:dyDescent="0.25">
      <c r="A2989" t="s">
        <v>80</v>
      </c>
      <c r="B2989" t="s">
        <v>81</v>
      </c>
      <c r="C2989" t="s">
        <v>109</v>
      </c>
      <c r="D2989">
        <v>816001182</v>
      </c>
      <c r="E2989" t="s">
        <v>125</v>
      </c>
      <c r="F2989" t="s">
        <v>1358</v>
      </c>
      <c r="H2989" s="16">
        <v>44386</v>
      </c>
      <c r="I2989">
        <v>864</v>
      </c>
      <c r="J2989" s="17">
        <v>28755</v>
      </c>
      <c r="K2989" s="17">
        <v>24844320</v>
      </c>
      <c r="L2989" s="17">
        <v>1464483</v>
      </c>
      <c r="M2989" s="17">
        <v>197010051</v>
      </c>
    </row>
    <row r="2990" spans="1:13" x14ac:dyDescent="0.25">
      <c r="A2990" t="s">
        <v>80</v>
      </c>
      <c r="B2990" t="s">
        <v>81</v>
      </c>
      <c r="C2990" t="s">
        <v>91</v>
      </c>
      <c r="D2990">
        <v>816001182</v>
      </c>
      <c r="E2990" t="s">
        <v>125</v>
      </c>
      <c r="F2990" t="s">
        <v>1358</v>
      </c>
      <c r="H2990" s="16">
        <v>44386</v>
      </c>
      <c r="I2990">
        <v>1147</v>
      </c>
      <c r="J2990" s="17">
        <v>17185</v>
      </c>
      <c r="K2990" s="17">
        <v>19711195</v>
      </c>
      <c r="L2990" s="17">
        <v>1464483</v>
      </c>
      <c r="M2990" s="17">
        <v>197010051</v>
      </c>
    </row>
    <row r="2991" spans="1:13" x14ac:dyDescent="0.25">
      <c r="A2991" t="s">
        <v>80</v>
      </c>
      <c r="B2991" t="s">
        <v>81</v>
      </c>
      <c r="C2991" t="s">
        <v>127</v>
      </c>
      <c r="D2991">
        <v>816001182</v>
      </c>
      <c r="E2991" t="s">
        <v>125</v>
      </c>
      <c r="F2991" t="s">
        <v>1358</v>
      </c>
      <c r="H2991" s="16">
        <v>44386</v>
      </c>
      <c r="I2991">
        <v>22</v>
      </c>
      <c r="J2991" s="17">
        <v>31296</v>
      </c>
      <c r="K2991" s="17">
        <v>688512</v>
      </c>
      <c r="L2991" s="17">
        <v>1464483</v>
      </c>
      <c r="M2991" s="17">
        <v>197010051</v>
      </c>
    </row>
    <row r="2992" spans="1:13" x14ac:dyDescent="0.25">
      <c r="A2992" t="s">
        <v>80</v>
      </c>
      <c r="B2992" t="s">
        <v>81</v>
      </c>
      <c r="C2992" t="s">
        <v>82</v>
      </c>
      <c r="D2992">
        <v>816001182</v>
      </c>
      <c r="E2992" t="s">
        <v>125</v>
      </c>
      <c r="F2992" t="s">
        <v>1359</v>
      </c>
      <c r="H2992" s="16">
        <v>44390</v>
      </c>
      <c r="I2992">
        <v>30</v>
      </c>
      <c r="J2992" s="17">
        <v>17536</v>
      </c>
      <c r="K2992" s="17">
        <v>526080</v>
      </c>
      <c r="L2992" s="17">
        <v>1464483</v>
      </c>
      <c r="M2992" s="17">
        <v>197010051</v>
      </c>
    </row>
    <row r="2993" spans="1:13" x14ac:dyDescent="0.25">
      <c r="A2993" t="s">
        <v>80</v>
      </c>
      <c r="B2993" t="s">
        <v>81</v>
      </c>
      <c r="C2993" t="s">
        <v>119</v>
      </c>
      <c r="D2993">
        <v>816001182</v>
      </c>
      <c r="E2993" t="s">
        <v>125</v>
      </c>
      <c r="F2993" t="s">
        <v>1359</v>
      </c>
      <c r="H2993" s="16">
        <v>44390</v>
      </c>
      <c r="I2993">
        <v>349</v>
      </c>
      <c r="J2993" s="17">
        <v>10225</v>
      </c>
      <c r="K2993" s="17">
        <v>3568525</v>
      </c>
      <c r="L2993" s="17">
        <v>1464483</v>
      </c>
      <c r="M2993" s="17">
        <v>197010051</v>
      </c>
    </row>
    <row r="2994" spans="1:13" x14ac:dyDescent="0.25">
      <c r="A2994" t="s">
        <v>80</v>
      </c>
      <c r="B2994" t="s">
        <v>81</v>
      </c>
      <c r="C2994" t="s">
        <v>119</v>
      </c>
      <c r="D2994">
        <v>816001182</v>
      </c>
      <c r="E2994" t="s">
        <v>125</v>
      </c>
      <c r="F2994" t="s">
        <v>1359</v>
      </c>
      <c r="H2994" s="16">
        <v>44390</v>
      </c>
      <c r="I2994">
        <v>227</v>
      </c>
      <c r="J2994" s="17">
        <v>10225</v>
      </c>
      <c r="K2994" s="17">
        <v>2321075</v>
      </c>
      <c r="L2994" s="17">
        <v>1464483</v>
      </c>
      <c r="M2994" s="17">
        <v>197010051</v>
      </c>
    </row>
    <row r="2995" spans="1:13" x14ac:dyDescent="0.25">
      <c r="A2995" t="s">
        <v>80</v>
      </c>
      <c r="B2995" t="s">
        <v>81</v>
      </c>
      <c r="C2995" t="s">
        <v>1001</v>
      </c>
      <c r="D2995">
        <v>816001182</v>
      </c>
      <c r="E2995" t="s">
        <v>125</v>
      </c>
      <c r="F2995" t="s">
        <v>1359</v>
      </c>
      <c r="H2995" s="16">
        <v>44390</v>
      </c>
      <c r="I2995">
        <v>10</v>
      </c>
      <c r="J2995" s="17">
        <v>16209</v>
      </c>
      <c r="K2995" s="17">
        <v>162090</v>
      </c>
      <c r="L2995" s="17">
        <v>1464483</v>
      </c>
      <c r="M2995" s="17">
        <v>197010051</v>
      </c>
    </row>
    <row r="2996" spans="1:13" x14ac:dyDescent="0.25">
      <c r="A2996" t="s">
        <v>80</v>
      </c>
      <c r="B2996" t="s">
        <v>81</v>
      </c>
      <c r="C2996" t="s">
        <v>88</v>
      </c>
      <c r="D2996">
        <v>816001182</v>
      </c>
      <c r="E2996" t="s">
        <v>125</v>
      </c>
      <c r="F2996" t="s">
        <v>1359</v>
      </c>
      <c r="H2996" s="16">
        <v>44390</v>
      </c>
      <c r="I2996">
        <v>54</v>
      </c>
      <c r="J2996" s="17">
        <v>28147</v>
      </c>
      <c r="K2996" s="17">
        <v>1519938</v>
      </c>
      <c r="L2996" s="17">
        <v>1464483</v>
      </c>
      <c r="M2996" s="17">
        <v>197010051</v>
      </c>
    </row>
    <row r="2997" spans="1:13" x14ac:dyDescent="0.25">
      <c r="A2997" t="s">
        <v>80</v>
      </c>
      <c r="B2997" t="s">
        <v>81</v>
      </c>
      <c r="C2997" t="s">
        <v>87</v>
      </c>
      <c r="D2997">
        <v>816001182</v>
      </c>
      <c r="E2997" t="s">
        <v>125</v>
      </c>
      <c r="F2997" t="s">
        <v>1359</v>
      </c>
      <c r="H2997" s="16">
        <v>44390</v>
      </c>
      <c r="I2997">
        <v>196</v>
      </c>
      <c r="J2997" s="17">
        <v>31599</v>
      </c>
      <c r="K2997" s="17">
        <v>6193404</v>
      </c>
      <c r="L2997" s="17">
        <v>1464483</v>
      </c>
      <c r="M2997" s="17">
        <v>197010051</v>
      </c>
    </row>
    <row r="2998" spans="1:13" x14ac:dyDescent="0.25">
      <c r="A2998" t="s">
        <v>80</v>
      </c>
      <c r="B2998" t="s">
        <v>81</v>
      </c>
      <c r="C2998" t="s">
        <v>101</v>
      </c>
      <c r="D2998">
        <v>816001182</v>
      </c>
      <c r="E2998" t="s">
        <v>125</v>
      </c>
      <c r="F2998" t="s">
        <v>1359</v>
      </c>
      <c r="H2998" s="16">
        <v>44390</v>
      </c>
      <c r="I2998">
        <v>10</v>
      </c>
      <c r="J2998" s="17">
        <v>26839</v>
      </c>
      <c r="K2998" s="17">
        <v>268390</v>
      </c>
      <c r="L2998" s="17">
        <v>1464483</v>
      </c>
      <c r="M2998" s="17">
        <v>197010051</v>
      </c>
    </row>
    <row r="2999" spans="1:13" x14ac:dyDescent="0.25">
      <c r="A2999" t="s">
        <v>80</v>
      </c>
      <c r="B2999" t="s">
        <v>81</v>
      </c>
      <c r="C2999" t="s">
        <v>109</v>
      </c>
      <c r="D2999">
        <v>816001182</v>
      </c>
      <c r="E2999" t="s">
        <v>125</v>
      </c>
      <c r="F2999" t="s">
        <v>1359</v>
      </c>
      <c r="H2999" s="16">
        <v>44390</v>
      </c>
      <c r="I2999">
        <v>864</v>
      </c>
      <c r="J2999" s="17">
        <v>28755</v>
      </c>
      <c r="K2999" s="17">
        <v>24844320</v>
      </c>
      <c r="L2999" s="17">
        <v>1464483</v>
      </c>
      <c r="M2999" s="17">
        <v>197010051</v>
      </c>
    </row>
    <row r="3000" spans="1:13" x14ac:dyDescent="0.25">
      <c r="A3000" t="s">
        <v>80</v>
      </c>
      <c r="B3000" t="s">
        <v>81</v>
      </c>
      <c r="C3000" t="s">
        <v>91</v>
      </c>
      <c r="D3000">
        <v>816001182</v>
      </c>
      <c r="E3000" t="s">
        <v>125</v>
      </c>
      <c r="F3000" t="s">
        <v>1359</v>
      </c>
      <c r="H3000" s="16">
        <v>44390</v>
      </c>
      <c r="I3000">
        <v>1000</v>
      </c>
      <c r="J3000" s="17">
        <v>17185</v>
      </c>
      <c r="K3000" s="17">
        <v>17185000</v>
      </c>
      <c r="L3000" s="17">
        <v>1464483</v>
      </c>
      <c r="M3000" s="17">
        <v>197010051</v>
      </c>
    </row>
    <row r="3001" spans="1:13" x14ac:dyDescent="0.25">
      <c r="A3001" t="s">
        <v>80</v>
      </c>
      <c r="B3001" t="s">
        <v>81</v>
      </c>
      <c r="C3001" t="s">
        <v>82</v>
      </c>
      <c r="D3001">
        <v>816001182</v>
      </c>
      <c r="E3001" t="s">
        <v>125</v>
      </c>
      <c r="F3001" t="s">
        <v>1360</v>
      </c>
      <c r="H3001" s="16">
        <v>44399</v>
      </c>
      <c r="I3001">
        <v>78</v>
      </c>
      <c r="J3001" s="17">
        <v>17536</v>
      </c>
      <c r="K3001" s="17">
        <v>1367808</v>
      </c>
      <c r="L3001" s="17">
        <v>1464483</v>
      </c>
      <c r="M3001" s="17">
        <v>197010051</v>
      </c>
    </row>
    <row r="3002" spans="1:13" x14ac:dyDescent="0.25">
      <c r="A3002" t="s">
        <v>80</v>
      </c>
      <c r="B3002" t="s">
        <v>81</v>
      </c>
      <c r="C3002" t="s">
        <v>119</v>
      </c>
      <c r="D3002">
        <v>816001182</v>
      </c>
      <c r="E3002" t="s">
        <v>125</v>
      </c>
      <c r="F3002" t="s">
        <v>1360</v>
      </c>
      <c r="H3002" s="16">
        <v>44399</v>
      </c>
      <c r="I3002">
        <v>721</v>
      </c>
      <c r="J3002" s="17">
        <v>10225</v>
      </c>
      <c r="K3002" s="17">
        <v>7372225</v>
      </c>
      <c r="L3002" s="17">
        <v>1464483</v>
      </c>
      <c r="M3002" s="17">
        <v>197010051</v>
      </c>
    </row>
    <row r="3003" spans="1:13" x14ac:dyDescent="0.25">
      <c r="A3003" t="s">
        <v>80</v>
      </c>
      <c r="B3003" t="s">
        <v>81</v>
      </c>
      <c r="C3003" t="s">
        <v>1001</v>
      </c>
      <c r="D3003">
        <v>816001182</v>
      </c>
      <c r="E3003" t="s">
        <v>125</v>
      </c>
      <c r="F3003" t="s">
        <v>1360</v>
      </c>
      <c r="H3003" s="16">
        <v>44399</v>
      </c>
      <c r="I3003">
        <v>8</v>
      </c>
      <c r="J3003" s="17">
        <v>16209</v>
      </c>
      <c r="K3003" s="17">
        <v>129672</v>
      </c>
      <c r="L3003" s="17">
        <v>1464483</v>
      </c>
      <c r="M3003" s="17">
        <v>197010051</v>
      </c>
    </row>
    <row r="3004" spans="1:13" x14ac:dyDescent="0.25">
      <c r="A3004" t="s">
        <v>80</v>
      </c>
      <c r="B3004" t="s">
        <v>81</v>
      </c>
      <c r="C3004" t="s">
        <v>88</v>
      </c>
      <c r="D3004">
        <v>816001182</v>
      </c>
      <c r="E3004" t="s">
        <v>125</v>
      </c>
      <c r="F3004" t="s">
        <v>1360</v>
      </c>
      <c r="H3004" s="16">
        <v>44399</v>
      </c>
      <c r="I3004">
        <v>43</v>
      </c>
      <c r="J3004" s="17">
        <v>28147</v>
      </c>
      <c r="K3004" s="17">
        <v>1210321</v>
      </c>
      <c r="L3004" s="17">
        <v>1464483</v>
      </c>
      <c r="M3004" s="17">
        <v>197010051</v>
      </c>
    </row>
    <row r="3005" spans="1:13" x14ac:dyDescent="0.25">
      <c r="A3005" t="s">
        <v>80</v>
      </c>
      <c r="B3005" t="s">
        <v>81</v>
      </c>
      <c r="C3005" t="s">
        <v>87</v>
      </c>
      <c r="D3005">
        <v>816001182</v>
      </c>
      <c r="E3005" t="s">
        <v>125</v>
      </c>
      <c r="F3005" t="s">
        <v>1360</v>
      </c>
      <c r="H3005" s="16">
        <v>44399</v>
      </c>
      <c r="I3005">
        <v>21</v>
      </c>
      <c r="J3005" s="17">
        <v>31599</v>
      </c>
      <c r="K3005" s="17">
        <v>663579</v>
      </c>
      <c r="L3005" s="17">
        <v>1464483</v>
      </c>
      <c r="M3005" s="17">
        <v>197010051</v>
      </c>
    </row>
    <row r="3006" spans="1:13" x14ac:dyDescent="0.25">
      <c r="A3006" t="s">
        <v>80</v>
      </c>
      <c r="B3006" t="s">
        <v>81</v>
      </c>
      <c r="C3006" t="s">
        <v>108</v>
      </c>
      <c r="D3006">
        <v>816001182</v>
      </c>
      <c r="E3006" t="s">
        <v>125</v>
      </c>
      <c r="F3006" t="s">
        <v>1360</v>
      </c>
      <c r="H3006" s="16">
        <v>44399</v>
      </c>
      <c r="I3006">
        <v>59</v>
      </c>
      <c r="J3006" s="17">
        <v>62532</v>
      </c>
      <c r="K3006" s="17">
        <v>3689388</v>
      </c>
      <c r="L3006" s="17">
        <v>1464483</v>
      </c>
      <c r="M3006" s="17">
        <v>197010051</v>
      </c>
    </row>
    <row r="3007" spans="1:13" x14ac:dyDescent="0.25">
      <c r="A3007" t="s">
        <v>80</v>
      </c>
      <c r="B3007" t="s">
        <v>81</v>
      </c>
      <c r="C3007" t="s">
        <v>109</v>
      </c>
      <c r="D3007">
        <v>816001182</v>
      </c>
      <c r="E3007" t="s">
        <v>125</v>
      </c>
      <c r="F3007" t="s">
        <v>1360</v>
      </c>
      <c r="H3007" s="16">
        <v>44399</v>
      </c>
      <c r="I3007">
        <v>669</v>
      </c>
      <c r="J3007" s="17">
        <v>28755</v>
      </c>
      <c r="K3007" s="17">
        <v>19237095</v>
      </c>
      <c r="L3007" s="17">
        <v>1464483</v>
      </c>
      <c r="M3007" s="17">
        <v>197010051</v>
      </c>
    </row>
    <row r="3008" spans="1:13" x14ac:dyDescent="0.25">
      <c r="A3008" t="s">
        <v>80</v>
      </c>
      <c r="B3008" t="s">
        <v>81</v>
      </c>
      <c r="C3008" t="s">
        <v>94</v>
      </c>
      <c r="D3008">
        <v>816001182</v>
      </c>
      <c r="E3008" t="s">
        <v>125</v>
      </c>
      <c r="F3008" t="s">
        <v>1361</v>
      </c>
      <c r="H3008" s="16">
        <v>44404</v>
      </c>
      <c r="I3008">
        <v>26</v>
      </c>
      <c r="J3008" s="17">
        <v>35758</v>
      </c>
      <c r="K3008" s="17">
        <v>929708</v>
      </c>
      <c r="L3008" s="17">
        <v>1464483</v>
      </c>
      <c r="M3008" s="17">
        <v>197010051</v>
      </c>
    </row>
    <row r="3009" spans="1:13" x14ac:dyDescent="0.25">
      <c r="A3009" t="s">
        <v>80</v>
      </c>
      <c r="B3009" t="s">
        <v>81</v>
      </c>
      <c r="C3009" t="s">
        <v>82</v>
      </c>
      <c r="D3009">
        <v>816001182</v>
      </c>
      <c r="E3009" t="s">
        <v>125</v>
      </c>
      <c r="F3009" t="s">
        <v>1361</v>
      </c>
      <c r="H3009" s="16">
        <v>44404</v>
      </c>
      <c r="I3009">
        <v>40</v>
      </c>
      <c r="J3009" s="17">
        <v>17536</v>
      </c>
      <c r="K3009" s="17">
        <v>701440</v>
      </c>
      <c r="L3009" s="17">
        <v>1464483</v>
      </c>
      <c r="M3009" s="17">
        <v>197010051</v>
      </c>
    </row>
    <row r="3010" spans="1:13" x14ac:dyDescent="0.25">
      <c r="A3010" t="s">
        <v>80</v>
      </c>
      <c r="B3010" t="s">
        <v>81</v>
      </c>
      <c r="C3010" t="s">
        <v>97</v>
      </c>
      <c r="D3010">
        <v>816001182</v>
      </c>
      <c r="E3010" t="s">
        <v>125</v>
      </c>
      <c r="F3010" t="s">
        <v>1361</v>
      </c>
      <c r="H3010" s="16">
        <v>44404</v>
      </c>
      <c r="I3010">
        <v>84</v>
      </c>
      <c r="J3010" s="17">
        <v>12667</v>
      </c>
      <c r="K3010" s="17">
        <v>1064028</v>
      </c>
      <c r="L3010" s="17">
        <v>1464483</v>
      </c>
      <c r="M3010" s="17">
        <v>197010051</v>
      </c>
    </row>
    <row r="3011" spans="1:13" x14ac:dyDescent="0.25">
      <c r="A3011" t="s">
        <v>80</v>
      </c>
      <c r="B3011" t="s">
        <v>81</v>
      </c>
      <c r="C3011" t="s">
        <v>119</v>
      </c>
      <c r="D3011">
        <v>816001182</v>
      </c>
      <c r="E3011" t="s">
        <v>125</v>
      </c>
      <c r="F3011" t="s">
        <v>1361</v>
      </c>
      <c r="H3011" s="16">
        <v>44404</v>
      </c>
      <c r="I3011">
        <v>380</v>
      </c>
      <c r="J3011" s="17">
        <v>10225</v>
      </c>
      <c r="K3011" s="17">
        <v>3885500</v>
      </c>
      <c r="L3011" s="17">
        <v>1464483</v>
      </c>
      <c r="M3011" s="17">
        <v>197010051</v>
      </c>
    </row>
    <row r="3012" spans="1:13" x14ac:dyDescent="0.25">
      <c r="A3012" t="s">
        <v>80</v>
      </c>
      <c r="B3012" t="s">
        <v>81</v>
      </c>
      <c r="C3012" t="s">
        <v>1001</v>
      </c>
      <c r="D3012">
        <v>816001182</v>
      </c>
      <c r="E3012" t="s">
        <v>125</v>
      </c>
      <c r="F3012" t="s">
        <v>1361</v>
      </c>
      <c r="H3012" s="16">
        <v>44404</v>
      </c>
      <c r="I3012">
        <v>7</v>
      </c>
      <c r="J3012" s="17">
        <v>16209</v>
      </c>
      <c r="K3012" s="17">
        <v>113463</v>
      </c>
      <c r="L3012" s="17">
        <v>1464483</v>
      </c>
      <c r="M3012" s="17">
        <v>197010051</v>
      </c>
    </row>
    <row r="3013" spans="1:13" x14ac:dyDescent="0.25">
      <c r="A3013" t="s">
        <v>80</v>
      </c>
      <c r="B3013" t="s">
        <v>81</v>
      </c>
      <c r="C3013" t="s">
        <v>88</v>
      </c>
      <c r="D3013">
        <v>816001182</v>
      </c>
      <c r="E3013" t="s">
        <v>125</v>
      </c>
      <c r="F3013" t="s">
        <v>1361</v>
      </c>
      <c r="H3013" s="16">
        <v>44404</v>
      </c>
      <c r="I3013">
        <v>14</v>
      </c>
      <c r="J3013" s="17">
        <v>28147</v>
      </c>
      <c r="K3013" s="17">
        <v>394058</v>
      </c>
      <c r="L3013" s="17">
        <v>1464483</v>
      </c>
      <c r="M3013" s="17">
        <v>197010051</v>
      </c>
    </row>
    <row r="3014" spans="1:13" x14ac:dyDescent="0.25">
      <c r="A3014" t="s">
        <v>80</v>
      </c>
      <c r="B3014" t="s">
        <v>81</v>
      </c>
      <c r="C3014" t="s">
        <v>108</v>
      </c>
      <c r="D3014">
        <v>816001182</v>
      </c>
      <c r="E3014" t="s">
        <v>125</v>
      </c>
      <c r="F3014" t="s">
        <v>1361</v>
      </c>
      <c r="H3014" s="16">
        <v>44404</v>
      </c>
      <c r="I3014">
        <v>71</v>
      </c>
      <c r="J3014" s="17">
        <v>62532</v>
      </c>
      <c r="K3014" s="17">
        <v>4439772</v>
      </c>
      <c r="L3014" s="17">
        <v>1464483</v>
      </c>
      <c r="M3014" s="17">
        <v>197010051</v>
      </c>
    </row>
    <row r="3015" spans="1:13" x14ac:dyDescent="0.25">
      <c r="A3015" t="s">
        <v>80</v>
      </c>
      <c r="B3015" t="s">
        <v>81</v>
      </c>
      <c r="C3015" t="s">
        <v>101</v>
      </c>
      <c r="D3015">
        <v>816001182</v>
      </c>
      <c r="E3015" t="s">
        <v>125</v>
      </c>
      <c r="F3015" t="s">
        <v>1361</v>
      </c>
      <c r="H3015" s="16">
        <v>44404</v>
      </c>
      <c r="I3015">
        <v>12</v>
      </c>
      <c r="J3015" s="17">
        <v>26839</v>
      </c>
      <c r="K3015" s="17">
        <v>322068</v>
      </c>
      <c r="L3015" s="17">
        <v>1464483</v>
      </c>
      <c r="M3015" s="17">
        <v>197010051</v>
      </c>
    </row>
    <row r="3016" spans="1:13" x14ac:dyDescent="0.25">
      <c r="A3016" t="s">
        <v>80</v>
      </c>
      <c r="B3016" t="s">
        <v>81</v>
      </c>
      <c r="C3016" t="s">
        <v>127</v>
      </c>
      <c r="D3016">
        <v>816001182</v>
      </c>
      <c r="E3016" t="s">
        <v>125</v>
      </c>
      <c r="F3016" t="s">
        <v>1361</v>
      </c>
      <c r="H3016" s="16">
        <v>44404</v>
      </c>
      <c r="I3016">
        <v>12</v>
      </c>
      <c r="J3016" s="17">
        <v>31296</v>
      </c>
      <c r="K3016" s="17">
        <v>375552</v>
      </c>
      <c r="L3016" s="17">
        <v>1464483</v>
      </c>
      <c r="M3016" s="17">
        <v>197010051</v>
      </c>
    </row>
    <row r="3017" spans="1:13" x14ac:dyDescent="0.25">
      <c r="A3017" t="s">
        <v>80</v>
      </c>
      <c r="B3017" t="s">
        <v>81</v>
      </c>
      <c r="C3017" t="s">
        <v>109</v>
      </c>
      <c r="D3017">
        <v>817004260</v>
      </c>
      <c r="E3017" t="s">
        <v>130</v>
      </c>
      <c r="F3017" t="s">
        <v>1362</v>
      </c>
      <c r="H3017" s="16">
        <v>44404</v>
      </c>
      <c r="I3017">
        <v>30</v>
      </c>
      <c r="J3017" s="17">
        <v>28755</v>
      </c>
      <c r="K3017" s="17">
        <v>862650</v>
      </c>
      <c r="L3017" s="17">
        <v>28755</v>
      </c>
      <c r="M3017" s="17">
        <v>862650</v>
      </c>
    </row>
    <row r="3018" spans="1:13" x14ac:dyDescent="0.25">
      <c r="A3018" t="s">
        <v>80</v>
      </c>
      <c r="B3018" t="s">
        <v>81</v>
      </c>
      <c r="C3018" t="s">
        <v>97</v>
      </c>
      <c r="D3018">
        <v>819002176</v>
      </c>
      <c r="E3018" t="s">
        <v>132</v>
      </c>
      <c r="F3018" t="s">
        <v>1363</v>
      </c>
      <c r="H3018" s="16">
        <v>44378</v>
      </c>
      <c r="I3018">
        <v>1</v>
      </c>
      <c r="J3018" s="17">
        <v>12667</v>
      </c>
      <c r="K3018" s="17">
        <v>12667</v>
      </c>
      <c r="L3018" s="17">
        <v>99592</v>
      </c>
      <c r="M3018" s="17">
        <v>647557</v>
      </c>
    </row>
    <row r="3019" spans="1:13" x14ac:dyDescent="0.25">
      <c r="A3019" t="s">
        <v>80</v>
      </c>
      <c r="B3019" t="s">
        <v>81</v>
      </c>
      <c r="C3019" t="s">
        <v>86</v>
      </c>
      <c r="D3019">
        <v>819002176</v>
      </c>
      <c r="E3019" t="s">
        <v>132</v>
      </c>
      <c r="F3019" t="s">
        <v>1363</v>
      </c>
      <c r="H3019" s="16">
        <v>44378</v>
      </c>
      <c r="I3019">
        <v>5</v>
      </c>
      <c r="J3019" s="17">
        <v>40985</v>
      </c>
      <c r="K3019" s="17">
        <v>204925</v>
      </c>
      <c r="L3019" s="17">
        <v>99592</v>
      </c>
      <c r="M3019" s="17">
        <v>647557</v>
      </c>
    </row>
    <row r="3020" spans="1:13" x14ac:dyDescent="0.25">
      <c r="A3020" t="s">
        <v>80</v>
      </c>
      <c r="B3020" t="s">
        <v>81</v>
      </c>
      <c r="C3020" t="s">
        <v>109</v>
      </c>
      <c r="D3020">
        <v>819002176</v>
      </c>
      <c r="E3020" t="s">
        <v>132</v>
      </c>
      <c r="F3020" t="s">
        <v>1363</v>
      </c>
      <c r="H3020" s="16">
        <v>44378</v>
      </c>
      <c r="I3020">
        <v>3</v>
      </c>
      <c r="J3020" s="17">
        <v>28755</v>
      </c>
      <c r="K3020" s="17">
        <v>86265</v>
      </c>
      <c r="L3020" s="17">
        <v>99592</v>
      </c>
      <c r="M3020" s="17">
        <v>647557</v>
      </c>
    </row>
    <row r="3021" spans="1:13" x14ac:dyDescent="0.25">
      <c r="A3021" t="s">
        <v>80</v>
      </c>
      <c r="B3021" t="s">
        <v>81</v>
      </c>
      <c r="C3021" t="s">
        <v>91</v>
      </c>
      <c r="D3021">
        <v>819002176</v>
      </c>
      <c r="E3021" t="s">
        <v>132</v>
      </c>
      <c r="F3021" t="s">
        <v>1363</v>
      </c>
      <c r="H3021" s="16">
        <v>44378</v>
      </c>
      <c r="I3021">
        <v>20</v>
      </c>
      <c r="J3021" s="17">
        <v>17185</v>
      </c>
      <c r="K3021" s="17">
        <v>343700</v>
      </c>
      <c r="L3021" s="17">
        <v>99592</v>
      </c>
      <c r="M3021" s="17">
        <v>647557</v>
      </c>
    </row>
    <row r="3022" spans="1:13" x14ac:dyDescent="0.25">
      <c r="A3022" t="s">
        <v>80</v>
      </c>
      <c r="B3022" t="s">
        <v>81</v>
      </c>
      <c r="C3022" t="s">
        <v>91</v>
      </c>
      <c r="D3022">
        <v>822006818</v>
      </c>
      <c r="E3022" t="s">
        <v>373</v>
      </c>
      <c r="F3022" t="s">
        <v>1364</v>
      </c>
      <c r="H3022" s="16">
        <v>44390</v>
      </c>
      <c r="I3022">
        <v>30</v>
      </c>
      <c r="J3022" s="17">
        <v>17185</v>
      </c>
      <c r="K3022" s="17">
        <v>515550</v>
      </c>
      <c r="L3022" s="17">
        <v>116306</v>
      </c>
      <c r="M3022" s="17">
        <v>4847767</v>
      </c>
    </row>
    <row r="3023" spans="1:13" x14ac:dyDescent="0.25">
      <c r="A3023" t="s">
        <v>80</v>
      </c>
      <c r="B3023" t="s">
        <v>81</v>
      </c>
      <c r="C3023" t="s">
        <v>94</v>
      </c>
      <c r="D3023">
        <v>822006818</v>
      </c>
      <c r="E3023" t="s">
        <v>373</v>
      </c>
      <c r="F3023" t="s">
        <v>1365</v>
      </c>
      <c r="H3023" s="16">
        <v>44404</v>
      </c>
      <c r="I3023">
        <v>15</v>
      </c>
      <c r="J3023" s="17">
        <v>35758</v>
      </c>
      <c r="K3023" s="17">
        <v>536370</v>
      </c>
      <c r="L3023" s="17">
        <v>116306</v>
      </c>
      <c r="M3023" s="17">
        <v>4847767</v>
      </c>
    </row>
    <row r="3024" spans="1:13" x14ac:dyDescent="0.25">
      <c r="A3024" t="s">
        <v>80</v>
      </c>
      <c r="B3024" t="s">
        <v>81</v>
      </c>
      <c r="C3024" t="s">
        <v>97</v>
      </c>
      <c r="D3024">
        <v>822006818</v>
      </c>
      <c r="E3024" t="s">
        <v>373</v>
      </c>
      <c r="F3024" t="s">
        <v>1365</v>
      </c>
      <c r="H3024" s="16">
        <v>44404</v>
      </c>
      <c r="I3024">
        <v>23</v>
      </c>
      <c r="J3024" s="17">
        <v>12667</v>
      </c>
      <c r="K3024" s="17">
        <v>291341</v>
      </c>
      <c r="L3024" s="17">
        <v>116306</v>
      </c>
      <c r="M3024" s="17">
        <v>4847767</v>
      </c>
    </row>
    <row r="3025" spans="1:13" x14ac:dyDescent="0.25">
      <c r="A3025" t="s">
        <v>80</v>
      </c>
      <c r="B3025" t="s">
        <v>81</v>
      </c>
      <c r="C3025" t="s">
        <v>85</v>
      </c>
      <c r="D3025">
        <v>822006818</v>
      </c>
      <c r="E3025" t="s">
        <v>373</v>
      </c>
      <c r="F3025" t="s">
        <v>1365</v>
      </c>
      <c r="H3025" s="16">
        <v>44404</v>
      </c>
      <c r="I3025">
        <v>26</v>
      </c>
      <c r="J3025" s="17">
        <v>4756</v>
      </c>
      <c r="K3025" s="17">
        <v>123656</v>
      </c>
      <c r="L3025" s="17">
        <v>116306</v>
      </c>
      <c r="M3025" s="17">
        <v>4847767</v>
      </c>
    </row>
    <row r="3026" spans="1:13" x14ac:dyDescent="0.25">
      <c r="A3026" t="s">
        <v>80</v>
      </c>
      <c r="B3026" t="s">
        <v>81</v>
      </c>
      <c r="C3026" t="s">
        <v>109</v>
      </c>
      <c r="D3026">
        <v>822006818</v>
      </c>
      <c r="E3026" t="s">
        <v>373</v>
      </c>
      <c r="F3026" t="s">
        <v>1365</v>
      </c>
      <c r="H3026" s="16">
        <v>44404</v>
      </c>
      <c r="I3026">
        <v>10</v>
      </c>
      <c r="J3026" s="17">
        <v>28755</v>
      </c>
      <c r="K3026" s="17">
        <v>287550</v>
      </c>
      <c r="L3026" s="17">
        <v>116306</v>
      </c>
      <c r="M3026" s="17">
        <v>4847767</v>
      </c>
    </row>
    <row r="3027" spans="1:13" x14ac:dyDescent="0.25">
      <c r="A3027" t="s">
        <v>80</v>
      </c>
      <c r="B3027" t="s">
        <v>81</v>
      </c>
      <c r="C3027" t="s">
        <v>91</v>
      </c>
      <c r="D3027">
        <v>822006818</v>
      </c>
      <c r="E3027" t="s">
        <v>373</v>
      </c>
      <c r="F3027" t="s">
        <v>1365</v>
      </c>
      <c r="H3027" s="16">
        <v>44404</v>
      </c>
      <c r="I3027">
        <v>180</v>
      </c>
      <c r="J3027" s="17">
        <v>17185</v>
      </c>
      <c r="K3027" s="17">
        <v>3093300</v>
      </c>
      <c r="L3027" s="17">
        <v>116306</v>
      </c>
      <c r="M3027" s="17">
        <v>4847767</v>
      </c>
    </row>
    <row r="3028" spans="1:13" x14ac:dyDescent="0.25">
      <c r="A3028" t="s">
        <v>80</v>
      </c>
      <c r="B3028" t="s">
        <v>81</v>
      </c>
      <c r="C3028" t="s">
        <v>82</v>
      </c>
      <c r="D3028">
        <v>828002423</v>
      </c>
      <c r="E3028" t="s">
        <v>134</v>
      </c>
      <c r="F3028" t="s">
        <v>1366</v>
      </c>
      <c r="H3028" s="16">
        <v>44386</v>
      </c>
      <c r="I3028">
        <v>2</v>
      </c>
      <c r="J3028" s="17">
        <v>17536</v>
      </c>
      <c r="K3028" s="17">
        <v>35072</v>
      </c>
      <c r="L3028" s="17">
        <v>46291</v>
      </c>
      <c r="M3028" s="17">
        <v>897722</v>
      </c>
    </row>
    <row r="3029" spans="1:13" x14ac:dyDescent="0.25">
      <c r="A3029" t="s">
        <v>80</v>
      </c>
      <c r="B3029" t="s">
        <v>81</v>
      </c>
      <c r="C3029" t="s">
        <v>109</v>
      </c>
      <c r="D3029">
        <v>828002423</v>
      </c>
      <c r="E3029" t="s">
        <v>134</v>
      </c>
      <c r="F3029" t="s">
        <v>1366</v>
      </c>
      <c r="H3029" s="16">
        <v>44386</v>
      </c>
      <c r="I3029">
        <v>30</v>
      </c>
      <c r="J3029" s="17">
        <v>28755</v>
      </c>
      <c r="K3029" s="17">
        <v>862650</v>
      </c>
      <c r="L3029" s="17">
        <v>46291</v>
      </c>
      <c r="M3029" s="17">
        <v>897722</v>
      </c>
    </row>
    <row r="3030" spans="1:13" x14ac:dyDescent="0.25">
      <c r="A3030" t="s">
        <v>80</v>
      </c>
      <c r="B3030" t="s">
        <v>81</v>
      </c>
      <c r="C3030" t="s">
        <v>1001</v>
      </c>
      <c r="D3030">
        <v>830007229</v>
      </c>
      <c r="E3030" t="s">
        <v>138</v>
      </c>
      <c r="F3030" t="s">
        <v>1367</v>
      </c>
      <c r="H3030" s="16">
        <v>44389</v>
      </c>
      <c r="I3030">
        <v>6</v>
      </c>
      <c r="J3030" s="17">
        <v>16209</v>
      </c>
      <c r="K3030" s="17">
        <v>97254</v>
      </c>
      <c r="L3030" s="17">
        <v>197067</v>
      </c>
      <c r="M3030" s="17">
        <v>10008929</v>
      </c>
    </row>
    <row r="3031" spans="1:13" x14ac:dyDescent="0.25">
      <c r="A3031" t="s">
        <v>80</v>
      </c>
      <c r="B3031" t="s">
        <v>81</v>
      </c>
      <c r="C3031" t="s">
        <v>82</v>
      </c>
      <c r="D3031">
        <v>830007229</v>
      </c>
      <c r="E3031" t="s">
        <v>138</v>
      </c>
      <c r="F3031" t="s">
        <v>1368</v>
      </c>
      <c r="H3031" s="16">
        <v>44400</v>
      </c>
      <c r="I3031">
        <v>1</v>
      </c>
      <c r="J3031" s="17">
        <v>17536</v>
      </c>
      <c r="K3031" s="17">
        <v>17536</v>
      </c>
      <c r="L3031" s="17">
        <v>197067</v>
      </c>
      <c r="M3031" s="17">
        <v>10008929</v>
      </c>
    </row>
    <row r="3032" spans="1:13" x14ac:dyDescent="0.25">
      <c r="A3032" t="s">
        <v>80</v>
      </c>
      <c r="B3032" t="s">
        <v>81</v>
      </c>
      <c r="C3032" t="s">
        <v>97</v>
      </c>
      <c r="D3032">
        <v>830007229</v>
      </c>
      <c r="E3032" t="s">
        <v>138</v>
      </c>
      <c r="F3032" t="s">
        <v>1368</v>
      </c>
      <c r="H3032" s="16">
        <v>44400</v>
      </c>
      <c r="I3032">
        <v>12</v>
      </c>
      <c r="J3032" s="17">
        <v>12667</v>
      </c>
      <c r="K3032" s="17">
        <v>152004</v>
      </c>
      <c r="L3032" s="17">
        <v>197067</v>
      </c>
      <c r="M3032" s="17">
        <v>10008929</v>
      </c>
    </row>
    <row r="3033" spans="1:13" x14ac:dyDescent="0.25">
      <c r="A3033" t="s">
        <v>80</v>
      </c>
      <c r="B3033" t="s">
        <v>81</v>
      </c>
      <c r="C3033" t="s">
        <v>85</v>
      </c>
      <c r="D3033">
        <v>830007229</v>
      </c>
      <c r="E3033" t="s">
        <v>138</v>
      </c>
      <c r="F3033" t="s">
        <v>1368</v>
      </c>
      <c r="H3033" s="16">
        <v>44400</v>
      </c>
      <c r="I3033">
        <v>36</v>
      </c>
      <c r="J3033" s="17">
        <v>4756</v>
      </c>
      <c r="K3033" s="17">
        <v>171216</v>
      </c>
      <c r="L3033" s="17">
        <v>197067</v>
      </c>
      <c r="M3033" s="17">
        <v>10008929</v>
      </c>
    </row>
    <row r="3034" spans="1:13" x14ac:dyDescent="0.25">
      <c r="A3034" t="s">
        <v>80</v>
      </c>
      <c r="B3034" t="s">
        <v>81</v>
      </c>
      <c r="C3034" t="s">
        <v>119</v>
      </c>
      <c r="D3034">
        <v>830007229</v>
      </c>
      <c r="E3034" t="s">
        <v>138</v>
      </c>
      <c r="F3034" t="s">
        <v>1368</v>
      </c>
      <c r="H3034" s="16">
        <v>44400</v>
      </c>
      <c r="I3034">
        <v>168</v>
      </c>
      <c r="J3034" s="17">
        <v>10225</v>
      </c>
      <c r="K3034" s="17">
        <v>1717800</v>
      </c>
      <c r="L3034" s="17">
        <v>197067</v>
      </c>
      <c r="M3034" s="17">
        <v>10008929</v>
      </c>
    </row>
    <row r="3035" spans="1:13" x14ac:dyDescent="0.25">
      <c r="A3035" t="s">
        <v>80</v>
      </c>
      <c r="B3035" t="s">
        <v>81</v>
      </c>
      <c r="C3035" t="s">
        <v>87</v>
      </c>
      <c r="D3035">
        <v>830007229</v>
      </c>
      <c r="E3035" t="s">
        <v>138</v>
      </c>
      <c r="F3035" t="s">
        <v>1368</v>
      </c>
      <c r="H3035" s="16">
        <v>44400</v>
      </c>
      <c r="I3035">
        <v>61</v>
      </c>
      <c r="J3035" s="17">
        <v>31599</v>
      </c>
      <c r="K3035" s="17">
        <v>1927539</v>
      </c>
      <c r="L3035" s="17">
        <v>197067</v>
      </c>
      <c r="M3035" s="17">
        <v>10008929</v>
      </c>
    </row>
    <row r="3036" spans="1:13" x14ac:dyDescent="0.25">
      <c r="A3036" t="s">
        <v>80</v>
      </c>
      <c r="B3036" t="s">
        <v>81</v>
      </c>
      <c r="C3036" t="s">
        <v>101</v>
      </c>
      <c r="D3036">
        <v>830007229</v>
      </c>
      <c r="E3036" t="s">
        <v>138</v>
      </c>
      <c r="F3036" t="s">
        <v>1368</v>
      </c>
      <c r="H3036" s="16">
        <v>44400</v>
      </c>
      <c r="I3036">
        <v>4</v>
      </c>
      <c r="J3036" s="17">
        <v>26839</v>
      </c>
      <c r="K3036" s="17">
        <v>107356</v>
      </c>
      <c r="L3036" s="17">
        <v>197067</v>
      </c>
      <c r="M3036" s="17">
        <v>10008929</v>
      </c>
    </row>
    <row r="3037" spans="1:13" x14ac:dyDescent="0.25">
      <c r="A3037" t="s">
        <v>80</v>
      </c>
      <c r="B3037" t="s">
        <v>81</v>
      </c>
      <c r="C3037" t="s">
        <v>109</v>
      </c>
      <c r="D3037">
        <v>830007229</v>
      </c>
      <c r="E3037" t="s">
        <v>138</v>
      </c>
      <c r="F3037" t="s">
        <v>1368</v>
      </c>
      <c r="H3037" s="16">
        <v>44400</v>
      </c>
      <c r="I3037">
        <v>162</v>
      </c>
      <c r="J3037" s="17">
        <v>28755</v>
      </c>
      <c r="K3037" s="17">
        <v>4658310</v>
      </c>
      <c r="L3037" s="17">
        <v>197067</v>
      </c>
      <c r="M3037" s="17">
        <v>10008929</v>
      </c>
    </row>
    <row r="3038" spans="1:13" x14ac:dyDescent="0.25">
      <c r="A3038" t="s">
        <v>80</v>
      </c>
      <c r="B3038" t="s">
        <v>81</v>
      </c>
      <c r="C3038" t="s">
        <v>91</v>
      </c>
      <c r="D3038">
        <v>830007229</v>
      </c>
      <c r="E3038" t="s">
        <v>138</v>
      </c>
      <c r="F3038" t="s">
        <v>1368</v>
      </c>
      <c r="H3038" s="16">
        <v>44400</v>
      </c>
      <c r="I3038">
        <v>42</v>
      </c>
      <c r="J3038" s="17">
        <v>17185</v>
      </c>
      <c r="K3038" s="17">
        <v>721770</v>
      </c>
      <c r="L3038" s="17">
        <v>197067</v>
      </c>
      <c r="M3038" s="17">
        <v>10008929</v>
      </c>
    </row>
    <row r="3039" spans="1:13" x14ac:dyDescent="0.25">
      <c r="A3039" t="s">
        <v>80</v>
      </c>
      <c r="B3039" t="s">
        <v>81</v>
      </c>
      <c r="C3039" t="s">
        <v>127</v>
      </c>
      <c r="D3039">
        <v>830007229</v>
      </c>
      <c r="E3039" t="s">
        <v>138</v>
      </c>
      <c r="F3039" t="s">
        <v>1368</v>
      </c>
      <c r="H3039" s="16">
        <v>44400</v>
      </c>
      <c r="I3039">
        <v>14</v>
      </c>
      <c r="J3039" s="17">
        <v>31296</v>
      </c>
      <c r="K3039" s="17">
        <v>438144</v>
      </c>
      <c r="L3039" s="17">
        <v>197067</v>
      </c>
      <c r="M3039" s="17">
        <v>10008929</v>
      </c>
    </row>
    <row r="3040" spans="1:13" x14ac:dyDescent="0.25">
      <c r="A3040" t="s">
        <v>80</v>
      </c>
      <c r="B3040" t="s">
        <v>81</v>
      </c>
      <c r="C3040" t="s">
        <v>1001</v>
      </c>
      <c r="D3040">
        <v>830037737</v>
      </c>
      <c r="E3040" t="s">
        <v>377</v>
      </c>
      <c r="F3040" t="s">
        <v>1369</v>
      </c>
      <c r="H3040" s="16">
        <v>44385</v>
      </c>
      <c r="I3040">
        <v>10</v>
      </c>
      <c r="J3040" s="17">
        <v>16209</v>
      </c>
      <c r="K3040" s="17">
        <v>162090</v>
      </c>
      <c r="L3040" s="17">
        <v>48627</v>
      </c>
      <c r="M3040" s="17">
        <v>810450</v>
      </c>
    </row>
    <row r="3041" spans="1:13" x14ac:dyDescent="0.25">
      <c r="A3041" t="s">
        <v>80</v>
      </c>
      <c r="B3041" t="s">
        <v>81</v>
      </c>
      <c r="C3041" t="s">
        <v>1001</v>
      </c>
      <c r="D3041">
        <v>830037737</v>
      </c>
      <c r="E3041" t="s">
        <v>377</v>
      </c>
      <c r="F3041" t="s">
        <v>1370</v>
      </c>
      <c r="H3041" s="16">
        <v>44404</v>
      </c>
      <c r="I3041">
        <v>2</v>
      </c>
      <c r="J3041" s="17">
        <v>16209</v>
      </c>
      <c r="K3041" s="17">
        <v>32418</v>
      </c>
      <c r="L3041" s="17">
        <v>48627</v>
      </c>
      <c r="M3041" s="17">
        <v>810450</v>
      </c>
    </row>
    <row r="3042" spans="1:13" x14ac:dyDescent="0.25">
      <c r="A3042" t="s">
        <v>80</v>
      </c>
      <c r="B3042" t="s">
        <v>81</v>
      </c>
      <c r="C3042" t="s">
        <v>1001</v>
      </c>
      <c r="D3042">
        <v>830037737</v>
      </c>
      <c r="E3042" t="s">
        <v>377</v>
      </c>
      <c r="F3042" t="s">
        <v>1370</v>
      </c>
      <c r="H3042" s="16">
        <v>44404</v>
      </c>
      <c r="I3042">
        <v>38</v>
      </c>
      <c r="J3042" s="17">
        <v>16209</v>
      </c>
      <c r="K3042" s="17">
        <v>615942</v>
      </c>
      <c r="L3042" s="17">
        <v>48627</v>
      </c>
      <c r="M3042" s="17">
        <v>810450</v>
      </c>
    </row>
    <row r="3043" spans="1:13" x14ac:dyDescent="0.25">
      <c r="A3043" t="s">
        <v>80</v>
      </c>
      <c r="B3043" t="s">
        <v>81</v>
      </c>
      <c r="C3043" t="s">
        <v>1001</v>
      </c>
      <c r="D3043">
        <v>830090073</v>
      </c>
      <c r="E3043" t="s">
        <v>381</v>
      </c>
      <c r="F3043" t="s">
        <v>1371</v>
      </c>
      <c r="H3043" s="16">
        <v>44386</v>
      </c>
      <c r="I3043">
        <v>4</v>
      </c>
      <c r="J3043" s="17">
        <v>16209</v>
      </c>
      <c r="K3043" s="17">
        <v>61594.2</v>
      </c>
      <c r="L3043" s="17">
        <v>16209</v>
      </c>
      <c r="M3043" s="17">
        <v>61594.2</v>
      </c>
    </row>
    <row r="3044" spans="1:13" x14ac:dyDescent="0.25">
      <c r="A3044" t="s">
        <v>80</v>
      </c>
      <c r="B3044" t="s">
        <v>81</v>
      </c>
      <c r="C3044" t="s">
        <v>1001</v>
      </c>
      <c r="D3044">
        <v>830095842</v>
      </c>
      <c r="E3044" t="s">
        <v>142</v>
      </c>
      <c r="F3044" t="s">
        <v>1372</v>
      </c>
      <c r="H3044" s="16">
        <v>44385</v>
      </c>
      <c r="I3044">
        <v>65</v>
      </c>
      <c r="J3044" s="17">
        <v>16209</v>
      </c>
      <c r="K3044" s="17">
        <v>1060068.6000000001</v>
      </c>
      <c r="L3044" s="17">
        <v>49603</v>
      </c>
      <c r="M3044" s="17">
        <v>2243498.6</v>
      </c>
    </row>
    <row r="3045" spans="1:13" x14ac:dyDescent="0.25">
      <c r="A3045" t="s">
        <v>80</v>
      </c>
      <c r="B3045" t="s">
        <v>81</v>
      </c>
      <c r="C3045" t="s">
        <v>1001</v>
      </c>
      <c r="D3045">
        <v>830095842</v>
      </c>
      <c r="E3045" t="s">
        <v>142</v>
      </c>
      <c r="F3045" t="s">
        <v>1373</v>
      </c>
      <c r="H3045" s="16">
        <v>44391</v>
      </c>
      <c r="I3045">
        <v>20</v>
      </c>
      <c r="J3045" s="17">
        <v>16209</v>
      </c>
      <c r="K3045" s="17">
        <v>324180</v>
      </c>
      <c r="L3045" s="17">
        <v>49603</v>
      </c>
      <c r="M3045" s="17">
        <v>2243498.6</v>
      </c>
    </row>
    <row r="3046" spans="1:13" x14ac:dyDescent="0.25">
      <c r="A3046" t="s">
        <v>80</v>
      </c>
      <c r="B3046" t="s">
        <v>81</v>
      </c>
      <c r="C3046" t="s">
        <v>91</v>
      </c>
      <c r="D3046">
        <v>830095842</v>
      </c>
      <c r="E3046" t="s">
        <v>142</v>
      </c>
      <c r="F3046" t="s">
        <v>1373</v>
      </c>
      <c r="H3046" s="16">
        <v>44391</v>
      </c>
      <c r="I3046">
        <v>50</v>
      </c>
      <c r="J3046" s="17">
        <v>17185</v>
      </c>
      <c r="K3046" s="17">
        <v>859250</v>
      </c>
      <c r="L3046" s="17">
        <v>49603</v>
      </c>
      <c r="M3046" s="17">
        <v>2243498.6</v>
      </c>
    </row>
    <row r="3047" spans="1:13" x14ac:dyDescent="0.25">
      <c r="A3047" t="s">
        <v>80</v>
      </c>
      <c r="B3047" t="s">
        <v>81</v>
      </c>
      <c r="C3047" t="s">
        <v>1001</v>
      </c>
      <c r="D3047">
        <v>830099212</v>
      </c>
      <c r="E3047" t="s">
        <v>383</v>
      </c>
      <c r="F3047" t="s">
        <v>1374</v>
      </c>
      <c r="H3047" s="16">
        <v>44389</v>
      </c>
      <c r="I3047">
        <v>400</v>
      </c>
      <c r="J3047" s="17">
        <v>16209</v>
      </c>
      <c r="K3047" s="17">
        <v>6483600</v>
      </c>
      <c r="L3047" s="17">
        <v>16209</v>
      </c>
      <c r="M3047" s="17">
        <v>6483600</v>
      </c>
    </row>
    <row r="3048" spans="1:13" x14ac:dyDescent="0.25">
      <c r="A3048" t="s">
        <v>80</v>
      </c>
      <c r="B3048" t="s">
        <v>81</v>
      </c>
      <c r="C3048" t="s">
        <v>82</v>
      </c>
      <c r="D3048">
        <v>830104627</v>
      </c>
      <c r="E3048" t="s">
        <v>765</v>
      </c>
      <c r="F3048" t="s">
        <v>1375</v>
      </c>
      <c r="H3048" s="16">
        <v>44379</v>
      </c>
      <c r="I3048">
        <v>3</v>
      </c>
      <c r="J3048" s="17">
        <v>17536</v>
      </c>
      <c r="K3048" s="17">
        <v>52608</v>
      </c>
      <c r="L3048" s="17">
        <v>215613</v>
      </c>
      <c r="M3048" s="17">
        <v>3082224</v>
      </c>
    </row>
    <row r="3049" spans="1:13" x14ac:dyDescent="0.25">
      <c r="A3049" t="s">
        <v>80</v>
      </c>
      <c r="B3049" t="s">
        <v>81</v>
      </c>
      <c r="C3049" t="s">
        <v>86</v>
      </c>
      <c r="D3049">
        <v>830104627</v>
      </c>
      <c r="E3049" t="s">
        <v>765</v>
      </c>
      <c r="F3049" t="s">
        <v>1375</v>
      </c>
      <c r="H3049" s="16">
        <v>44379</v>
      </c>
      <c r="I3049">
        <v>10</v>
      </c>
      <c r="J3049" s="17">
        <v>40985</v>
      </c>
      <c r="K3049" s="17">
        <v>409850</v>
      </c>
      <c r="L3049" s="17">
        <v>215613</v>
      </c>
      <c r="M3049" s="17">
        <v>3082224</v>
      </c>
    </row>
    <row r="3050" spans="1:13" x14ac:dyDescent="0.25">
      <c r="A3050" t="s">
        <v>80</v>
      </c>
      <c r="B3050" t="s">
        <v>81</v>
      </c>
      <c r="C3050" t="s">
        <v>98</v>
      </c>
      <c r="D3050">
        <v>830104627</v>
      </c>
      <c r="E3050" t="s">
        <v>765</v>
      </c>
      <c r="F3050" t="s">
        <v>1375</v>
      </c>
      <c r="H3050" s="16">
        <v>44379</v>
      </c>
      <c r="I3050">
        <v>3</v>
      </c>
      <c r="J3050" s="17">
        <v>81137</v>
      </c>
      <c r="K3050" s="17">
        <v>243411</v>
      </c>
      <c r="L3050" s="17">
        <v>215613</v>
      </c>
      <c r="M3050" s="17">
        <v>3082224</v>
      </c>
    </row>
    <row r="3051" spans="1:13" x14ac:dyDescent="0.25">
      <c r="A3051" t="s">
        <v>80</v>
      </c>
      <c r="B3051" t="s">
        <v>81</v>
      </c>
      <c r="C3051" t="s">
        <v>1001</v>
      </c>
      <c r="D3051">
        <v>830104627</v>
      </c>
      <c r="E3051" t="s">
        <v>765</v>
      </c>
      <c r="F3051" t="s">
        <v>1375</v>
      </c>
      <c r="H3051" s="16">
        <v>44379</v>
      </c>
      <c r="I3051">
        <v>100</v>
      </c>
      <c r="J3051" s="17">
        <v>16209</v>
      </c>
      <c r="K3051" s="17">
        <v>1620900</v>
      </c>
      <c r="L3051" s="17">
        <v>215613</v>
      </c>
      <c r="M3051" s="17">
        <v>3082224</v>
      </c>
    </row>
    <row r="3052" spans="1:13" x14ac:dyDescent="0.25">
      <c r="A3052" t="s">
        <v>80</v>
      </c>
      <c r="B3052" t="s">
        <v>81</v>
      </c>
      <c r="C3052" t="s">
        <v>88</v>
      </c>
      <c r="D3052">
        <v>830104627</v>
      </c>
      <c r="E3052" t="s">
        <v>765</v>
      </c>
      <c r="F3052" t="s">
        <v>1375</v>
      </c>
      <c r="H3052" s="16">
        <v>44379</v>
      </c>
      <c r="I3052">
        <v>10</v>
      </c>
      <c r="J3052" s="17">
        <v>28147</v>
      </c>
      <c r="K3052" s="17">
        <v>281470</v>
      </c>
      <c r="L3052" s="17">
        <v>215613</v>
      </c>
      <c r="M3052" s="17">
        <v>3082224</v>
      </c>
    </row>
    <row r="3053" spans="1:13" x14ac:dyDescent="0.25">
      <c r="A3053" t="s">
        <v>80</v>
      </c>
      <c r="B3053" t="s">
        <v>81</v>
      </c>
      <c r="C3053" t="s">
        <v>87</v>
      </c>
      <c r="D3053">
        <v>830104627</v>
      </c>
      <c r="E3053" t="s">
        <v>765</v>
      </c>
      <c r="F3053" t="s">
        <v>1375</v>
      </c>
      <c r="H3053" s="16">
        <v>44379</v>
      </c>
      <c r="I3053">
        <v>15</v>
      </c>
      <c r="J3053" s="17">
        <v>31599</v>
      </c>
      <c r="K3053" s="17">
        <v>473985</v>
      </c>
      <c r="L3053" s="17">
        <v>215613</v>
      </c>
      <c r="M3053" s="17">
        <v>3082224</v>
      </c>
    </row>
    <row r="3054" spans="1:13" x14ac:dyDescent="0.25">
      <c r="A3054" t="s">
        <v>80</v>
      </c>
      <c r="B3054" t="s">
        <v>81</v>
      </c>
      <c r="C3054" t="s">
        <v>1001</v>
      </c>
      <c r="D3054">
        <v>830113069</v>
      </c>
      <c r="E3054" t="s">
        <v>1376</v>
      </c>
      <c r="F3054" t="s">
        <v>1377</v>
      </c>
      <c r="H3054" s="16">
        <v>44398</v>
      </c>
      <c r="I3054">
        <v>2</v>
      </c>
      <c r="J3054" s="17">
        <v>16209</v>
      </c>
      <c r="K3054" s="17">
        <v>32418</v>
      </c>
      <c r="L3054" s="17">
        <v>44356</v>
      </c>
      <c r="M3054" s="17">
        <v>145006</v>
      </c>
    </row>
    <row r="3055" spans="1:13" x14ac:dyDescent="0.25">
      <c r="A3055" t="s">
        <v>80</v>
      </c>
      <c r="B3055" t="s">
        <v>81</v>
      </c>
      <c r="C3055" t="s">
        <v>88</v>
      </c>
      <c r="D3055">
        <v>830113069</v>
      </c>
      <c r="E3055" t="s">
        <v>1376</v>
      </c>
      <c r="F3055" t="s">
        <v>1377</v>
      </c>
      <c r="H3055" s="16">
        <v>44398</v>
      </c>
      <c r="I3055">
        <v>4</v>
      </c>
      <c r="J3055" s="17">
        <v>28147</v>
      </c>
      <c r="K3055" s="17">
        <v>112588</v>
      </c>
      <c r="L3055" s="17">
        <v>44356</v>
      </c>
      <c r="M3055" s="17">
        <v>145006</v>
      </c>
    </row>
    <row r="3056" spans="1:13" x14ac:dyDescent="0.25">
      <c r="A3056" t="s">
        <v>80</v>
      </c>
      <c r="B3056" t="s">
        <v>81</v>
      </c>
      <c r="C3056" t="s">
        <v>1001</v>
      </c>
      <c r="D3056">
        <v>830122608</v>
      </c>
      <c r="E3056" t="s">
        <v>385</v>
      </c>
      <c r="F3056" t="s">
        <v>1378</v>
      </c>
      <c r="H3056" s="16">
        <v>44386</v>
      </c>
      <c r="I3056">
        <v>20</v>
      </c>
      <c r="J3056" s="17">
        <v>16209</v>
      </c>
      <c r="K3056" s="17">
        <v>320938.2</v>
      </c>
      <c r="L3056" s="17">
        <v>49603</v>
      </c>
      <c r="M3056" s="17">
        <v>1084503.2</v>
      </c>
    </row>
    <row r="3057" spans="1:13" x14ac:dyDescent="0.25">
      <c r="A3057" t="s">
        <v>80</v>
      </c>
      <c r="B3057" t="s">
        <v>81</v>
      </c>
      <c r="C3057" t="s">
        <v>1001</v>
      </c>
      <c r="D3057">
        <v>830122608</v>
      </c>
      <c r="E3057" t="s">
        <v>385</v>
      </c>
      <c r="F3057" t="s">
        <v>1379</v>
      </c>
      <c r="H3057" s="16">
        <v>44406</v>
      </c>
      <c r="I3057">
        <v>10</v>
      </c>
      <c r="J3057" s="17">
        <v>16209</v>
      </c>
      <c r="K3057" s="17">
        <v>162090</v>
      </c>
      <c r="L3057" s="17">
        <v>49603</v>
      </c>
      <c r="M3057" s="17">
        <v>1084503.2</v>
      </c>
    </row>
    <row r="3058" spans="1:13" x14ac:dyDescent="0.25">
      <c r="A3058" t="s">
        <v>80</v>
      </c>
      <c r="B3058" t="s">
        <v>81</v>
      </c>
      <c r="C3058" t="s">
        <v>91</v>
      </c>
      <c r="D3058">
        <v>830122608</v>
      </c>
      <c r="E3058" t="s">
        <v>385</v>
      </c>
      <c r="F3058" t="s">
        <v>1379</v>
      </c>
      <c r="H3058" s="16">
        <v>44406</v>
      </c>
      <c r="I3058">
        <v>35</v>
      </c>
      <c r="J3058" s="17">
        <v>17185</v>
      </c>
      <c r="K3058" s="17">
        <v>601475</v>
      </c>
      <c r="L3058" s="17">
        <v>49603</v>
      </c>
      <c r="M3058" s="17">
        <v>1084503.2</v>
      </c>
    </row>
    <row r="3059" spans="1:13" x14ac:dyDescent="0.25">
      <c r="A3059" t="s">
        <v>80</v>
      </c>
      <c r="B3059" t="s">
        <v>81</v>
      </c>
      <c r="C3059" t="s">
        <v>1001</v>
      </c>
      <c r="D3059">
        <v>830128856</v>
      </c>
      <c r="E3059" t="s">
        <v>145</v>
      </c>
      <c r="F3059" t="s">
        <v>1380</v>
      </c>
      <c r="H3059" s="16">
        <v>44385</v>
      </c>
      <c r="I3059">
        <v>9</v>
      </c>
      <c r="J3059" s="17">
        <v>16209</v>
      </c>
      <c r="K3059" s="17">
        <v>139397.4</v>
      </c>
      <c r="L3059" s="17">
        <v>16209</v>
      </c>
      <c r="M3059" s="17">
        <v>139397.4</v>
      </c>
    </row>
    <row r="3060" spans="1:13" x14ac:dyDescent="0.25">
      <c r="A3060" t="s">
        <v>80</v>
      </c>
      <c r="B3060" t="s">
        <v>81</v>
      </c>
      <c r="C3060" t="s">
        <v>1001</v>
      </c>
      <c r="D3060">
        <v>830507718</v>
      </c>
      <c r="E3060" t="s">
        <v>147</v>
      </c>
      <c r="F3060" t="s">
        <v>1381</v>
      </c>
      <c r="H3060" s="16">
        <v>44390</v>
      </c>
      <c r="I3060">
        <v>100</v>
      </c>
      <c r="J3060" s="17">
        <v>16209</v>
      </c>
      <c r="K3060" s="17">
        <v>1620900</v>
      </c>
      <c r="L3060" s="17">
        <v>32418</v>
      </c>
      <c r="M3060" s="17">
        <v>1624141.8</v>
      </c>
    </row>
    <row r="3061" spans="1:13" x14ac:dyDescent="0.25">
      <c r="A3061" t="s">
        <v>80</v>
      </c>
      <c r="B3061" t="s">
        <v>81</v>
      </c>
      <c r="C3061" t="s">
        <v>1001</v>
      </c>
      <c r="D3061">
        <v>830507718</v>
      </c>
      <c r="E3061" t="s">
        <v>147</v>
      </c>
      <c r="F3061" t="s">
        <v>1381</v>
      </c>
      <c r="H3061" s="16">
        <v>44390</v>
      </c>
      <c r="I3061">
        <v>0</v>
      </c>
      <c r="J3061" s="17">
        <v>16209</v>
      </c>
      <c r="K3061" s="17">
        <v>3241.8</v>
      </c>
      <c r="L3061" s="17">
        <v>32418</v>
      </c>
      <c r="M3061" s="17">
        <v>1624141.8</v>
      </c>
    </row>
    <row r="3062" spans="1:13" x14ac:dyDescent="0.25">
      <c r="A3062" t="s">
        <v>80</v>
      </c>
      <c r="B3062" t="s">
        <v>81</v>
      </c>
      <c r="C3062" t="s">
        <v>1001</v>
      </c>
      <c r="D3062">
        <v>832001411</v>
      </c>
      <c r="E3062" t="s">
        <v>574</v>
      </c>
      <c r="F3062" t="s">
        <v>1382</v>
      </c>
      <c r="H3062" s="16">
        <v>44383</v>
      </c>
      <c r="I3062">
        <v>10</v>
      </c>
      <c r="J3062" s="17">
        <v>16209</v>
      </c>
      <c r="K3062" s="17">
        <v>162090</v>
      </c>
      <c r="L3062" s="17">
        <v>33394</v>
      </c>
      <c r="M3062" s="17">
        <v>4458340</v>
      </c>
    </row>
    <row r="3063" spans="1:13" x14ac:dyDescent="0.25">
      <c r="A3063" t="s">
        <v>80</v>
      </c>
      <c r="B3063" t="s">
        <v>81</v>
      </c>
      <c r="C3063" t="s">
        <v>91</v>
      </c>
      <c r="D3063">
        <v>832001411</v>
      </c>
      <c r="E3063" t="s">
        <v>574</v>
      </c>
      <c r="F3063" t="s">
        <v>1382</v>
      </c>
      <c r="H3063" s="16">
        <v>44383</v>
      </c>
      <c r="I3063">
        <v>250</v>
      </c>
      <c r="J3063" s="17">
        <v>17185</v>
      </c>
      <c r="K3063" s="17">
        <v>4296250</v>
      </c>
      <c r="L3063" s="17">
        <v>33394</v>
      </c>
      <c r="M3063" s="17">
        <v>4458340</v>
      </c>
    </row>
    <row r="3064" spans="1:13" x14ac:dyDescent="0.25">
      <c r="A3064" t="s">
        <v>80</v>
      </c>
      <c r="B3064" t="s">
        <v>81</v>
      </c>
      <c r="C3064" t="s">
        <v>88</v>
      </c>
      <c r="D3064">
        <v>832001966</v>
      </c>
      <c r="E3064" t="s">
        <v>390</v>
      </c>
      <c r="F3064" t="s">
        <v>1383</v>
      </c>
      <c r="H3064" s="16">
        <v>44385</v>
      </c>
      <c r="I3064">
        <v>20</v>
      </c>
      <c r="J3064" s="17">
        <v>28147</v>
      </c>
      <c r="K3064" s="17">
        <v>562940</v>
      </c>
      <c r="L3064" s="17">
        <v>45332</v>
      </c>
      <c r="M3064" s="17">
        <v>734790</v>
      </c>
    </row>
    <row r="3065" spans="1:13" x14ac:dyDescent="0.25">
      <c r="A3065" t="s">
        <v>80</v>
      </c>
      <c r="B3065" t="s">
        <v>81</v>
      </c>
      <c r="C3065" t="s">
        <v>91</v>
      </c>
      <c r="D3065">
        <v>832001966</v>
      </c>
      <c r="E3065" t="s">
        <v>390</v>
      </c>
      <c r="F3065" t="s">
        <v>1383</v>
      </c>
      <c r="H3065" s="16">
        <v>44385</v>
      </c>
      <c r="I3065">
        <v>10</v>
      </c>
      <c r="J3065" s="17">
        <v>17185</v>
      </c>
      <c r="K3065" s="17">
        <v>171850</v>
      </c>
      <c r="L3065" s="17">
        <v>45332</v>
      </c>
      <c r="M3065" s="17">
        <v>734790</v>
      </c>
    </row>
    <row r="3066" spans="1:13" x14ac:dyDescent="0.25">
      <c r="A3066" t="s">
        <v>80</v>
      </c>
      <c r="B3066" t="s">
        <v>81</v>
      </c>
      <c r="C3066" t="s">
        <v>1001</v>
      </c>
      <c r="D3066">
        <v>832003167</v>
      </c>
      <c r="E3066" t="s">
        <v>151</v>
      </c>
      <c r="F3066" t="s">
        <v>1384</v>
      </c>
      <c r="H3066" s="16">
        <v>44389</v>
      </c>
      <c r="I3066">
        <v>100</v>
      </c>
      <c r="J3066" s="17">
        <v>16209</v>
      </c>
      <c r="K3066" s="17">
        <v>1620900</v>
      </c>
      <c r="L3066" s="17">
        <v>64993</v>
      </c>
      <c r="M3066" s="17">
        <v>7629573</v>
      </c>
    </row>
    <row r="3067" spans="1:13" x14ac:dyDescent="0.25">
      <c r="A3067" t="s">
        <v>80</v>
      </c>
      <c r="B3067" t="s">
        <v>81</v>
      </c>
      <c r="C3067" t="s">
        <v>87</v>
      </c>
      <c r="D3067">
        <v>832003167</v>
      </c>
      <c r="E3067" t="s">
        <v>151</v>
      </c>
      <c r="F3067" t="s">
        <v>1384</v>
      </c>
      <c r="H3067" s="16">
        <v>44389</v>
      </c>
      <c r="I3067">
        <v>27</v>
      </c>
      <c r="J3067" s="17">
        <v>31599</v>
      </c>
      <c r="K3067" s="17">
        <v>853173</v>
      </c>
      <c r="L3067" s="17">
        <v>64993</v>
      </c>
      <c r="M3067" s="17">
        <v>7629573</v>
      </c>
    </row>
    <row r="3068" spans="1:13" x14ac:dyDescent="0.25">
      <c r="A3068" t="s">
        <v>80</v>
      </c>
      <c r="B3068" t="s">
        <v>81</v>
      </c>
      <c r="C3068" t="s">
        <v>91</v>
      </c>
      <c r="D3068">
        <v>832003167</v>
      </c>
      <c r="E3068" t="s">
        <v>151</v>
      </c>
      <c r="F3068" t="s">
        <v>1384</v>
      </c>
      <c r="H3068" s="16">
        <v>44389</v>
      </c>
      <c r="I3068">
        <v>300</v>
      </c>
      <c r="J3068" s="17">
        <v>17185</v>
      </c>
      <c r="K3068" s="17">
        <v>5155500</v>
      </c>
      <c r="L3068" s="17">
        <v>64993</v>
      </c>
      <c r="M3068" s="17">
        <v>7629573</v>
      </c>
    </row>
    <row r="3069" spans="1:13" x14ac:dyDescent="0.25">
      <c r="A3069" t="s">
        <v>80</v>
      </c>
      <c r="B3069" t="s">
        <v>81</v>
      </c>
      <c r="C3069" t="s">
        <v>88</v>
      </c>
      <c r="D3069">
        <v>832010436</v>
      </c>
      <c r="E3069" t="s">
        <v>153</v>
      </c>
      <c r="F3069" t="s">
        <v>1385</v>
      </c>
      <c r="H3069" s="16">
        <v>44393</v>
      </c>
      <c r="I3069">
        <v>4</v>
      </c>
      <c r="J3069" s="17">
        <v>28147</v>
      </c>
      <c r="K3069" s="17">
        <v>112588</v>
      </c>
      <c r="L3069" s="17">
        <v>45332</v>
      </c>
      <c r="M3069" s="17">
        <v>198513</v>
      </c>
    </row>
    <row r="3070" spans="1:13" x14ac:dyDescent="0.25">
      <c r="A3070" t="s">
        <v>80</v>
      </c>
      <c r="B3070" t="s">
        <v>81</v>
      </c>
      <c r="C3070" t="s">
        <v>91</v>
      </c>
      <c r="D3070">
        <v>832010436</v>
      </c>
      <c r="E3070" t="s">
        <v>153</v>
      </c>
      <c r="F3070" t="s">
        <v>1385</v>
      </c>
      <c r="H3070" s="16">
        <v>44393</v>
      </c>
      <c r="I3070">
        <v>5</v>
      </c>
      <c r="J3070" s="17">
        <v>17185</v>
      </c>
      <c r="K3070" s="17">
        <v>85925</v>
      </c>
      <c r="L3070" s="17">
        <v>45332</v>
      </c>
      <c r="M3070" s="17">
        <v>198513</v>
      </c>
    </row>
    <row r="3071" spans="1:13" x14ac:dyDescent="0.25">
      <c r="A3071" t="s">
        <v>80</v>
      </c>
      <c r="B3071" t="s">
        <v>81</v>
      </c>
      <c r="C3071" t="s">
        <v>94</v>
      </c>
      <c r="D3071">
        <v>846000253</v>
      </c>
      <c r="E3071" t="s">
        <v>1153</v>
      </c>
      <c r="F3071" t="s">
        <v>1386</v>
      </c>
      <c r="H3071" s="16">
        <v>44390</v>
      </c>
      <c r="I3071">
        <v>40</v>
      </c>
      <c r="J3071" s="17">
        <v>35758</v>
      </c>
      <c r="K3071" s="17">
        <v>1430320</v>
      </c>
      <c r="L3071" s="17">
        <v>35758</v>
      </c>
      <c r="M3071" s="17">
        <v>1430320</v>
      </c>
    </row>
    <row r="3072" spans="1:13" x14ac:dyDescent="0.25">
      <c r="A3072" t="s">
        <v>80</v>
      </c>
      <c r="B3072" t="s">
        <v>81</v>
      </c>
      <c r="C3072" t="s">
        <v>86</v>
      </c>
      <c r="D3072">
        <v>860002541</v>
      </c>
      <c r="E3072" t="s">
        <v>159</v>
      </c>
      <c r="F3072" t="s">
        <v>1387</v>
      </c>
      <c r="H3072" s="16">
        <v>44378</v>
      </c>
      <c r="I3072">
        <v>1</v>
      </c>
      <c r="J3072" s="17">
        <v>40985</v>
      </c>
      <c r="K3072" s="17">
        <v>40985</v>
      </c>
      <c r="L3072" s="17">
        <v>117548</v>
      </c>
      <c r="M3072" s="17">
        <v>3475377.8</v>
      </c>
    </row>
    <row r="3073" spans="1:13" x14ac:dyDescent="0.25">
      <c r="A3073" t="s">
        <v>80</v>
      </c>
      <c r="B3073" t="s">
        <v>81</v>
      </c>
      <c r="C3073" t="s">
        <v>87</v>
      </c>
      <c r="D3073">
        <v>860002541</v>
      </c>
      <c r="E3073" t="s">
        <v>159</v>
      </c>
      <c r="F3073" t="s">
        <v>1387</v>
      </c>
      <c r="H3073" s="16">
        <v>44378</v>
      </c>
      <c r="I3073">
        <v>12</v>
      </c>
      <c r="J3073" s="17">
        <v>31599</v>
      </c>
      <c r="K3073" s="17">
        <v>379188</v>
      </c>
      <c r="L3073" s="17">
        <v>117548</v>
      </c>
      <c r="M3073" s="17">
        <v>3475377.8</v>
      </c>
    </row>
    <row r="3074" spans="1:13" x14ac:dyDescent="0.25">
      <c r="A3074" t="s">
        <v>80</v>
      </c>
      <c r="B3074" t="s">
        <v>81</v>
      </c>
      <c r="C3074" t="s">
        <v>1001</v>
      </c>
      <c r="D3074">
        <v>860002541</v>
      </c>
      <c r="E3074" t="s">
        <v>159</v>
      </c>
      <c r="F3074" t="s">
        <v>1388</v>
      </c>
      <c r="H3074" s="16">
        <v>44386</v>
      </c>
      <c r="I3074">
        <v>167</v>
      </c>
      <c r="J3074" s="17">
        <v>16209</v>
      </c>
      <c r="K3074" s="17">
        <v>2710144.8</v>
      </c>
      <c r="L3074" s="17">
        <v>117548</v>
      </c>
      <c r="M3074" s="17">
        <v>3475377.8</v>
      </c>
    </row>
    <row r="3075" spans="1:13" x14ac:dyDescent="0.25">
      <c r="A3075" t="s">
        <v>80</v>
      </c>
      <c r="B3075" t="s">
        <v>81</v>
      </c>
      <c r="C3075" t="s">
        <v>109</v>
      </c>
      <c r="D3075">
        <v>860002541</v>
      </c>
      <c r="E3075" t="s">
        <v>159</v>
      </c>
      <c r="F3075" t="s">
        <v>1389</v>
      </c>
      <c r="H3075" s="16">
        <v>44406</v>
      </c>
      <c r="I3075">
        <v>12</v>
      </c>
      <c r="J3075" s="17">
        <v>28755</v>
      </c>
      <c r="K3075" s="17">
        <v>345060</v>
      </c>
      <c r="L3075" s="17">
        <v>117548</v>
      </c>
      <c r="M3075" s="17">
        <v>3475377.8</v>
      </c>
    </row>
    <row r="3076" spans="1:13" x14ac:dyDescent="0.25">
      <c r="A3076" t="s">
        <v>80</v>
      </c>
      <c r="B3076" t="s">
        <v>81</v>
      </c>
      <c r="C3076" t="s">
        <v>109</v>
      </c>
      <c r="D3076">
        <v>860005114</v>
      </c>
      <c r="E3076" t="s">
        <v>162</v>
      </c>
      <c r="F3076" t="s">
        <v>1390</v>
      </c>
      <c r="H3076" s="16">
        <v>44392</v>
      </c>
      <c r="I3076">
        <v>2</v>
      </c>
      <c r="J3076" s="17">
        <v>28755</v>
      </c>
      <c r="K3076" s="17">
        <v>57510</v>
      </c>
      <c r="L3076" s="17">
        <v>140305</v>
      </c>
      <c r="M3076" s="17">
        <v>716014</v>
      </c>
    </row>
    <row r="3077" spans="1:13" x14ac:dyDescent="0.25">
      <c r="A3077" t="s">
        <v>80</v>
      </c>
      <c r="B3077" t="s">
        <v>81</v>
      </c>
      <c r="C3077" t="s">
        <v>91</v>
      </c>
      <c r="D3077">
        <v>860005114</v>
      </c>
      <c r="E3077" t="s">
        <v>162</v>
      </c>
      <c r="F3077" t="s">
        <v>1391</v>
      </c>
      <c r="H3077" s="16">
        <v>44396</v>
      </c>
      <c r="I3077">
        <v>6</v>
      </c>
      <c r="J3077" s="17">
        <v>17185</v>
      </c>
      <c r="K3077" s="17">
        <v>103110</v>
      </c>
      <c r="L3077" s="17">
        <v>140305</v>
      </c>
      <c r="M3077" s="17">
        <v>716014</v>
      </c>
    </row>
    <row r="3078" spans="1:13" x14ac:dyDescent="0.25">
      <c r="A3078" t="s">
        <v>80</v>
      </c>
      <c r="B3078" t="s">
        <v>81</v>
      </c>
      <c r="C3078" t="s">
        <v>94</v>
      </c>
      <c r="D3078">
        <v>860005114</v>
      </c>
      <c r="E3078" t="s">
        <v>162</v>
      </c>
      <c r="F3078" t="s">
        <v>1392</v>
      </c>
      <c r="H3078" s="16">
        <v>44407</v>
      </c>
      <c r="I3078">
        <v>3</v>
      </c>
      <c r="J3078" s="17">
        <v>35758</v>
      </c>
      <c r="K3078" s="17">
        <v>107274</v>
      </c>
      <c r="L3078" s="17">
        <v>140305</v>
      </c>
      <c r="M3078" s="17">
        <v>716014</v>
      </c>
    </row>
    <row r="3079" spans="1:13" x14ac:dyDescent="0.25">
      <c r="A3079" t="s">
        <v>80</v>
      </c>
      <c r="B3079" t="s">
        <v>81</v>
      </c>
      <c r="C3079" t="s">
        <v>97</v>
      </c>
      <c r="D3079">
        <v>860005114</v>
      </c>
      <c r="E3079" t="s">
        <v>162</v>
      </c>
      <c r="F3079" t="s">
        <v>1392</v>
      </c>
      <c r="H3079" s="16">
        <v>44407</v>
      </c>
      <c r="I3079">
        <v>15</v>
      </c>
      <c r="J3079" s="17">
        <v>12667</v>
      </c>
      <c r="K3079" s="17">
        <v>190005</v>
      </c>
      <c r="L3079" s="17">
        <v>140305</v>
      </c>
      <c r="M3079" s="17">
        <v>716014</v>
      </c>
    </row>
    <row r="3080" spans="1:13" x14ac:dyDescent="0.25">
      <c r="A3080" t="s">
        <v>80</v>
      </c>
      <c r="B3080" t="s">
        <v>81</v>
      </c>
      <c r="C3080" t="s">
        <v>109</v>
      </c>
      <c r="D3080">
        <v>860005114</v>
      </c>
      <c r="E3080" t="s">
        <v>162</v>
      </c>
      <c r="F3080" t="s">
        <v>1392</v>
      </c>
      <c r="H3080" s="16">
        <v>44407</v>
      </c>
      <c r="I3080">
        <v>3</v>
      </c>
      <c r="J3080" s="17">
        <v>28755</v>
      </c>
      <c r="K3080" s="17">
        <v>86265</v>
      </c>
      <c r="L3080" s="17">
        <v>140305</v>
      </c>
      <c r="M3080" s="17">
        <v>716014</v>
      </c>
    </row>
    <row r="3081" spans="1:13" x14ac:dyDescent="0.25">
      <c r="A3081" t="s">
        <v>80</v>
      </c>
      <c r="B3081" t="s">
        <v>81</v>
      </c>
      <c r="C3081" t="s">
        <v>91</v>
      </c>
      <c r="D3081">
        <v>860005114</v>
      </c>
      <c r="E3081" t="s">
        <v>162</v>
      </c>
      <c r="F3081" t="s">
        <v>1392</v>
      </c>
      <c r="H3081" s="16">
        <v>44407</v>
      </c>
      <c r="I3081">
        <v>10</v>
      </c>
      <c r="J3081" s="17">
        <v>17185</v>
      </c>
      <c r="K3081" s="17">
        <v>171850</v>
      </c>
      <c r="L3081" s="17">
        <v>140305</v>
      </c>
      <c r="M3081" s="17">
        <v>716014</v>
      </c>
    </row>
    <row r="3082" spans="1:13" x14ac:dyDescent="0.25">
      <c r="A3082" t="s">
        <v>80</v>
      </c>
      <c r="B3082" t="s">
        <v>81</v>
      </c>
      <c r="C3082" t="s">
        <v>1001</v>
      </c>
      <c r="D3082">
        <v>860006626</v>
      </c>
      <c r="E3082" t="s">
        <v>777</v>
      </c>
      <c r="F3082" t="s">
        <v>1393</v>
      </c>
      <c r="H3082" s="16">
        <v>44385</v>
      </c>
      <c r="I3082">
        <v>5</v>
      </c>
      <c r="J3082" s="17">
        <v>16209</v>
      </c>
      <c r="K3082" s="17">
        <v>81045</v>
      </c>
      <c r="L3082" s="17">
        <v>16209</v>
      </c>
      <c r="M3082" s="17">
        <v>81045</v>
      </c>
    </row>
    <row r="3083" spans="1:13" x14ac:dyDescent="0.25">
      <c r="A3083" t="s">
        <v>80</v>
      </c>
      <c r="B3083" t="s">
        <v>81</v>
      </c>
      <c r="C3083" t="s">
        <v>1001</v>
      </c>
      <c r="D3083">
        <v>860006656</v>
      </c>
      <c r="E3083" t="s">
        <v>164</v>
      </c>
      <c r="F3083" t="s">
        <v>1394</v>
      </c>
      <c r="H3083" s="16">
        <v>44386</v>
      </c>
      <c r="I3083">
        <v>281</v>
      </c>
      <c r="J3083" s="17">
        <v>16209</v>
      </c>
      <c r="K3083" s="17">
        <v>4546624.5</v>
      </c>
      <c r="L3083" s="17">
        <v>122187</v>
      </c>
      <c r="M3083" s="17">
        <v>16230559.5</v>
      </c>
    </row>
    <row r="3084" spans="1:13" x14ac:dyDescent="0.25">
      <c r="A3084" t="s">
        <v>80</v>
      </c>
      <c r="B3084" t="s">
        <v>81</v>
      </c>
      <c r="C3084" t="s">
        <v>86</v>
      </c>
      <c r="D3084">
        <v>860006656</v>
      </c>
      <c r="E3084" t="s">
        <v>164</v>
      </c>
      <c r="F3084" t="s">
        <v>1395</v>
      </c>
      <c r="H3084" s="16">
        <v>44389</v>
      </c>
      <c r="I3084">
        <v>4</v>
      </c>
      <c r="J3084" s="17">
        <v>40985</v>
      </c>
      <c r="K3084" s="17">
        <v>163940</v>
      </c>
      <c r="L3084" s="17">
        <v>122187</v>
      </c>
      <c r="M3084" s="17">
        <v>16230559.5</v>
      </c>
    </row>
    <row r="3085" spans="1:13" x14ac:dyDescent="0.25">
      <c r="A3085" t="s">
        <v>80</v>
      </c>
      <c r="B3085" t="s">
        <v>81</v>
      </c>
      <c r="C3085" t="s">
        <v>1001</v>
      </c>
      <c r="D3085">
        <v>860006656</v>
      </c>
      <c r="E3085" t="s">
        <v>164</v>
      </c>
      <c r="F3085" t="s">
        <v>1395</v>
      </c>
      <c r="H3085" s="16">
        <v>44389</v>
      </c>
      <c r="I3085">
        <v>400</v>
      </c>
      <c r="J3085" s="17">
        <v>16209</v>
      </c>
      <c r="K3085" s="17">
        <v>6483600</v>
      </c>
      <c r="L3085" s="17">
        <v>122187</v>
      </c>
      <c r="M3085" s="17">
        <v>16230559.5</v>
      </c>
    </row>
    <row r="3086" spans="1:13" x14ac:dyDescent="0.25">
      <c r="A3086" t="s">
        <v>80</v>
      </c>
      <c r="B3086" t="s">
        <v>81</v>
      </c>
      <c r="C3086" t="s">
        <v>87</v>
      </c>
      <c r="D3086">
        <v>860006656</v>
      </c>
      <c r="E3086" t="s">
        <v>164</v>
      </c>
      <c r="F3086" t="s">
        <v>1395</v>
      </c>
      <c r="H3086" s="16">
        <v>44389</v>
      </c>
      <c r="I3086">
        <v>105</v>
      </c>
      <c r="J3086" s="17">
        <v>31599</v>
      </c>
      <c r="K3086" s="17">
        <v>3317895</v>
      </c>
      <c r="L3086" s="17">
        <v>122187</v>
      </c>
      <c r="M3086" s="17">
        <v>16230559.5</v>
      </c>
    </row>
    <row r="3087" spans="1:13" x14ac:dyDescent="0.25">
      <c r="A3087" t="s">
        <v>80</v>
      </c>
      <c r="B3087" t="s">
        <v>81</v>
      </c>
      <c r="C3087" t="s">
        <v>91</v>
      </c>
      <c r="D3087">
        <v>860006656</v>
      </c>
      <c r="E3087" t="s">
        <v>164</v>
      </c>
      <c r="F3087" t="s">
        <v>1395</v>
      </c>
      <c r="H3087" s="16">
        <v>44389</v>
      </c>
      <c r="I3087">
        <v>100</v>
      </c>
      <c r="J3087" s="17">
        <v>17185</v>
      </c>
      <c r="K3087" s="17">
        <v>1718500</v>
      </c>
      <c r="L3087" s="17">
        <v>122187</v>
      </c>
      <c r="M3087" s="17">
        <v>16230559.5</v>
      </c>
    </row>
    <row r="3088" spans="1:13" x14ac:dyDescent="0.25">
      <c r="A3088" t="s">
        <v>80</v>
      </c>
      <c r="B3088" t="s">
        <v>81</v>
      </c>
      <c r="C3088" t="s">
        <v>91</v>
      </c>
      <c r="D3088">
        <v>860006745</v>
      </c>
      <c r="E3088" t="s">
        <v>168</v>
      </c>
      <c r="F3088" t="s">
        <v>1396</v>
      </c>
      <c r="H3088" s="16">
        <v>44379</v>
      </c>
      <c r="I3088">
        <v>100</v>
      </c>
      <c r="J3088" s="17">
        <v>17185</v>
      </c>
      <c r="K3088" s="17">
        <v>1718500</v>
      </c>
      <c r="L3088" s="17">
        <v>180065</v>
      </c>
      <c r="M3088" s="17">
        <v>48413417</v>
      </c>
    </row>
    <row r="3089" spans="1:13" x14ac:dyDescent="0.25">
      <c r="A3089" t="s">
        <v>80</v>
      </c>
      <c r="B3089" t="s">
        <v>81</v>
      </c>
      <c r="C3089" t="s">
        <v>1001</v>
      </c>
      <c r="D3089">
        <v>860006745</v>
      </c>
      <c r="E3089" t="s">
        <v>168</v>
      </c>
      <c r="F3089" t="s">
        <v>1397</v>
      </c>
      <c r="H3089" s="16">
        <v>44386</v>
      </c>
      <c r="I3089">
        <v>2108</v>
      </c>
      <c r="J3089" s="17">
        <v>16209</v>
      </c>
      <c r="K3089" s="17">
        <v>34168572</v>
      </c>
      <c r="L3089" s="17">
        <v>180065</v>
      </c>
      <c r="M3089" s="17">
        <v>48413417</v>
      </c>
    </row>
    <row r="3090" spans="1:13" x14ac:dyDescent="0.25">
      <c r="A3090" t="s">
        <v>80</v>
      </c>
      <c r="B3090" t="s">
        <v>81</v>
      </c>
      <c r="C3090" t="s">
        <v>86</v>
      </c>
      <c r="D3090">
        <v>860006745</v>
      </c>
      <c r="E3090" t="s">
        <v>168</v>
      </c>
      <c r="F3090" t="s">
        <v>1398</v>
      </c>
      <c r="H3090" s="16">
        <v>44392</v>
      </c>
      <c r="I3090">
        <v>5</v>
      </c>
      <c r="J3090" s="17">
        <v>40985</v>
      </c>
      <c r="K3090" s="17">
        <v>204925</v>
      </c>
      <c r="L3090" s="17">
        <v>180065</v>
      </c>
      <c r="M3090" s="17">
        <v>48413417</v>
      </c>
    </row>
    <row r="3091" spans="1:13" x14ac:dyDescent="0.25">
      <c r="A3091" t="s">
        <v>80</v>
      </c>
      <c r="B3091" t="s">
        <v>81</v>
      </c>
      <c r="C3091" t="s">
        <v>88</v>
      </c>
      <c r="D3091">
        <v>860006745</v>
      </c>
      <c r="E3091" t="s">
        <v>168</v>
      </c>
      <c r="F3091" t="s">
        <v>1398</v>
      </c>
      <c r="H3091" s="16">
        <v>44392</v>
      </c>
      <c r="I3091">
        <v>10</v>
      </c>
      <c r="J3091" s="17">
        <v>28147</v>
      </c>
      <c r="K3091" s="17">
        <v>281470</v>
      </c>
      <c r="L3091" s="17">
        <v>180065</v>
      </c>
      <c r="M3091" s="17">
        <v>48413417</v>
      </c>
    </row>
    <row r="3092" spans="1:13" x14ac:dyDescent="0.25">
      <c r="A3092" t="s">
        <v>80</v>
      </c>
      <c r="B3092" t="s">
        <v>81</v>
      </c>
      <c r="C3092" t="s">
        <v>87</v>
      </c>
      <c r="D3092">
        <v>860006745</v>
      </c>
      <c r="E3092" t="s">
        <v>168</v>
      </c>
      <c r="F3092" t="s">
        <v>1398</v>
      </c>
      <c r="H3092" s="16">
        <v>44392</v>
      </c>
      <c r="I3092">
        <v>100</v>
      </c>
      <c r="J3092" s="17">
        <v>31599</v>
      </c>
      <c r="K3092" s="17">
        <v>3159900</v>
      </c>
      <c r="L3092" s="17">
        <v>180065</v>
      </c>
      <c r="M3092" s="17">
        <v>48413417</v>
      </c>
    </row>
    <row r="3093" spans="1:13" x14ac:dyDescent="0.25">
      <c r="A3093" t="s">
        <v>80</v>
      </c>
      <c r="B3093" t="s">
        <v>81</v>
      </c>
      <c r="C3093" t="s">
        <v>109</v>
      </c>
      <c r="D3093">
        <v>860006745</v>
      </c>
      <c r="E3093" t="s">
        <v>168</v>
      </c>
      <c r="F3093" t="s">
        <v>1398</v>
      </c>
      <c r="H3093" s="16">
        <v>44392</v>
      </c>
      <c r="I3093">
        <v>10</v>
      </c>
      <c r="J3093" s="17">
        <v>28755</v>
      </c>
      <c r="K3093" s="17">
        <v>287550</v>
      </c>
      <c r="L3093" s="17">
        <v>180065</v>
      </c>
      <c r="M3093" s="17">
        <v>48413417</v>
      </c>
    </row>
    <row r="3094" spans="1:13" x14ac:dyDescent="0.25">
      <c r="A3094" t="s">
        <v>80</v>
      </c>
      <c r="B3094" t="s">
        <v>81</v>
      </c>
      <c r="C3094" t="s">
        <v>91</v>
      </c>
      <c r="D3094">
        <v>860006745</v>
      </c>
      <c r="E3094" t="s">
        <v>168</v>
      </c>
      <c r="F3094" t="s">
        <v>1398</v>
      </c>
      <c r="H3094" s="16">
        <v>44392</v>
      </c>
      <c r="I3094">
        <v>500</v>
      </c>
      <c r="J3094" s="17">
        <v>17185</v>
      </c>
      <c r="K3094" s="17">
        <v>8592500</v>
      </c>
      <c r="L3094" s="17">
        <v>180065</v>
      </c>
      <c r="M3094" s="17">
        <v>48413417</v>
      </c>
    </row>
    <row r="3095" spans="1:13" x14ac:dyDescent="0.25">
      <c r="A3095" t="s">
        <v>80</v>
      </c>
      <c r="B3095" t="s">
        <v>81</v>
      </c>
      <c r="C3095" t="s">
        <v>82</v>
      </c>
      <c r="D3095">
        <v>860007336</v>
      </c>
      <c r="E3095" t="s">
        <v>172</v>
      </c>
      <c r="F3095" t="s">
        <v>1399</v>
      </c>
      <c r="H3095" s="16">
        <v>44383</v>
      </c>
      <c r="I3095">
        <v>208</v>
      </c>
      <c r="J3095" s="17">
        <v>15657</v>
      </c>
      <c r="K3095" s="17">
        <v>3256656</v>
      </c>
      <c r="L3095" s="17">
        <v>848831</v>
      </c>
      <c r="M3095" s="17">
        <v>134102248</v>
      </c>
    </row>
    <row r="3096" spans="1:13" x14ac:dyDescent="0.25">
      <c r="A3096" t="s">
        <v>80</v>
      </c>
      <c r="B3096" t="s">
        <v>81</v>
      </c>
      <c r="C3096" t="s">
        <v>97</v>
      </c>
      <c r="D3096">
        <v>860007336</v>
      </c>
      <c r="E3096" t="s">
        <v>172</v>
      </c>
      <c r="F3096" t="s">
        <v>1399</v>
      </c>
      <c r="H3096" s="16">
        <v>44383</v>
      </c>
      <c r="I3096">
        <v>200</v>
      </c>
      <c r="J3096" s="17">
        <v>11310</v>
      </c>
      <c r="K3096" s="17">
        <v>2262000</v>
      </c>
      <c r="L3096" s="17">
        <v>848831</v>
      </c>
      <c r="M3096" s="17">
        <v>134102248</v>
      </c>
    </row>
    <row r="3097" spans="1:13" x14ac:dyDescent="0.25">
      <c r="A3097" t="s">
        <v>80</v>
      </c>
      <c r="B3097" t="s">
        <v>81</v>
      </c>
      <c r="C3097" t="s">
        <v>85</v>
      </c>
      <c r="D3097">
        <v>860007336</v>
      </c>
      <c r="E3097" t="s">
        <v>172</v>
      </c>
      <c r="F3097" t="s">
        <v>1399</v>
      </c>
      <c r="H3097" s="16">
        <v>44383</v>
      </c>
      <c r="I3097">
        <v>3387</v>
      </c>
      <c r="J3097" s="17">
        <v>4247</v>
      </c>
      <c r="K3097" s="17">
        <v>14384589</v>
      </c>
      <c r="L3097" s="17">
        <v>848831</v>
      </c>
      <c r="M3097" s="17">
        <v>134102248</v>
      </c>
    </row>
    <row r="3098" spans="1:13" x14ac:dyDescent="0.25">
      <c r="A3098" t="s">
        <v>80</v>
      </c>
      <c r="B3098" t="s">
        <v>81</v>
      </c>
      <c r="C3098" t="s">
        <v>119</v>
      </c>
      <c r="D3098">
        <v>860007336</v>
      </c>
      <c r="E3098" t="s">
        <v>172</v>
      </c>
      <c r="F3098" t="s">
        <v>1399</v>
      </c>
      <c r="H3098" s="16">
        <v>44383</v>
      </c>
      <c r="I3098">
        <v>1302</v>
      </c>
      <c r="J3098" s="17">
        <v>9129</v>
      </c>
      <c r="K3098" s="17">
        <v>11885958</v>
      </c>
      <c r="L3098" s="17">
        <v>848831</v>
      </c>
      <c r="M3098" s="17">
        <v>134102248</v>
      </c>
    </row>
    <row r="3099" spans="1:13" x14ac:dyDescent="0.25">
      <c r="A3099" t="s">
        <v>80</v>
      </c>
      <c r="B3099" t="s">
        <v>81</v>
      </c>
      <c r="C3099" t="s">
        <v>119</v>
      </c>
      <c r="D3099">
        <v>860007336</v>
      </c>
      <c r="E3099" t="s">
        <v>172</v>
      </c>
      <c r="F3099" t="s">
        <v>1399</v>
      </c>
      <c r="H3099" s="16">
        <v>44383</v>
      </c>
      <c r="I3099">
        <v>309</v>
      </c>
      <c r="J3099" s="17">
        <v>9129</v>
      </c>
      <c r="K3099" s="17">
        <v>2820861</v>
      </c>
      <c r="L3099" s="17">
        <v>848831</v>
      </c>
      <c r="M3099" s="17">
        <v>134102248</v>
      </c>
    </row>
    <row r="3100" spans="1:13" x14ac:dyDescent="0.25">
      <c r="A3100" t="s">
        <v>80</v>
      </c>
      <c r="B3100" t="s">
        <v>81</v>
      </c>
      <c r="C3100" t="s">
        <v>1001</v>
      </c>
      <c r="D3100">
        <v>860007336</v>
      </c>
      <c r="E3100" t="s">
        <v>172</v>
      </c>
      <c r="F3100" t="s">
        <v>1399</v>
      </c>
      <c r="H3100" s="16">
        <v>44383</v>
      </c>
      <c r="I3100">
        <v>1330</v>
      </c>
      <c r="J3100" s="17">
        <v>14472</v>
      </c>
      <c r="K3100" s="17">
        <v>19247760</v>
      </c>
      <c r="L3100" s="17">
        <v>848831</v>
      </c>
      <c r="M3100" s="17">
        <v>134102248</v>
      </c>
    </row>
    <row r="3101" spans="1:13" x14ac:dyDescent="0.25">
      <c r="A3101" t="s">
        <v>80</v>
      </c>
      <c r="B3101" t="s">
        <v>81</v>
      </c>
      <c r="C3101" t="s">
        <v>87</v>
      </c>
      <c r="D3101">
        <v>860007336</v>
      </c>
      <c r="E3101" t="s">
        <v>172</v>
      </c>
      <c r="F3101" t="s">
        <v>1399</v>
      </c>
      <c r="H3101" s="16">
        <v>44383</v>
      </c>
      <c r="I3101">
        <v>418</v>
      </c>
      <c r="J3101" s="17">
        <v>28213</v>
      </c>
      <c r="K3101" s="17">
        <v>11793034</v>
      </c>
      <c r="L3101" s="17">
        <v>848831</v>
      </c>
      <c r="M3101" s="17">
        <v>134102248</v>
      </c>
    </row>
    <row r="3102" spans="1:13" x14ac:dyDescent="0.25">
      <c r="A3102" t="s">
        <v>80</v>
      </c>
      <c r="B3102" t="s">
        <v>81</v>
      </c>
      <c r="C3102" t="s">
        <v>174</v>
      </c>
      <c r="D3102">
        <v>860007336</v>
      </c>
      <c r="E3102" t="s">
        <v>172</v>
      </c>
      <c r="F3102" t="s">
        <v>1399</v>
      </c>
      <c r="H3102" s="16">
        <v>44383</v>
      </c>
      <c r="I3102">
        <v>12</v>
      </c>
      <c r="J3102" s="17">
        <v>181249</v>
      </c>
      <c r="K3102" s="17">
        <v>2174988</v>
      </c>
      <c r="L3102" s="17">
        <v>848831</v>
      </c>
      <c r="M3102" s="17">
        <v>134102248</v>
      </c>
    </row>
    <row r="3103" spans="1:13" x14ac:dyDescent="0.25">
      <c r="A3103" t="s">
        <v>80</v>
      </c>
      <c r="B3103" t="s">
        <v>81</v>
      </c>
      <c r="C3103" t="s">
        <v>175</v>
      </c>
      <c r="D3103">
        <v>860007336</v>
      </c>
      <c r="E3103" t="s">
        <v>172</v>
      </c>
      <c r="F3103" t="s">
        <v>1399</v>
      </c>
      <c r="H3103" s="16">
        <v>44383</v>
      </c>
      <c r="I3103">
        <v>7</v>
      </c>
      <c r="J3103" s="17">
        <v>349448</v>
      </c>
      <c r="K3103" s="17">
        <v>2446136</v>
      </c>
      <c r="L3103" s="17">
        <v>848831</v>
      </c>
      <c r="M3103" s="17">
        <v>134102248</v>
      </c>
    </row>
    <row r="3104" spans="1:13" x14ac:dyDescent="0.25">
      <c r="A3104" t="s">
        <v>80</v>
      </c>
      <c r="B3104" t="s">
        <v>81</v>
      </c>
      <c r="C3104" t="s">
        <v>109</v>
      </c>
      <c r="D3104">
        <v>860007336</v>
      </c>
      <c r="E3104" t="s">
        <v>172</v>
      </c>
      <c r="F3104" t="s">
        <v>1399</v>
      </c>
      <c r="H3104" s="16">
        <v>44383</v>
      </c>
      <c r="I3104">
        <v>864</v>
      </c>
      <c r="J3104" s="17">
        <v>25674</v>
      </c>
      <c r="K3104" s="17">
        <v>22182336</v>
      </c>
      <c r="L3104" s="17">
        <v>848831</v>
      </c>
      <c r="M3104" s="17">
        <v>134102248</v>
      </c>
    </row>
    <row r="3105" spans="1:13" x14ac:dyDescent="0.25">
      <c r="A3105" t="s">
        <v>80</v>
      </c>
      <c r="B3105" t="s">
        <v>81</v>
      </c>
      <c r="C3105" t="s">
        <v>91</v>
      </c>
      <c r="D3105">
        <v>860007336</v>
      </c>
      <c r="E3105" t="s">
        <v>172</v>
      </c>
      <c r="F3105" t="s">
        <v>1399</v>
      </c>
      <c r="H3105" s="16">
        <v>44383</v>
      </c>
      <c r="I3105">
        <v>1500</v>
      </c>
      <c r="J3105" s="17">
        <v>15344</v>
      </c>
      <c r="K3105" s="17">
        <v>23016000</v>
      </c>
      <c r="L3105" s="17">
        <v>848831</v>
      </c>
      <c r="M3105" s="17">
        <v>134102248</v>
      </c>
    </row>
    <row r="3106" spans="1:13" x14ac:dyDescent="0.25">
      <c r="A3106" t="s">
        <v>80</v>
      </c>
      <c r="B3106" t="s">
        <v>81</v>
      </c>
      <c r="C3106" t="s">
        <v>127</v>
      </c>
      <c r="D3106">
        <v>860007336</v>
      </c>
      <c r="E3106" t="s">
        <v>172</v>
      </c>
      <c r="F3106" t="s">
        <v>1399</v>
      </c>
      <c r="H3106" s="16">
        <v>44383</v>
      </c>
      <c r="I3106">
        <v>120</v>
      </c>
      <c r="J3106" s="17">
        <v>27942</v>
      </c>
      <c r="K3106" s="17">
        <v>3353040</v>
      </c>
      <c r="L3106" s="17">
        <v>848831</v>
      </c>
      <c r="M3106" s="17">
        <v>134102248</v>
      </c>
    </row>
    <row r="3107" spans="1:13" x14ac:dyDescent="0.25">
      <c r="A3107" t="s">
        <v>80</v>
      </c>
      <c r="B3107" t="s">
        <v>81</v>
      </c>
      <c r="C3107" t="s">
        <v>97</v>
      </c>
      <c r="D3107">
        <v>860007336</v>
      </c>
      <c r="E3107" t="s">
        <v>172</v>
      </c>
      <c r="F3107" t="s">
        <v>1400</v>
      </c>
      <c r="H3107" s="16">
        <v>44392</v>
      </c>
      <c r="I3107">
        <v>4</v>
      </c>
      <c r="J3107" s="17">
        <v>12667</v>
      </c>
      <c r="K3107" s="17">
        <v>50668</v>
      </c>
      <c r="L3107" s="17">
        <v>848831</v>
      </c>
      <c r="M3107" s="17">
        <v>134102248</v>
      </c>
    </row>
    <row r="3108" spans="1:13" x14ac:dyDescent="0.25">
      <c r="A3108" t="s">
        <v>80</v>
      </c>
      <c r="B3108" t="s">
        <v>81</v>
      </c>
      <c r="C3108" t="s">
        <v>86</v>
      </c>
      <c r="D3108">
        <v>860007336</v>
      </c>
      <c r="E3108" t="s">
        <v>172</v>
      </c>
      <c r="F3108" t="s">
        <v>1400</v>
      </c>
      <c r="H3108" s="16">
        <v>44392</v>
      </c>
      <c r="I3108">
        <v>5</v>
      </c>
      <c r="J3108" s="17">
        <v>40985</v>
      </c>
      <c r="K3108" s="17">
        <v>204925</v>
      </c>
      <c r="L3108" s="17">
        <v>848831</v>
      </c>
      <c r="M3108" s="17">
        <v>134102248</v>
      </c>
    </row>
    <row r="3109" spans="1:13" x14ac:dyDescent="0.25">
      <c r="A3109" t="s">
        <v>80</v>
      </c>
      <c r="B3109" t="s">
        <v>81</v>
      </c>
      <c r="C3109" t="s">
        <v>119</v>
      </c>
      <c r="D3109">
        <v>860007336</v>
      </c>
      <c r="E3109" t="s">
        <v>172</v>
      </c>
      <c r="F3109" t="s">
        <v>1400</v>
      </c>
      <c r="H3109" s="16">
        <v>44392</v>
      </c>
      <c r="I3109">
        <v>20</v>
      </c>
      <c r="J3109" s="17">
        <v>10225</v>
      </c>
      <c r="K3109" s="17">
        <v>204500</v>
      </c>
      <c r="L3109" s="17">
        <v>848831</v>
      </c>
      <c r="M3109" s="17">
        <v>134102248</v>
      </c>
    </row>
    <row r="3110" spans="1:13" x14ac:dyDescent="0.25">
      <c r="A3110" t="s">
        <v>80</v>
      </c>
      <c r="B3110" t="s">
        <v>81</v>
      </c>
      <c r="C3110" t="s">
        <v>1001</v>
      </c>
      <c r="D3110">
        <v>860007336</v>
      </c>
      <c r="E3110" t="s">
        <v>172</v>
      </c>
      <c r="F3110" t="s">
        <v>1400</v>
      </c>
      <c r="H3110" s="16">
        <v>44392</v>
      </c>
      <c r="I3110">
        <v>300</v>
      </c>
      <c r="J3110" s="17">
        <v>16209</v>
      </c>
      <c r="K3110" s="17">
        <v>4862700</v>
      </c>
      <c r="L3110" s="17">
        <v>848831</v>
      </c>
      <c r="M3110" s="17">
        <v>134102248</v>
      </c>
    </row>
    <row r="3111" spans="1:13" x14ac:dyDescent="0.25">
      <c r="A3111" t="s">
        <v>80</v>
      </c>
      <c r="B3111" t="s">
        <v>81</v>
      </c>
      <c r="C3111" t="s">
        <v>88</v>
      </c>
      <c r="D3111">
        <v>860007336</v>
      </c>
      <c r="E3111" t="s">
        <v>172</v>
      </c>
      <c r="F3111" t="s">
        <v>1400</v>
      </c>
      <c r="H3111" s="16">
        <v>44392</v>
      </c>
      <c r="I3111">
        <v>50</v>
      </c>
      <c r="J3111" s="17">
        <v>28147</v>
      </c>
      <c r="K3111" s="17">
        <v>1407350</v>
      </c>
      <c r="L3111" s="17">
        <v>848831</v>
      </c>
      <c r="M3111" s="17">
        <v>134102248</v>
      </c>
    </row>
    <row r="3112" spans="1:13" x14ac:dyDescent="0.25">
      <c r="A3112" t="s">
        <v>80</v>
      </c>
      <c r="B3112" t="s">
        <v>81</v>
      </c>
      <c r="C3112" t="s">
        <v>87</v>
      </c>
      <c r="D3112">
        <v>860007336</v>
      </c>
      <c r="E3112" t="s">
        <v>172</v>
      </c>
      <c r="F3112" t="s">
        <v>1400</v>
      </c>
      <c r="H3112" s="16">
        <v>44392</v>
      </c>
      <c r="I3112">
        <v>53</v>
      </c>
      <c r="J3112" s="17">
        <v>31599</v>
      </c>
      <c r="K3112" s="17">
        <v>1674747</v>
      </c>
      <c r="L3112" s="17">
        <v>848831</v>
      </c>
      <c r="M3112" s="17">
        <v>134102248</v>
      </c>
    </row>
    <row r="3113" spans="1:13" x14ac:dyDescent="0.25">
      <c r="A3113" t="s">
        <v>80</v>
      </c>
      <c r="B3113" t="s">
        <v>81</v>
      </c>
      <c r="C3113" t="s">
        <v>91</v>
      </c>
      <c r="D3113">
        <v>860007336</v>
      </c>
      <c r="E3113" t="s">
        <v>172</v>
      </c>
      <c r="F3113" t="s">
        <v>1400</v>
      </c>
      <c r="H3113" s="16">
        <v>44392</v>
      </c>
      <c r="I3113">
        <v>400</v>
      </c>
      <c r="J3113" s="17">
        <v>17185</v>
      </c>
      <c r="K3113" s="17">
        <v>6874000</v>
      </c>
      <c r="L3113" s="17">
        <v>848831</v>
      </c>
      <c r="M3113" s="17">
        <v>134102248</v>
      </c>
    </row>
    <row r="3114" spans="1:13" x14ac:dyDescent="0.25">
      <c r="A3114" t="s">
        <v>80</v>
      </c>
      <c r="B3114" t="s">
        <v>81</v>
      </c>
      <c r="C3114" t="s">
        <v>1001</v>
      </c>
      <c r="D3114">
        <v>860007373</v>
      </c>
      <c r="E3114" t="s">
        <v>178</v>
      </c>
      <c r="F3114" t="s">
        <v>1401</v>
      </c>
      <c r="H3114" s="16">
        <v>44390</v>
      </c>
      <c r="I3114">
        <v>1</v>
      </c>
      <c r="J3114" s="17">
        <v>16209</v>
      </c>
      <c r="K3114" s="17">
        <v>12967.2</v>
      </c>
      <c r="L3114" s="17">
        <v>49603</v>
      </c>
      <c r="M3114" s="17">
        <v>10031167.199999999</v>
      </c>
    </row>
    <row r="3115" spans="1:13" x14ac:dyDescent="0.25">
      <c r="A3115" t="s">
        <v>80</v>
      </c>
      <c r="B3115" t="s">
        <v>81</v>
      </c>
      <c r="C3115" t="s">
        <v>1001</v>
      </c>
      <c r="D3115">
        <v>860007373</v>
      </c>
      <c r="E3115" t="s">
        <v>178</v>
      </c>
      <c r="F3115" t="s">
        <v>1402</v>
      </c>
      <c r="H3115" s="16">
        <v>44391</v>
      </c>
      <c r="I3115">
        <v>300</v>
      </c>
      <c r="J3115" s="17">
        <v>16209</v>
      </c>
      <c r="K3115" s="17">
        <v>4862700</v>
      </c>
      <c r="L3115" s="17">
        <v>49603</v>
      </c>
      <c r="M3115" s="17">
        <v>10031167.199999999</v>
      </c>
    </row>
    <row r="3116" spans="1:13" x14ac:dyDescent="0.25">
      <c r="A3116" t="s">
        <v>80</v>
      </c>
      <c r="B3116" t="s">
        <v>81</v>
      </c>
      <c r="C3116" t="s">
        <v>91</v>
      </c>
      <c r="D3116">
        <v>860007373</v>
      </c>
      <c r="E3116" t="s">
        <v>178</v>
      </c>
      <c r="F3116" t="s">
        <v>1402</v>
      </c>
      <c r="H3116" s="16">
        <v>44391</v>
      </c>
      <c r="I3116">
        <v>300</v>
      </c>
      <c r="J3116" s="17">
        <v>17185</v>
      </c>
      <c r="K3116" s="17">
        <v>5155500</v>
      </c>
      <c r="L3116" s="17">
        <v>49603</v>
      </c>
      <c r="M3116" s="17">
        <v>10031167.199999999</v>
      </c>
    </row>
    <row r="3117" spans="1:13" x14ac:dyDescent="0.25">
      <c r="A3117" t="s">
        <v>80</v>
      </c>
      <c r="B3117" t="s">
        <v>81</v>
      </c>
      <c r="C3117" t="s">
        <v>85</v>
      </c>
      <c r="D3117">
        <v>860007760</v>
      </c>
      <c r="E3117" t="s">
        <v>403</v>
      </c>
      <c r="F3117" t="s">
        <v>1403</v>
      </c>
      <c r="H3117" s="16">
        <v>44378</v>
      </c>
      <c r="I3117">
        <v>3</v>
      </c>
      <c r="J3117" s="17">
        <v>4756</v>
      </c>
      <c r="K3117" s="17">
        <v>14268</v>
      </c>
      <c r="L3117" s="17">
        <v>36355</v>
      </c>
      <c r="M3117" s="17">
        <v>109065</v>
      </c>
    </row>
    <row r="3118" spans="1:13" x14ac:dyDescent="0.25">
      <c r="A3118" t="s">
        <v>80</v>
      </c>
      <c r="B3118" t="s">
        <v>81</v>
      </c>
      <c r="C3118" t="s">
        <v>87</v>
      </c>
      <c r="D3118">
        <v>860007760</v>
      </c>
      <c r="E3118" t="s">
        <v>403</v>
      </c>
      <c r="F3118" t="s">
        <v>1403</v>
      </c>
      <c r="H3118" s="16">
        <v>44378</v>
      </c>
      <c r="I3118">
        <v>3</v>
      </c>
      <c r="J3118" s="17">
        <v>31599</v>
      </c>
      <c r="K3118" s="17">
        <v>94797</v>
      </c>
      <c r="L3118" s="17">
        <v>36355</v>
      </c>
      <c r="M3118" s="17">
        <v>109065</v>
      </c>
    </row>
    <row r="3119" spans="1:13" x14ac:dyDescent="0.25">
      <c r="A3119" t="s">
        <v>80</v>
      </c>
      <c r="B3119" t="s">
        <v>81</v>
      </c>
      <c r="C3119" t="s">
        <v>1001</v>
      </c>
      <c r="D3119">
        <v>860010783</v>
      </c>
      <c r="E3119" t="s">
        <v>180</v>
      </c>
      <c r="F3119" t="s">
        <v>1404</v>
      </c>
      <c r="H3119" s="16">
        <v>44386</v>
      </c>
      <c r="I3119">
        <v>700</v>
      </c>
      <c r="J3119" s="17">
        <v>16209</v>
      </c>
      <c r="K3119" s="17">
        <v>11346300</v>
      </c>
      <c r="L3119" s="17">
        <v>43301</v>
      </c>
      <c r="M3119" s="17">
        <v>12429980</v>
      </c>
    </row>
    <row r="3120" spans="1:13" x14ac:dyDescent="0.25">
      <c r="A3120" t="s">
        <v>80</v>
      </c>
      <c r="B3120" t="s">
        <v>81</v>
      </c>
      <c r="C3120" t="s">
        <v>149</v>
      </c>
      <c r="D3120">
        <v>860010783</v>
      </c>
      <c r="E3120" t="s">
        <v>180</v>
      </c>
      <c r="F3120" t="s">
        <v>1405</v>
      </c>
      <c r="H3120" s="16">
        <v>44391</v>
      </c>
      <c r="I3120">
        <v>40</v>
      </c>
      <c r="J3120" s="17">
        <v>27092</v>
      </c>
      <c r="K3120" s="17">
        <v>1083680</v>
      </c>
      <c r="L3120" s="17">
        <v>43301</v>
      </c>
      <c r="M3120" s="17">
        <v>12429980</v>
      </c>
    </row>
    <row r="3121" spans="1:13" x14ac:dyDescent="0.25">
      <c r="A3121" t="s">
        <v>80</v>
      </c>
      <c r="B3121" t="s">
        <v>81</v>
      </c>
      <c r="C3121" t="s">
        <v>82</v>
      </c>
      <c r="D3121">
        <v>860013570</v>
      </c>
      <c r="E3121" t="s">
        <v>183</v>
      </c>
      <c r="F3121" t="s">
        <v>1406</v>
      </c>
      <c r="H3121" s="16">
        <v>44393</v>
      </c>
      <c r="I3121">
        <v>200</v>
      </c>
      <c r="J3121" s="17">
        <v>17536</v>
      </c>
      <c r="K3121" s="17">
        <v>3507200</v>
      </c>
      <c r="L3121" s="17">
        <v>391004</v>
      </c>
      <c r="M3121" s="17">
        <v>65687080</v>
      </c>
    </row>
    <row r="3122" spans="1:13" x14ac:dyDescent="0.25">
      <c r="A3122" t="s">
        <v>80</v>
      </c>
      <c r="B3122" t="s">
        <v>81</v>
      </c>
      <c r="C3122" t="s">
        <v>97</v>
      </c>
      <c r="D3122">
        <v>860013570</v>
      </c>
      <c r="E3122" t="s">
        <v>183</v>
      </c>
      <c r="F3122" t="s">
        <v>1406</v>
      </c>
      <c r="H3122" s="16">
        <v>44393</v>
      </c>
      <c r="I3122">
        <v>130</v>
      </c>
      <c r="J3122" s="17">
        <v>12667</v>
      </c>
      <c r="K3122" s="17">
        <v>1646710</v>
      </c>
      <c r="L3122" s="17">
        <v>391004</v>
      </c>
      <c r="M3122" s="17">
        <v>65687080</v>
      </c>
    </row>
    <row r="3123" spans="1:13" x14ac:dyDescent="0.25">
      <c r="A3123" t="s">
        <v>80</v>
      </c>
      <c r="B3123" t="s">
        <v>81</v>
      </c>
      <c r="C3123" t="s">
        <v>85</v>
      </c>
      <c r="D3123">
        <v>860013570</v>
      </c>
      <c r="E3123" t="s">
        <v>183</v>
      </c>
      <c r="F3123" t="s">
        <v>1406</v>
      </c>
      <c r="H3123" s="16">
        <v>44393</v>
      </c>
      <c r="I3123">
        <v>550</v>
      </c>
      <c r="J3123" s="17">
        <v>4756</v>
      </c>
      <c r="K3123" s="17">
        <v>2615800</v>
      </c>
      <c r="L3123" s="17">
        <v>391004</v>
      </c>
      <c r="M3123" s="17">
        <v>65687080</v>
      </c>
    </row>
    <row r="3124" spans="1:13" x14ac:dyDescent="0.25">
      <c r="A3124" t="s">
        <v>80</v>
      </c>
      <c r="B3124" t="s">
        <v>81</v>
      </c>
      <c r="C3124" t="s">
        <v>119</v>
      </c>
      <c r="D3124">
        <v>860013570</v>
      </c>
      <c r="E3124" t="s">
        <v>183</v>
      </c>
      <c r="F3124" t="s">
        <v>1406</v>
      </c>
      <c r="H3124" s="16">
        <v>44393</v>
      </c>
      <c r="I3124">
        <v>1700</v>
      </c>
      <c r="J3124" s="17">
        <v>10225</v>
      </c>
      <c r="K3124" s="17">
        <v>17382500</v>
      </c>
      <c r="L3124" s="17">
        <v>391004</v>
      </c>
      <c r="M3124" s="17">
        <v>65687080</v>
      </c>
    </row>
    <row r="3125" spans="1:13" x14ac:dyDescent="0.25">
      <c r="A3125" t="s">
        <v>80</v>
      </c>
      <c r="B3125" t="s">
        <v>81</v>
      </c>
      <c r="C3125" t="s">
        <v>1001</v>
      </c>
      <c r="D3125">
        <v>860013570</v>
      </c>
      <c r="E3125" t="s">
        <v>183</v>
      </c>
      <c r="F3125" t="s">
        <v>1406</v>
      </c>
      <c r="H3125" s="16">
        <v>44393</v>
      </c>
      <c r="I3125">
        <v>160</v>
      </c>
      <c r="J3125" s="17">
        <v>16209</v>
      </c>
      <c r="K3125" s="17">
        <v>2593440</v>
      </c>
      <c r="L3125" s="17">
        <v>391004</v>
      </c>
      <c r="M3125" s="17">
        <v>65687080</v>
      </c>
    </row>
    <row r="3126" spans="1:13" x14ac:dyDescent="0.25">
      <c r="A3126" t="s">
        <v>80</v>
      </c>
      <c r="B3126" t="s">
        <v>81</v>
      </c>
      <c r="C3126" t="s">
        <v>87</v>
      </c>
      <c r="D3126">
        <v>860013570</v>
      </c>
      <c r="E3126" t="s">
        <v>183</v>
      </c>
      <c r="F3126" t="s">
        <v>1406</v>
      </c>
      <c r="H3126" s="16">
        <v>44393</v>
      </c>
      <c r="I3126">
        <v>350</v>
      </c>
      <c r="J3126" s="17">
        <v>31599</v>
      </c>
      <c r="K3126" s="17">
        <v>11059650</v>
      </c>
      <c r="L3126" s="17">
        <v>391004</v>
      </c>
      <c r="M3126" s="17">
        <v>65687080</v>
      </c>
    </row>
    <row r="3127" spans="1:13" x14ac:dyDescent="0.25">
      <c r="A3127" t="s">
        <v>80</v>
      </c>
      <c r="B3127" t="s">
        <v>81</v>
      </c>
      <c r="C3127" t="s">
        <v>101</v>
      </c>
      <c r="D3127">
        <v>860013570</v>
      </c>
      <c r="E3127" t="s">
        <v>183</v>
      </c>
      <c r="F3127" t="s">
        <v>1406</v>
      </c>
      <c r="H3127" s="16">
        <v>44393</v>
      </c>
      <c r="I3127">
        <v>50</v>
      </c>
      <c r="J3127" s="17">
        <v>26839</v>
      </c>
      <c r="K3127" s="17">
        <v>1341950</v>
      </c>
      <c r="L3127" s="17">
        <v>391004</v>
      </c>
      <c r="M3127" s="17">
        <v>65687080</v>
      </c>
    </row>
    <row r="3128" spans="1:13" x14ac:dyDescent="0.25">
      <c r="A3128" t="s">
        <v>80</v>
      </c>
      <c r="B3128" t="s">
        <v>81</v>
      </c>
      <c r="C3128" t="s">
        <v>174</v>
      </c>
      <c r="D3128">
        <v>860013570</v>
      </c>
      <c r="E3128" t="s">
        <v>183</v>
      </c>
      <c r="F3128" t="s">
        <v>1406</v>
      </c>
      <c r="H3128" s="16">
        <v>44393</v>
      </c>
      <c r="I3128">
        <v>20</v>
      </c>
      <c r="J3128" s="17">
        <v>193937</v>
      </c>
      <c r="K3128" s="17">
        <v>3878740</v>
      </c>
      <c r="L3128" s="17">
        <v>391004</v>
      </c>
      <c r="M3128" s="17">
        <v>65687080</v>
      </c>
    </row>
    <row r="3129" spans="1:13" x14ac:dyDescent="0.25">
      <c r="A3129" t="s">
        <v>80</v>
      </c>
      <c r="B3129" t="s">
        <v>81</v>
      </c>
      <c r="C3129" t="s">
        <v>109</v>
      </c>
      <c r="D3129">
        <v>860013570</v>
      </c>
      <c r="E3129" t="s">
        <v>183</v>
      </c>
      <c r="F3129" t="s">
        <v>1406</v>
      </c>
      <c r="H3129" s="16">
        <v>44393</v>
      </c>
      <c r="I3129">
        <v>650</v>
      </c>
      <c r="J3129" s="17">
        <v>28755</v>
      </c>
      <c r="K3129" s="17">
        <v>18690750</v>
      </c>
      <c r="L3129" s="17">
        <v>391004</v>
      </c>
      <c r="M3129" s="17">
        <v>65687080</v>
      </c>
    </row>
    <row r="3130" spans="1:13" x14ac:dyDescent="0.25">
      <c r="A3130" t="s">
        <v>80</v>
      </c>
      <c r="B3130" t="s">
        <v>81</v>
      </c>
      <c r="C3130" t="s">
        <v>91</v>
      </c>
      <c r="D3130">
        <v>860013570</v>
      </c>
      <c r="E3130" t="s">
        <v>183</v>
      </c>
      <c r="F3130" t="s">
        <v>1406</v>
      </c>
      <c r="H3130" s="16">
        <v>44393</v>
      </c>
      <c r="I3130">
        <v>100</v>
      </c>
      <c r="J3130" s="17">
        <v>17185</v>
      </c>
      <c r="K3130" s="17">
        <v>1718500</v>
      </c>
      <c r="L3130" s="17">
        <v>391004</v>
      </c>
      <c r="M3130" s="17">
        <v>65687080</v>
      </c>
    </row>
    <row r="3131" spans="1:13" x14ac:dyDescent="0.25">
      <c r="A3131" t="s">
        <v>80</v>
      </c>
      <c r="B3131" t="s">
        <v>81</v>
      </c>
      <c r="C3131" t="s">
        <v>127</v>
      </c>
      <c r="D3131">
        <v>860013570</v>
      </c>
      <c r="E3131" t="s">
        <v>183</v>
      </c>
      <c r="F3131" t="s">
        <v>1406</v>
      </c>
      <c r="H3131" s="16">
        <v>44393</v>
      </c>
      <c r="I3131">
        <v>40</v>
      </c>
      <c r="J3131" s="17">
        <v>31296</v>
      </c>
      <c r="K3131" s="17">
        <v>1251840</v>
      </c>
      <c r="L3131" s="17">
        <v>391004</v>
      </c>
      <c r="M3131" s="17">
        <v>65687080</v>
      </c>
    </row>
    <row r="3132" spans="1:13" x14ac:dyDescent="0.25">
      <c r="A3132" t="s">
        <v>80</v>
      </c>
      <c r="B3132" t="s">
        <v>81</v>
      </c>
      <c r="C3132" t="s">
        <v>1001</v>
      </c>
      <c r="D3132">
        <v>860013779</v>
      </c>
      <c r="E3132" t="s">
        <v>1407</v>
      </c>
      <c r="F3132" t="s">
        <v>1408</v>
      </c>
      <c r="H3132" s="16">
        <v>44407</v>
      </c>
      <c r="I3132">
        <v>3</v>
      </c>
      <c r="J3132" s="17">
        <v>16209</v>
      </c>
      <c r="K3132" s="17">
        <v>48627</v>
      </c>
      <c r="L3132" s="17">
        <v>33394</v>
      </c>
      <c r="M3132" s="17">
        <v>117367</v>
      </c>
    </row>
    <row r="3133" spans="1:13" x14ac:dyDescent="0.25">
      <c r="A3133" t="s">
        <v>80</v>
      </c>
      <c r="B3133" t="s">
        <v>81</v>
      </c>
      <c r="C3133" t="s">
        <v>91</v>
      </c>
      <c r="D3133">
        <v>860013779</v>
      </c>
      <c r="E3133" t="s">
        <v>1407</v>
      </c>
      <c r="F3133" t="s">
        <v>1408</v>
      </c>
      <c r="H3133" s="16">
        <v>44407</v>
      </c>
      <c r="I3133">
        <v>4</v>
      </c>
      <c r="J3133" s="17">
        <v>17185</v>
      </c>
      <c r="K3133" s="17">
        <v>68740</v>
      </c>
      <c r="L3133" s="17">
        <v>33394</v>
      </c>
      <c r="M3133" s="17">
        <v>117367</v>
      </c>
    </row>
    <row r="3134" spans="1:13" x14ac:dyDescent="0.25">
      <c r="A3134" t="s">
        <v>80</v>
      </c>
      <c r="B3134" t="s">
        <v>81</v>
      </c>
      <c r="C3134" t="s">
        <v>86</v>
      </c>
      <c r="D3134">
        <v>860013874</v>
      </c>
      <c r="E3134" t="s">
        <v>185</v>
      </c>
      <c r="F3134" t="s">
        <v>1409</v>
      </c>
      <c r="H3134" s="16">
        <v>44385</v>
      </c>
      <c r="I3134">
        <v>4</v>
      </c>
      <c r="J3134" s="17">
        <v>40985</v>
      </c>
      <c r="K3134" s="17">
        <v>163940</v>
      </c>
      <c r="L3134" s="17">
        <v>116340</v>
      </c>
      <c r="M3134" s="17">
        <v>1702680</v>
      </c>
    </row>
    <row r="3135" spans="1:13" x14ac:dyDescent="0.25">
      <c r="A3135" t="s">
        <v>80</v>
      </c>
      <c r="B3135" t="s">
        <v>81</v>
      </c>
      <c r="C3135" t="s">
        <v>91</v>
      </c>
      <c r="D3135">
        <v>860013874</v>
      </c>
      <c r="E3135" t="s">
        <v>185</v>
      </c>
      <c r="F3135" t="s">
        <v>1409</v>
      </c>
      <c r="H3135" s="16">
        <v>44385</v>
      </c>
      <c r="I3135">
        <v>40</v>
      </c>
      <c r="J3135" s="17">
        <v>17185</v>
      </c>
      <c r="K3135" s="17">
        <v>687400</v>
      </c>
      <c r="L3135" s="17">
        <v>116340</v>
      </c>
      <c r="M3135" s="17">
        <v>1702680</v>
      </c>
    </row>
    <row r="3136" spans="1:13" x14ac:dyDescent="0.25">
      <c r="A3136" t="s">
        <v>80</v>
      </c>
      <c r="B3136" t="s">
        <v>81</v>
      </c>
      <c r="C3136" t="s">
        <v>86</v>
      </c>
      <c r="D3136">
        <v>860013874</v>
      </c>
      <c r="E3136" t="s">
        <v>185</v>
      </c>
      <c r="F3136" t="s">
        <v>1410</v>
      </c>
      <c r="H3136" s="16">
        <v>44390</v>
      </c>
      <c r="I3136">
        <v>4</v>
      </c>
      <c r="J3136" s="17">
        <v>40985</v>
      </c>
      <c r="K3136" s="17">
        <v>163940</v>
      </c>
      <c r="L3136" s="17">
        <v>116340</v>
      </c>
      <c r="M3136" s="17">
        <v>1702680</v>
      </c>
    </row>
    <row r="3137" spans="1:13" x14ac:dyDescent="0.25">
      <c r="A3137" t="s">
        <v>80</v>
      </c>
      <c r="B3137" t="s">
        <v>81</v>
      </c>
      <c r="C3137" t="s">
        <v>91</v>
      </c>
      <c r="D3137">
        <v>860013874</v>
      </c>
      <c r="E3137" t="s">
        <v>185</v>
      </c>
      <c r="F3137" t="s">
        <v>1410</v>
      </c>
      <c r="H3137" s="16">
        <v>44390</v>
      </c>
      <c r="I3137">
        <v>40</v>
      </c>
      <c r="J3137" s="17">
        <v>17185</v>
      </c>
      <c r="K3137" s="17">
        <v>687400</v>
      </c>
      <c r="L3137" s="17">
        <v>116340</v>
      </c>
      <c r="M3137" s="17">
        <v>1702680</v>
      </c>
    </row>
    <row r="3138" spans="1:13" x14ac:dyDescent="0.25">
      <c r="A3138" t="s">
        <v>80</v>
      </c>
      <c r="B3138" t="s">
        <v>81</v>
      </c>
      <c r="C3138" t="s">
        <v>82</v>
      </c>
      <c r="D3138">
        <v>860015536</v>
      </c>
      <c r="E3138" t="s">
        <v>189</v>
      </c>
      <c r="F3138" t="s">
        <v>1411</v>
      </c>
      <c r="H3138" s="16">
        <v>44379</v>
      </c>
      <c r="I3138">
        <v>10</v>
      </c>
      <c r="J3138" s="17">
        <v>17536</v>
      </c>
      <c r="K3138" s="17">
        <v>175360</v>
      </c>
      <c r="L3138" s="17">
        <v>287987</v>
      </c>
      <c r="M3138" s="17">
        <v>27374968.300000001</v>
      </c>
    </row>
    <row r="3139" spans="1:13" x14ac:dyDescent="0.25">
      <c r="A3139" t="s">
        <v>80</v>
      </c>
      <c r="B3139" t="s">
        <v>81</v>
      </c>
      <c r="C3139" t="s">
        <v>86</v>
      </c>
      <c r="D3139">
        <v>860015536</v>
      </c>
      <c r="E3139" t="s">
        <v>189</v>
      </c>
      <c r="F3139" t="s">
        <v>1411</v>
      </c>
      <c r="H3139" s="16">
        <v>44379</v>
      </c>
      <c r="I3139">
        <v>5</v>
      </c>
      <c r="J3139" s="17">
        <v>40985</v>
      </c>
      <c r="K3139" s="17">
        <v>204925</v>
      </c>
      <c r="L3139" s="17">
        <v>287987</v>
      </c>
      <c r="M3139" s="17">
        <v>27374968.300000001</v>
      </c>
    </row>
    <row r="3140" spans="1:13" x14ac:dyDescent="0.25">
      <c r="A3140" t="s">
        <v>80</v>
      </c>
      <c r="B3140" t="s">
        <v>81</v>
      </c>
      <c r="C3140" t="s">
        <v>98</v>
      </c>
      <c r="D3140">
        <v>860015536</v>
      </c>
      <c r="E3140" t="s">
        <v>189</v>
      </c>
      <c r="F3140" t="s">
        <v>1411</v>
      </c>
      <c r="H3140" s="16">
        <v>44379</v>
      </c>
      <c r="I3140">
        <v>10</v>
      </c>
      <c r="J3140" s="17">
        <v>81137</v>
      </c>
      <c r="K3140" s="17">
        <v>811370</v>
      </c>
      <c r="L3140" s="17">
        <v>287987</v>
      </c>
      <c r="M3140" s="17">
        <v>27374968.300000001</v>
      </c>
    </row>
    <row r="3141" spans="1:13" x14ac:dyDescent="0.25">
      <c r="A3141" t="s">
        <v>80</v>
      </c>
      <c r="B3141" t="s">
        <v>81</v>
      </c>
      <c r="C3141" t="s">
        <v>119</v>
      </c>
      <c r="D3141">
        <v>860015536</v>
      </c>
      <c r="E3141" t="s">
        <v>189</v>
      </c>
      <c r="F3141" t="s">
        <v>1411</v>
      </c>
      <c r="H3141" s="16">
        <v>44379</v>
      </c>
      <c r="I3141">
        <v>15</v>
      </c>
      <c r="J3141" s="17">
        <v>10225</v>
      </c>
      <c r="K3141" s="17">
        <v>153375</v>
      </c>
      <c r="L3141" s="17">
        <v>287987</v>
      </c>
      <c r="M3141" s="17">
        <v>27374968.300000001</v>
      </c>
    </row>
    <row r="3142" spans="1:13" x14ac:dyDescent="0.25">
      <c r="A3142" t="s">
        <v>80</v>
      </c>
      <c r="B3142" t="s">
        <v>81</v>
      </c>
      <c r="C3142" t="s">
        <v>1001</v>
      </c>
      <c r="D3142">
        <v>860015536</v>
      </c>
      <c r="E3142" t="s">
        <v>189</v>
      </c>
      <c r="F3142" t="s">
        <v>1411</v>
      </c>
      <c r="H3142" s="16">
        <v>44379</v>
      </c>
      <c r="I3142">
        <v>300</v>
      </c>
      <c r="J3142" s="17">
        <v>16209</v>
      </c>
      <c r="K3142" s="17">
        <v>4862700</v>
      </c>
      <c r="L3142" s="17">
        <v>287987</v>
      </c>
      <c r="M3142" s="17">
        <v>27374968.300000001</v>
      </c>
    </row>
    <row r="3143" spans="1:13" x14ac:dyDescent="0.25">
      <c r="A3143" t="s">
        <v>80</v>
      </c>
      <c r="B3143" t="s">
        <v>81</v>
      </c>
      <c r="C3143" t="s">
        <v>88</v>
      </c>
      <c r="D3143">
        <v>860015536</v>
      </c>
      <c r="E3143" t="s">
        <v>189</v>
      </c>
      <c r="F3143" t="s">
        <v>1411</v>
      </c>
      <c r="H3143" s="16">
        <v>44379</v>
      </c>
      <c r="I3143">
        <v>10</v>
      </c>
      <c r="J3143" s="17">
        <v>28147</v>
      </c>
      <c r="K3143" s="17">
        <v>281470</v>
      </c>
      <c r="L3143" s="17">
        <v>287987</v>
      </c>
      <c r="M3143" s="17">
        <v>27374968.300000001</v>
      </c>
    </row>
    <row r="3144" spans="1:13" x14ac:dyDescent="0.25">
      <c r="A3144" t="s">
        <v>80</v>
      </c>
      <c r="B3144" t="s">
        <v>81</v>
      </c>
      <c r="C3144" t="s">
        <v>87</v>
      </c>
      <c r="D3144">
        <v>860015536</v>
      </c>
      <c r="E3144" t="s">
        <v>189</v>
      </c>
      <c r="F3144" t="s">
        <v>1411</v>
      </c>
      <c r="H3144" s="16">
        <v>44379</v>
      </c>
      <c r="I3144">
        <v>15</v>
      </c>
      <c r="J3144" s="17">
        <v>31599</v>
      </c>
      <c r="K3144" s="17">
        <v>473985</v>
      </c>
      <c r="L3144" s="17">
        <v>287987</v>
      </c>
      <c r="M3144" s="17">
        <v>27374968.300000001</v>
      </c>
    </row>
    <row r="3145" spans="1:13" x14ac:dyDescent="0.25">
      <c r="A3145" t="s">
        <v>80</v>
      </c>
      <c r="B3145" t="s">
        <v>81</v>
      </c>
      <c r="C3145" t="s">
        <v>109</v>
      </c>
      <c r="D3145">
        <v>860015536</v>
      </c>
      <c r="E3145" t="s">
        <v>189</v>
      </c>
      <c r="F3145" t="s">
        <v>1411</v>
      </c>
      <c r="H3145" s="16">
        <v>44379</v>
      </c>
      <c r="I3145">
        <v>20</v>
      </c>
      <c r="J3145" s="17">
        <v>28755</v>
      </c>
      <c r="K3145" s="17">
        <v>575100</v>
      </c>
      <c r="L3145" s="17">
        <v>287987</v>
      </c>
      <c r="M3145" s="17">
        <v>27374968.300000001</v>
      </c>
    </row>
    <row r="3146" spans="1:13" x14ac:dyDescent="0.25">
      <c r="A3146" t="s">
        <v>80</v>
      </c>
      <c r="B3146" t="s">
        <v>81</v>
      </c>
      <c r="C3146" t="s">
        <v>91</v>
      </c>
      <c r="D3146">
        <v>860015536</v>
      </c>
      <c r="E3146" t="s">
        <v>189</v>
      </c>
      <c r="F3146" t="s">
        <v>1411</v>
      </c>
      <c r="H3146" s="16">
        <v>44379</v>
      </c>
      <c r="I3146">
        <v>500</v>
      </c>
      <c r="J3146" s="17">
        <v>17185</v>
      </c>
      <c r="K3146" s="17">
        <v>8592500</v>
      </c>
      <c r="L3146" s="17">
        <v>287987</v>
      </c>
      <c r="M3146" s="17">
        <v>27374968.300000001</v>
      </c>
    </row>
    <row r="3147" spans="1:13" x14ac:dyDescent="0.25">
      <c r="A3147" t="s">
        <v>80</v>
      </c>
      <c r="B3147" t="s">
        <v>81</v>
      </c>
      <c r="C3147" t="s">
        <v>1001</v>
      </c>
      <c r="D3147">
        <v>860015536</v>
      </c>
      <c r="E3147" t="s">
        <v>189</v>
      </c>
      <c r="F3147" t="s">
        <v>1412</v>
      </c>
      <c r="H3147" s="16">
        <v>44386</v>
      </c>
      <c r="I3147">
        <v>694</v>
      </c>
      <c r="J3147" s="17">
        <v>16209</v>
      </c>
      <c r="K3147" s="17">
        <v>11244183.300000001</v>
      </c>
      <c r="L3147" s="17">
        <v>287987</v>
      </c>
      <c r="M3147" s="17">
        <v>27374968.300000001</v>
      </c>
    </row>
    <row r="3148" spans="1:13" x14ac:dyDescent="0.25">
      <c r="A3148" t="s">
        <v>80</v>
      </c>
      <c r="B3148" t="s">
        <v>81</v>
      </c>
      <c r="C3148" t="s">
        <v>87</v>
      </c>
      <c r="D3148">
        <v>860015888</v>
      </c>
      <c r="E3148" t="s">
        <v>192</v>
      </c>
      <c r="F3148" t="s">
        <v>1413</v>
      </c>
      <c r="H3148" s="16">
        <v>44398</v>
      </c>
      <c r="I3148">
        <v>60</v>
      </c>
      <c r="J3148" s="17">
        <v>31599</v>
      </c>
      <c r="K3148" s="17">
        <v>1895940</v>
      </c>
      <c r="L3148" s="17">
        <v>31599</v>
      </c>
      <c r="M3148" s="17">
        <v>1895940</v>
      </c>
    </row>
    <row r="3149" spans="1:13" x14ac:dyDescent="0.25">
      <c r="A3149" t="s">
        <v>80</v>
      </c>
      <c r="B3149" t="s">
        <v>81</v>
      </c>
      <c r="C3149" t="s">
        <v>82</v>
      </c>
      <c r="D3149">
        <v>860035992</v>
      </c>
      <c r="E3149" t="s">
        <v>197</v>
      </c>
      <c r="F3149" t="s">
        <v>1414</v>
      </c>
      <c r="H3149" s="16">
        <v>44378</v>
      </c>
      <c r="I3149">
        <v>40</v>
      </c>
      <c r="J3149" s="17">
        <v>17536</v>
      </c>
      <c r="K3149" s="17">
        <v>701440</v>
      </c>
      <c r="L3149" s="17">
        <v>106329</v>
      </c>
      <c r="M3149" s="17">
        <v>7108266.7999999998</v>
      </c>
    </row>
    <row r="3150" spans="1:13" x14ac:dyDescent="0.25">
      <c r="A3150" t="s">
        <v>80</v>
      </c>
      <c r="B3150" t="s">
        <v>81</v>
      </c>
      <c r="C3150" t="s">
        <v>86</v>
      </c>
      <c r="D3150">
        <v>860035992</v>
      </c>
      <c r="E3150" t="s">
        <v>197</v>
      </c>
      <c r="F3150" t="s">
        <v>1414</v>
      </c>
      <c r="H3150" s="16">
        <v>44378</v>
      </c>
      <c r="I3150">
        <v>5</v>
      </c>
      <c r="J3150" s="17">
        <v>40985</v>
      </c>
      <c r="K3150" s="17">
        <v>204925</v>
      </c>
      <c r="L3150" s="17">
        <v>106329</v>
      </c>
      <c r="M3150" s="17">
        <v>7108266.7999999998</v>
      </c>
    </row>
    <row r="3151" spans="1:13" x14ac:dyDescent="0.25">
      <c r="A3151" t="s">
        <v>80</v>
      </c>
      <c r="B3151" t="s">
        <v>81</v>
      </c>
      <c r="C3151" t="s">
        <v>87</v>
      </c>
      <c r="D3151">
        <v>860035992</v>
      </c>
      <c r="E3151" t="s">
        <v>197</v>
      </c>
      <c r="F3151" t="s">
        <v>1414</v>
      </c>
      <c r="H3151" s="16">
        <v>44378</v>
      </c>
      <c r="I3151">
        <v>150</v>
      </c>
      <c r="J3151" s="17">
        <v>31599</v>
      </c>
      <c r="K3151" s="17">
        <v>4739850</v>
      </c>
      <c r="L3151" s="17">
        <v>106329</v>
      </c>
      <c r="M3151" s="17">
        <v>7108266.7999999998</v>
      </c>
    </row>
    <row r="3152" spans="1:13" x14ac:dyDescent="0.25">
      <c r="A3152" t="s">
        <v>80</v>
      </c>
      <c r="B3152" t="s">
        <v>81</v>
      </c>
      <c r="C3152" t="s">
        <v>1001</v>
      </c>
      <c r="D3152">
        <v>860035992</v>
      </c>
      <c r="E3152" t="s">
        <v>197</v>
      </c>
      <c r="F3152" t="s">
        <v>1415</v>
      </c>
      <c r="H3152" s="16">
        <v>44385</v>
      </c>
      <c r="I3152">
        <v>90</v>
      </c>
      <c r="J3152" s="17">
        <v>16209</v>
      </c>
      <c r="K3152" s="17">
        <v>1462051.8</v>
      </c>
      <c r="L3152" s="17">
        <v>106329</v>
      </c>
      <c r="M3152" s="17">
        <v>7108266.7999999998</v>
      </c>
    </row>
    <row r="3153" spans="1:13" x14ac:dyDescent="0.25">
      <c r="A3153" t="s">
        <v>80</v>
      </c>
      <c r="B3153" t="s">
        <v>81</v>
      </c>
      <c r="C3153" t="s">
        <v>86</v>
      </c>
      <c r="D3153">
        <v>860037950</v>
      </c>
      <c r="E3153" t="s">
        <v>200</v>
      </c>
      <c r="F3153" t="s">
        <v>1416</v>
      </c>
      <c r="H3153" s="16">
        <v>44383</v>
      </c>
      <c r="I3153">
        <v>3</v>
      </c>
      <c r="J3153" s="17">
        <v>40985</v>
      </c>
      <c r="K3153" s="17">
        <v>122955</v>
      </c>
      <c r="L3153" s="17">
        <v>325367</v>
      </c>
      <c r="M3153" s="17">
        <v>22461549.199999999</v>
      </c>
    </row>
    <row r="3154" spans="1:13" x14ac:dyDescent="0.25">
      <c r="A3154" t="s">
        <v>80</v>
      </c>
      <c r="B3154" t="s">
        <v>81</v>
      </c>
      <c r="C3154" t="s">
        <v>87</v>
      </c>
      <c r="D3154">
        <v>860037950</v>
      </c>
      <c r="E3154" t="s">
        <v>200</v>
      </c>
      <c r="F3154" t="s">
        <v>1416</v>
      </c>
      <c r="H3154" s="16">
        <v>44383</v>
      </c>
      <c r="I3154">
        <v>162</v>
      </c>
      <c r="J3154" s="17">
        <v>31599</v>
      </c>
      <c r="K3154" s="17">
        <v>5119038</v>
      </c>
      <c r="L3154" s="17">
        <v>325367</v>
      </c>
      <c r="M3154" s="17">
        <v>22461549.199999999</v>
      </c>
    </row>
    <row r="3155" spans="1:13" x14ac:dyDescent="0.25">
      <c r="A3155" t="s">
        <v>80</v>
      </c>
      <c r="B3155" t="s">
        <v>81</v>
      </c>
      <c r="C3155" t="s">
        <v>109</v>
      </c>
      <c r="D3155">
        <v>860037950</v>
      </c>
      <c r="E3155" t="s">
        <v>200</v>
      </c>
      <c r="F3155" t="s">
        <v>1416</v>
      </c>
      <c r="H3155" s="16">
        <v>44383</v>
      </c>
      <c r="I3155">
        <v>30</v>
      </c>
      <c r="J3155" s="17">
        <v>28755</v>
      </c>
      <c r="K3155" s="17">
        <v>862650</v>
      </c>
      <c r="L3155" s="17">
        <v>325367</v>
      </c>
      <c r="M3155" s="17">
        <v>22461549.199999999</v>
      </c>
    </row>
    <row r="3156" spans="1:13" x14ac:dyDescent="0.25">
      <c r="A3156" t="s">
        <v>80</v>
      </c>
      <c r="B3156" t="s">
        <v>81</v>
      </c>
      <c r="C3156" t="s">
        <v>1001</v>
      </c>
      <c r="D3156">
        <v>860037950</v>
      </c>
      <c r="E3156" t="s">
        <v>200</v>
      </c>
      <c r="F3156" t="s">
        <v>1417</v>
      </c>
      <c r="H3156" s="16">
        <v>44385</v>
      </c>
      <c r="I3156">
        <v>238</v>
      </c>
      <c r="J3156" s="17">
        <v>16209</v>
      </c>
      <c r="K3156" s="17">
        <v>3854500.2</v>
      </c>
      <c r="L3156" s="17">
        <v>325367</v>
      </c>
      <c r="M3156" s="17">
        <v>22461549.199999999</v>
      </c>
    </row>
    <row r="3157" spans="1:13" x14ac:dyDescent="0.25">
      <c r="A3157" t="s">
        <v>80</v>
      </c>
      <c r="B3157" t="s">
        <v>81</v>
      </c>
      <c r="C3157" t="s">
        <v>86</v>
      </c>
      <c r="D3157">
        <v>860037950</v>
      </c>
      <c r="E3157" t="s">
        <v>200</v>
      </c>
      <c r="F3157" t="s">
        <v>1418</v>
      </c>
      <c r="H3157" s="16">
        <v>44391</v>
      </c>
      <c r="I3157">
        <v>3</v>
      </c>
      <c r="J3157" s="17">
        <v>40985</v>
      </c>
      <c r="K3157" s="17">
        <v>122955</v>
      </c>
      <c r="L3157" s="17">
        <v>325367</v>
      </c>
      <c r="M3157" s="17">
        <v>22461549.199999999</v>
      </c>
    </row>
    <row r="3158" spans="1:13" x14ac:dyDescent="0.25">
      <c r="A3158" t="s">
        <v>80</v>
      </c>
      <c r="B3158" t="s">
        <v>81</v>
      </c>
      <c r="C3158" t="s">
        <v>88</v>
      </c>
      <c r="D3158">
        <v>860037950</v>
      </c>
      <c r="E3158" t="s">
        <v>200</v>
      </c>
      <c r="F3158" t="s">
        <v>1418</v>
      </c>
      <c r="H3158" s="16">
        <v>44391</v>
      </c>
      <c r="I3158">
        <v>5</v>
      </c>
      <c r="J3158" s="17">
        <v>28147</v>
      </c>
      <c r="K3158" s="17">
        <v>140735</v>
      </c>
      <c r="L3158" s="17">
        <v>325367</v>
      </c>
      <c r="M3158" s="17">
        <v>22461549.199999999</v>
      </c>
    </row>
    <row r="3159" spans="1:13" x14ac:dyDescent="0.25">
      <c r="A3159" t="s">
        <v>80</v>
      </c>
      <c r="B3159" t="s">
        <v>81</v>
      </c>
      <c r="C3159" t="s">
        <v>87</v>
      </c>
      <c r="D3159">
        <v>860037950</v>
      </c>
      <c r="E3159" t="s">
        <v>200</v>
      </c>
      <c r="F3159" t="s">
        <v>1418</v>
      </c>
      <c r="H3159" s="16">
        <v>44391</v>
      </c>
      <c r="I3159">
        <v>60</v>
      </c>
      <c r="J3159" s="17">
        <v>31599</v>
      </c>
      <c r="K3159" s="17">
        <v>1895940</v>
      </c>
      <c r="L3159" s="17">
        <v>325367</v>
      </c>
      <c r="M3159" s="17">
        <v>22461549.199999999</v>
      </c>
    </row>
    <row r="3160" spans="1:13" x14ac:dyDescent="0.25">
      <c r="A3160" t="s">
        <v>80</v>
      </c>
      <c r="B3160" t="s">
        <v>81</v>
      </c>
      <c r="C3160" t="s">
        <v>109</v>
      </c>
      <c r="D3160">
        <v>860037950</v>
      </c>
      <c r="E3160" t="s">
        <v>200</v>
      </c>
      <c r="F3160" t="s">
        <v>1418</v>
      </c>
      <c r="H3160" s="16">
        <v>44391</v>
      </c>
      <c r="I3160">
        <v>10</v>
      </c>
      <c r="J3160" s="17">
        <v>28755</v>
      </c>
      <c r="K3160" s="17">
        <v>287550</v>
      </c>
      <c r="L3160" s="17">
        <v>325367</v>
      </c>
      <c r="M3160" s="17">
        <v>22461549.199999999</v>
      </c>
    </row>
    <row r="3161" spans="1:13" x14ac:dyDescent="0.25">
      <c r="A3161" t="s">
        <v>80</v>
      </c>
      <c r="B3161" t="s">
        <v>81</v>
      </c>
      <c r="C3161" t="s">
        <v>91</v>
      </c>
      <c r="D3161">
        <v>860037950</v>
      </c>
      <c r="E3161" t="s">
        <v>200</v>
      </c>
      <c r="F3161" t="s">
        <v>1418</v>
      </c>
      <c r="H3161" s="16">
        <v>44391</v>
      </c>
      <c r="I3161">
        <v>380</v>
      </c>
      <c r="J3161" s="17">
        <v>17185</v>
      </c>
      <c r="K3161" s="17">
        <v>6530300</v>
      </c>
      <c r="L3161" s="17">
        <v>325367</v>
      </c>
      <c r="M3161" s="17">
        <v>22461549.199999999</v>
      </c>
    </row>
    <row r="3162" spans="1:13" x14ac:dyDescent="0.25">
      <c r="A3162" t="s">
        <v>80</v>
      </c>
      <c r="B3162" t="s">
        <v>81</v>
      </c>
      <c r="C3162" t="s">
        <v>91</v>
      </c>
      <c r="D3162">
        <v>860037950</v>
      </c>
      <c r="E3162" t="s">
        <v>200</v>
      </c>
      <c r="F3162" t="s">
        <v>1419</v>
      </c>
      <c r="H3162" s="16">
        <v>44391</v>
      </c>
      <c r="I3162">
        <v>200</v>
      </c>
      <c r="J3162" s="17">
        <v>17185</v>
      </c>
      <c r="K3162" s="17">
        <v>3437000</v>
      </c>
      <c r="L3162" s="17">
        <v>325367</v>
      </c>
      <c r="M3162" s="17">
        <v>22461549.199999999</v>
      </c>
    </row>
    <row r="3163" spans="1:13" x14ac:dyDescent="0.25">
      <c r="A3163" t="s">
        <v>80</v>
      </c>
      <c r="B3163" t="s">
        <v>81</v>
      </c>
      <c r="C3163" t="s">
        <v>127</v>
      </c>
      <c r="D3163">
        <v>860037950</v>
      </c>
      <c r="E3163" t="s">
        <v>200</v>
      </c>
      <c r="F3163" t="s">
        <v>1419</v>
      </c>
      <c r="H3163" s="16">
        <v>44391</v>
      </c>
      <c r="I3163">
        <v>2</v>
      </c>
      <c r="J3163" s="17">
        <v>31296</v>
      </c>
      <c r="K3163" s="17">
        <v>62592</v>
      </c>
      <c r="L3163" s="17">
        <v>325367</v>
      </c>
      <c r="M3163" s="17">
        <v>22461549.199999999</v>
      </c>
    </row>
    <row r="3164" spans="1:13" x14ac:dyDescent="0.25">
      <c r="A3164" t="s">
        <v>80</v>
      </c>
      <c r="B3164" t="s">
        <v>81</v>
      </c>
      <c r="C3164" t="s">
        <v>97</v>
      </c>
      <c r="D3164">
        <v>860037950</v>
      </c>
      <c r="E3164" t="s">
        <v>200</v>
      </c>
      <c r="F3164" t="s">
        <v>1420</v>
      </c>
      <c r="H3164" s="16">
        <v>44403</v>
      </c>
      <c r="I3164">
        <v>2</v>
      </c>
      <c r="J3164" s="17">
        <v>12667</v>
      </c>
      <c r="K3164" s="17">
        <v>25334</v>
      </c>
      <c r="L3164" s="17">
        <v>325367</v>
      </c>
      <c r="M3164" s="17">
        <v>22461549.199999999</v>
      </c>
    </row>
    <row r="3165" spans="1:13" x14ac:dyDescent="0.25">
      <c r="A3165" t="s">
        <v>80</v>
      </c>
      <c r="B3165" t="s">
        <v>81</v>
      </c>
      <c r="C3165" t="s">
        <v>91</v>
      </c>
      <c r="D3165">
        <v>860070301</v>
      </c>
      <c r="E3165" t="s">
        <v>204</v>
      </c>
      <c r="F3165" t="s">
        <v>1421</v>
      </c>
      <c r="H3165" s="16">
        <v>44378</v>
      </c>
      <c r="I3165">
        <v>10</v>
      </c>
      <c r="J3165" s="17">
        <v>17185</v>
      </c>
      <c r="K3165" s="17">
        <v>171850</v>
      </c>
      <c r="L3165" s="17">
        <v>44277</v>
      </c>
      <c r="M3165" s="17">
        <v>1255530</v>
      </c>
    </row>
    <row r="3166" spans="1:13" x14ac:dyDescent="0.25">
      <c r="A3166" t="s">
        <v>80</v>
      </c>
      <c r="B3166" t="s">
        <v>81</v>
      </c>
      <c r="C3166" t="s">
        <v>149</v>
      </c>
      <c r="D3166">
        <v>860070301</v>
      </c>
      <c r="E3166" t="s">
        <v>204</v>
      </c>
      <c r="F3166" t="s">
        <v>1421</v>
      </c>
      <c r="H3166" s="16">
        <v>44378</v>
      </c>
      <c r="I3166">
        <v>40</v>
      </c>
      <c r="J3166" s="17">
        <v>27092</v>
      </c>
      <c r="K3166" s="17">
        <v>1083680</v>
      </c>
      <c r="L3166" s="17">
        <v>44277</v>
      </c>
      <c r="M3166" s="17">
        <v>1255530</v>
      </c>
    </row>
    <row r="3167" spans="1:13" x14ac:dyDescent="0.25">
      <c r="A3167" t="s">
        <v>80</v>
      </c>
      <c r="B3167" t="s">
        <v>81</v>
      </c>
      <c r="C3167" t="s">
        <v>88</v>
      </c>
      <c r="D3167">
        <v>860090566</v>
      </c>
      <c r="E3167" t="s">
        <v>206</v>
      </c>
      <c r="F3167" t="s">
        <v>1422</v>
      </c>
      <c r="H3167" s="16">
        <v>44378</v>
      </c>
      <c r="I3167">
        <v>40</v>
      </c>
      <c r="J3167" s="17">
        <v>28147</v>
      </c>
      <c r="K3167" s="17">
        <v>1125880</v>
      </c>
      <c r="L3167" s="17">
        <v>239283</v>
      </c>
      <c r="M3167" s="17">
        <v>9582160.9000000004</v>
      </c>
    </row>
    <row r="3168" spans="1:13" x14ac:dyDescent="0.25">
      <c r="A3168" t="s">
        <v>80</v>
      </c>
      <c r="B3168" t="s">
        <v>81</v>
      </c>
      <c r="C3168" t="s">
        <v>109</v>
      </c>
      <c r="D3168">
        <v>860090566</v>
      </c>
      <c r="E3168" t="s">
        <v>206</v>
      </c>
      <c r="F3168" t="s">
        <v>1422</v>
      </c>
      <c r="H3168" s="16">
        <v>44378</v>
      </c>
      <c r="I3168">
        <v>10</v>
      </c>
      <c r="J3168" s="17">
        <v>28755</v>
      </c>
      <c r="K3168" s="17">
        <v>287550</v>
      </c>
      <c r="L3168" s="17">
        <v>239283</v>
      </c>
      <c r="M3168" s="17">
        <v>9582160.9000000004</v>
      </c>
    </row>
    <row r="3169" spans="1:13" x14ac:dyDescent="0.25">
      <c r="A3169" t="s">
        <v>80</v>
      </c>
      <c r="B3169" t="s">
        <v>81</v>
      </c>
      <c r="C3169" t="s">
        <v>1001</v>
      </c>
      <c r="D3169">
        <v>860090566</v>
      </c>
      <c r="E3169" t="s">
        <v>206</v>
      </c>
      <c r="F3169" t="s">
        <v>1423</v>
      </c>
      <c r="H3169" s="16">
        <v>44390</v>
      </c>
      <c r="I3169">
        <v>27</v>
      </c>
      <c r="J3169" s="17">
        <v>16209</v>
      </c>
      <c r="K3169" s="17">
        <v>437643</v>
      </c>
      <c r="L3169" s="17">
        <v>239283</v>
      </c>
      <c r="M3169" s="17">
        <v>9582160.9000000004</v>
      </c>
    </row>
    <row r="3170" spans="1:13" x14ac:dyDescent="0.25">
      <c r="A3170" t="s">
        <v>80</v>
      </c>
      <c r="B3170" t="s">
        <v>81</v>
      </c>
      <c r="C3170" t="s">
        <v>1001</v>
      </c>
      <c r="D3170">
        <v>860090566</v>
      </c>
      <c r="E3170" t="s">
        <v>206</v>
      </c>
      <c r="F3170" t="s">
        <v>1424</v>
      </c>
      <c r="H3170" s="16">
        <v>44390</v>
      </c>
      <c r="I3170">
        <v>59</v>
      </c>
      <c r="J3170" s="17">
        <v>16209</v>
      </c>
      <c r="K3170" s="17">
        <v>957951.9</v>
      </c>
      <c r="L3170" s="17">
        <v>239283</v>
      </c>
      <c r="M3170" s="17">
        <v>9582160.9000000004</v>
      </c>
    </row>
    <row r="3171" spans="1:13" x14ac:dyDescent="0.25">
      <c r="A3171" t="s">
        <v>80</v>
      </c>
      <c r="B3171" t="s">
        <v>81</v>
      </c>
      <c r="C3171" t="s">
        <v>88</v>
      </c>
      <c r="D3171">
        <v>860090566</v>
      </c>
      <c r="E3171" t="s">
        <v>206</v>
      </c>
      <c r="F3171" t="s">
        <v>1423</v>
      </c>
      <c r="H3171" s="16">
        <v>44390</v>
      </c>
      <c r="I3171">
        <v>60</v>
      </c>
      <c r="J3171" s="17">
        <v>28147</v>
      </c>
      <c r="K3171" s="17">
        <v>1688820</v>
      </c>
      <c r="L3171" s="17">
        <v>239283</v>
      </c>
      <c r="M3171" s="17">
        <v>9582160.9000000004</v>
      </c>
    </row>
    <row r="3172" spans="1:13" x14ac:dyDescent="0.25">
      <c r="A3172" t="s">
        <v>80</v>
      </c>
      <c r="B3172" t="s">
        <v>81</v>
      </c>
      <c r="C3172" t="s">
        <v>87</v>
      </c>
      <c r="D3172">
        <v>860090566</v>
      </c>
      <c r="E3172" t="s">
        <v>206</v>
      </c>
      <c r="F3172" t="s">
        <v>1423</v>
      </c>
      <c r="H3172" s="16">
        <v>44390</v>
      </c>
      <c r="I3172">
        <v>24</v>
      </c>
      <c r="J3172" s="17">
        <v>31599</v>
      </c>
      <c r="K3172" s="17">
        <v>758376</v>
      </c>
      <c r="L3172" s="17">
        <v>239283</v>
      </c>
      <c r="M3172" s="17">
        <v>9582160.9000000004</v>
      </c>
    </row>
    <row r="3173" spans="1:13" x14ac:dyDescent="0.25">
      <c r="A3173" t="s">
        <v>80</v>
      </c>
      <c r="B3173" t="s">
        <v>81</v>
      </c>
      <c r="C3173" t="s">
        <v>109</v>
      </c>
      <c r="D3173">
        <v>860090566</v>
      </c>
      <c r="E3173" t="s">
        <v>206</v>
      </c>
      <c r="F3173" t="s">
        <v>1423</v>
      </c>
      <c r="H3173" s="16">
        <v>44390</v>
      </c>
      <c r="I3173">
        <v>30</v>
      </c>
      <c r="J3173" s="17">
        <v>28755</v>
      </c>
      <c r="K3173" s="17">
        <v>862650</v>
      </c>
      <c r="L3173" s="17">
        <v>239283</v>
      </c>
      <c r="M3173" s="17">
        <v>9582160.9000000004</v>
      </c>
    </row>
    <row r="3174" spans="1:13" x14ac:dyDescent="0.25">
      <c r="A3174" t="s">
        <v>80</v>
      </c>
      <c r="B3174" t="s">
        <v>81</v>
      </c>
      <c r="C3174" t="s">
        <v>91</v>
      </c>
      <c r="D3174">
        <v>860090566</v>
      </c>
      <c r="E3174" t="s">
        <v>206</v>
      </c>
      <c r="F3174" t="s">
        <v>1423</v>
      </c>
      <c r="H3174" s="16">
        <v>44390</v>
      </c>
      <c r="I3174">
        <v>22</v>
      </c>
      <c r="J3174" s="17">
        <v>17185</v>
      </c>
      <c r="K3174" s="17">
        <v>378070</v>
      </c>
      <c r="L3174" s="17">
        <v>239283</v>
      </c>
      <c r="M3174" s="17">
        <v>9582160.9000000004</v>
      </c>
    </row>
    <row r="3175" spans="1:13" x14ac:dyDescent="0.25">
      <c r="A3175" t="s">
        <v>80</v>
      </c>
      <c r="B3175" t="s">
        <v>81</v>
      </c>
      <c r="C3175" t="s">
        <v>91</v>
      </c>
      <c r="D3175">
        <v>860090566</v>
      </c>
      <c r="E3175" t="s">
        <v>206</v>
      </c>
      <c r="F3175" t="s">
        <v>1423</v>
      </c>
      <c r="H3175" s="16">
        <v>44390</v>
      </c>
      <c r="I3175">
        <v>148</v>
      </c>
      <c r="J3175" s="17">
        <v>17185</v>
      </c>
      <c r="K3175" s="17">
        <v>2543380</v>
      </c>
      <c r="L3175" s="17">
        <v>239283</v>
      </c>
      <c r="M3175" s="17">
        <v>9582160.9000000004</v>
      </c>
    </row>
    <row r="3176" spans="1:13" x14ac:dyDescent="0.25">
      <c r="A3176" t="s">
        <v>80</v>
      </c>
      <c r="B3176" t="s">
        <v>81</v>
      </c>
      <c r="C3176" t="s">
        <v>149</v>
      </c>
      <c r="D3176">
        <v>860090566</v>
      </c>
      <c r="E3176" t="s">
        <v>206</v>
      </c>
      <c r="F3176" t="s">
        <v>1423</v>
      </c>
      <c r="H3176" s="16">
        <v>44390</v>
      </c>
      <c r="I3176">
        <v>20</v>
      </c>
      <c r="J3176" s="17">
        <v>27092</v>
      </c>
      <c r="K3176" s="17">
        <v>541840</v>
      </c>
      <c r="L3176" s="17">
        <v>239283</v>
      </c>
      <c r="M3176" s="17">
        <v>9582160.9000000004</v>
      </c>
    </row>
    <row r="3177" spans="1:13" x14ac:dyDescent="0.25">
      <c r="A3177" t="s">
        <v>80</v>
      </c>
      <c r="B3177" t="s">
        <v>81</v>
      </c>
      <c r="C3177" t="s">
        <v>88</v>
      </c>
      <c r="D3177">
        <v>860502092</v>
      </c>
      <c r="E3177" t="s">
        <v>208</v>
      </c>
      <c r="F3177" t="s">
        <v>1425</v>
      </c>
      <c r="H3177" s="16">
        <v>44403</v>
      </c>
      <c r="I3177">
        <v>2</v>
      </c>
      <c r="J3177" s="17">
        <v>28147</v>
      </c>
      <c r="K3177" s="17">
        <v>56294</v>
      </c>
      <c r="L3177" s="17">
        <v>45332</v>
      </c>
      <c r="M3177" s="17">
        <v>125034</v>
      </c>
    </row>
    <row r="3178" spans="1:13" x14ac:dyDescent="0.25">
      <c r="A3178" t="s">
        <v>80</v>
      </c>
      <c r="B3178" t="s">
        <v>81</v>
      </c>
      <c r="C3178" t="s">
        <v>91</v>
      </c>
      <c r="D3178">
        <v>860502092</v>
      </c>
      <c r="E3178" t="s">
        <v>208</v>
      </c>
      <c r="F3178" t="s">
        <v>1425</v>
      </c>
      <c r="H3178" s="16">
        <v>44403</v>
      </c>
      <c r="I3178">
        <v>4</v>
      </c>
      <c r="J3178" s="17">
        <v>17185</v>
      </c>
      <c r="K3178" s="17">
        <v>68740</v>
      </c>
      <c r="L3178" s="17">
        <v>45332</v>
      </c>
      <c r="M3178" s="17">
        <v>125034</v>
      </c>
    </row>
    <row r="3179" spans="1:13" x14ac:dyDescent="0.25">
      <c r="A3179" t="s">
        <v>80</v>
      </c>
      <c r="B3179" t="s">
        <v>81</v>
      </c>
      <c r="C3179" t="s">
        <v>94</v>
      </c>
      <c r="D3179">
        <v>890001639</v>
      </c>
      <c r="E3179" t="s">
        <v>1002</v>
      </c>
      <c r="F3179" t="s">
        <v>1426</v>
      </c>
      <c r="H3179" s="16">
        <v>44399</v>
      </c>
      <c r="I3179">
        <v>10</v>
      </c>
      <c r="J3179" s="17">
        <v>31927</v>
      </c>
      <c r="K3179" s="17">
        <v>319270</v>
      </c>
      <c r="L3179" s="17">
        <v>297716</v>
      </c>
      <c r="M3179" s="17">
        <v>214226850</v>
      </c>
    </row>
    <row r="3180" spans="1:13" x14ac:dyDescent="0.25">
      <c r="A3180" t="s">
        <v>80</v>
      </c>
      <c r="B3180" t="s">
        <v>81</v>
      </c>
      <c r="C3180" t="s">
        <v>97</v>
      </c>
      <c r="D3180">
        <v>890001639</v>
      </c>
      <c r="E3180" t="s">
        <v>1002</v>
      </c>
      <c r="F3180" t="s">
        <v>1426</v>
      </c>
      <c r="H3180" s="16">
        <v>44399</v>
      </c>
      <c r="I3180">
        <v>65</v>
      </c>
      <c r="J3180" s="17">
        <v>11310</v>
      </c>
      <c r="K3180" s="17">
        <v>735150</v>
      </c>
      <c r="L3180" s="17">
        <v>297716</v>
      </c>
      <c r="M3180" s="17">
        <v>214226850</v>
      </c>
    </row>
    <row r="3181" spans="1:13" x14ac:dyDescent="0.25">
      <c r="A3181" t="s">
        <v>80</v>
      </c>
      <c r="B3181" t="s">
        <v>81</v>
      </c>
      <c r="C3181" t="s">
        <v>85</v>
      </c>
      <c r="D3181">
        <v>890001639</v>
      </c>
      <c r="E3181" t="s">
        <v>1002</v>
      </c>
      <c r="F3181" t="s">
        <v>1426</v>
      </c>
      <c r="H3181" s="16">
        <v>44399</v>
      </c>
      <c r="I3181">
        <v>1800</v>
      </c>
      <c r="J3181" s="17">
        <v>4247</v>
      </c>
      <c r="K3181" s="17">
        <v>7644600</v>
      </c>
      <c r="L3181" s="17">
        <v>297716</v>
      </c>
      <c r="M3181" s="17">
        <v>214226850</v>
      </c>
    </row>
    <row r="3182" spans="1:13" x14ac:dyDescent="0.25">
      <c r="A3182" t="s">
        <v>80</v>
      </c>
      <c r="B3182" t="s">
        <v>81</v>
      </c>
      <c r="C3182" t="s">
        <v>119</v>
      </c>
      <c r="D3182">
        <v>890001639</v>
      </c>
      <c r="E3182" t="s">
        <v>1002</v>
      </c>
      <c r="F3182" t="s">
        <v>1426</v>
      </c>
      <c r="H3182" s="16">
        <v>44399</v>
      </c>
      <c r="I3182">
        <v>40</v>
      </c>
      <c r="J3182" s="17">
        <v>9129</v>
      </c>
      <c r="K3182" s="17">
        <v>365160</v>
      </c>
      <c r="L3182" s="17">
        <v>297716</v>
      </c>
      <c r="M3182" s="17">
        <v>214226850</v>
      </c>
    </row>
    <row r="3183" spans="1:13" x14ac:dyDescent="0.25">
      <c r="A3183" t="s">
        <v>80</v>
      </c>
      <c r="B3183" t="s">
        <v>81</v>
      </c>
      <c r="C3183" t="s">
        <v>88</v>
      </c>
      <c r="D3183">
        <v>890001639</v>
      </c>
      <c r="E3183" t="s">
        <v>1002</v>
      </c>
      <c r="F3183" t="s">
        <v>1426</v>
      </c>
      <c r="H3183" s="16">
        <v>44399</v>
      </c>
      <c r="I3183">
        <v>300</v>
      </c>
      <c r="J3183" s="17">
        <v>25131</v>
      </c>
      <c r="K3183" s="17">
        <v>7539300</v>
      </c>
      <c r="L3183" s="17">
        <v>297716</v>
      </c>
      <c r="M3183" s="17">
        <v>214226850</v>
      </c>
    </row>
    <row r="3184" spans="1:13" x14ac:dyDescent="0.25">
      <c r="A3184" t="s">
        <v>80</v>
      </c>
      <c r="B3184" t="s">
        <v>81</v>
      </c>
      <c r="C3184" t="s">
        <v>87</v>
      </c>
      <c r="D3184">
        <v>890001639</v>
      </c>
      <c r="E3184" t="s">
        <v>1002</v>
      </c>
      <c r="F3184" t="s">
        <v>1426</v>
      </c>
      <c r="H3184" s="16">
        <v>44399</v>
      </c>
      <c r="I3184">
        <v>10</v>
      </c>
      <c r="J3184" s="17">
        <v>28213</v>
      </c>
      <c r="K3184" s="17">
        <v>282130</v>
      </c>
      <c r="L3184" s="17">
        <v>297716</v>
      </c>
      <c r="M3184" s="17">
        <v>214226850</v>
      </c>
    </row>
    <row r="3185" spans="1:13" x14ac:dyDescent="0.25">
      <c r="A3185" t="s">
        <v>80</v>
      </c>
      <c r="B3185" t="s">
        <v>81</v>
      </c>
      <c r="C3185" t="s">
        <v>108</v>
      </c>
      <c r="D3185">
        <v>890001639</v>
      </c>
      <c r="E3185" t="s">
        <v>1002</v>
      </c>
      <c r="F3185" t="s">
        <v>1426</v>
      </c>
      <c r="H3185" s="16">
        <v>44399</v>
      </c>
      <c r="I3185">
        <v>1966</v>
      </c>
      <c r="J3185" s="17">
        <v>55832</v>
      </c>
      <c r="K3185" s="17">
        <v>109765712</v>
      </c>
      <c r="L3185" s="17">
        <v>297716</v>
      </c>
      <c r="M3185" s="17">
        <v>214226850</v>
      </c>
    </row>
    <row r="3186" spans="1:13" x14ac:dyDescent="0.25">
      <c r="A3186" t="s">
        <v>80</v>
      </c>
      <c r="B3186" t="s">
        <v>81</v>
      </c>
      <c r="C3186" t="s">
        <v>108</v>
      </c>
      <c r="D3186">
        <v>890001639</v>
      </c>
      <c r="E3186" t="s">
        <v>1002</v>
      </c>
      <c r="F3186" t="s">
        <v>1426</v>
      </c>
      <c r="H3186" s="16">
        <v>44399</v>
      </c>
      <c r="I3186">
        <v>1154</v>
      </c>
      <c r="J3186" s="17">
        <v>55832</v>
      </c>
      <c r="K3186" s="17">
        <v>64430128</v>
      </c>
      <c r="L3186" s="17">
        <v>297716</v>
      </c>
      <c r="M3186" s="17">
        <v>214226850</v>
      </c>
    </row>
    <row r="3187" spans="1:13" x14ac:dyDescent="0.25">
      <c r="A3187" t="s">
        <v>80</v>
      </c>
      <c r="B3187" t="s">
        <v>81</v>
      </c>
      <c r="C3187" t="s">
        <v>101</v>
      </c>
      <c r="D3187">
        <v>890001639</v>
      </c>
      <c r="E3187" t="s">
        <v>1002</v>
      </c>
      <c r="F3187" t="s">
        <v>1426</v>
      </c>
      <c r="H3187" s="16">
        <v>44399</v>
      </c>
      <c r="I3187">
        <v>100</v>
      </c>
      <c r="J3187" s="17">
        <v>23963</v>
      </c>
      <c r="K3187" s="17">
        <v>2396300</v>
      </c>
      <c r="L3187" s="17">
        <v>297716</v>
      </c>
      <c r="M3187" s="17">
        <v>214226850</v>
      </c>
    </row>
    <row r="3188" spans="1:13" x14ac:dyDescent="0.25">
      <c r="A3188" t="s">
        <v>80</v>
      </c>
      <c r="B3188" t="s">
        <v>81</v>
      </c>
      <c r="C3188" t="s">
        <v>127</v>
      </c>
      <c r="D3188">
        <v>890001639</v>
      </c>
      <c r="E3188" t="s">
        <v>1002</v>
      </c>
      <c r="F3188" t="s">
        <v>1426</v>
      </c>
      <c r="H3188" s="16">
        <v>44399</v>
      </c>
      <c r="I3188">
        <v>50</v>
      </c>
      <c r="J3188" s="17">
        <v>27942</v>
      </c>
      <c r="K3188" s="17">
        <v>1397100</v>
      </c>
      <c r="L3188" s="17">
        <v>297716</v>
      </c>
      <c r="M3188" s="17">
        <v>214226850</v>
      </c>
    </row>
    <row r="3189" spans="1:13" x14ac:dyDescent="0.25">
      <c r="A3189" t="s">
        <v>80</v>
      </c>
      <c r="B3189" t="s">
        <v>81</v>
      </c>
      <c r="C3189" t="s">
        <v>149</v>
      </c>
      <c r="D3189">
        <v>890001639</v>
      </c>
      <c r="E3189" t="s">
        <v>1002</v>
      </c>
      <c r="F3189" t="s">
        <v>1426</v>
      </c>
      <c r="H3189" s="16">
        <v>44399</v>
      </c>
      <c r="I3189">
        <v>800</v>
      </c>
      <c r="J3189" s="17">
        <v>24190</v>
      </c>
      <c r="K3189" s="17">
        <v>19352000</v>
      </c>
      <c r="L3189" s="17">
        <v>297716</v>
      </c>
      <c r="M3189" s="17">
        <v>214226850</v>
      </c>
    </row>
    <row r="3190" spans="1:13" x14ac:dyDescent="0.25">
      <c r="A3190" t="s">
        <v>80</v>
      </c>
      <c r="B3190" t="s">
        <v>81</v>
      </c>
      <c r="C3190" t="s">
        <v>109</v>
      </c>
      <c r="D3190">
        <v>890102140</v>
      </c>
      <c r="E3190" t="s">
        <v>1427</v>
      </c>
      <c r="F3190" t="s">
        <v>1428</v>
      </c>
      <c r="H3190" s="16">
        <v>44407</v>
      </c>
      <c r="I3190">
        <v>10</v>
      </c>
      <c r="J3190" s="17">
        <v>28755</v>
      </c>
      <c r="K3190" s="17">
        <v>287550</v>
      </c>
      <c r="L3190" s="17">
        <v>45940</v>
      </c>
      <c r="M3190" s="17">
        <v>3724550</v>
      </c>
    </row>
    <row r="3191" spans="1:13" x14ac:dyDescent="0.25">
      <c r="A3191" t="s">
        <v>80</v>
      </c>
      <c r="B3191" t="s">
        <v>81</v>
      </c>
      <c r="C3191" t="s">
        <v>91</v>
      </c>
      <c r="D3191">
        <v>890102140</v>
      </c>
      <c r="E3191" t="s">
        <v>1427</v>
      </c>
      <c r="F3191" t="s">
        <v>1428</v>
      </c>
      <c r="H3191" s="16">
        <v>44407</v>
      </c>
      <c r="I3191">
        <v>200</v>
      </c>
      <c r="J3191" s="17">
        <v>17185</v>
      </c>
      <c r="K3191" s="17">
        <v>3437000</v>
      </c>
      <c r="L3191" s="17">
        <v>45940</v>
      </c>
      <c r="M3191" s="17">
        <v>3724550</v>
      </c>
    </row>
    <row r="3192" spans="1:13" x14ac:dyDescent="0.25">
      <c r="A3192" t="s">
        <v>80</v>
      </c>
      <c r="B3192" t="s">
        <v>81</v>
      </c>
      <c r="C3192" t="s">
        <v>119</v>
      </c>
      <c r="D3192">
        <v>890102768</v>
      </c>
      <c r="E3192" t="s">
        <v>1005</v>
      </c>
      <c r="F3192" t="s">
        <v>1429</v>
      </c>
      <c r="H3192" s="16">
        <v>44379</v>
      </c>
      <c r="I3192">
        <v>6</v>
      </c>
      <c r="J3192" s="17">
        <v>10225</v>
      </c>
      <c r="K3192" s="17">
        <v>61350</v>
      </c>
      <c r="L3192" s="17">
        <v>145789</v>
      </c>
      <c r="M3192" s="17">
        <v>5185481</v>
      </c>
    </row>
    <row r="3193" spans="1:13" x14ac:dyDescent="0.25">
      <c r="A3193" t="s">
        <v>80</v>
      </c>
      <c r="B3193" t="s">
        <v>81</v>
      </c>
      <c r="C3193" t="s">
        <v>108</v>
      </c>
      <c r="D3193">
        <v>890102768</v>
      </c>
      <c r="E3193" t="s">
        <v>1005</v>
      </c>
      <c r="F3193" t="s">
        <v>1429</v>
      </c>
      <c r="H3193" s="16">
        <v>44379</v>
      </c>
      <c r="I3193">
        <v>3</v>
      </c>
      <c r="J3193" s="17">
        <v>62532</v>
      </c>
      <c r="K3193" s="17">
        <v>187596</v>
      </c>
      <c r="L3193" s="17">
        <v>145789</v>
      </c>
      <c r="M3193" s="17">
        <v>5185481</v>
      </c>
    </row>
    <row r="3194" spans="1:13" x14ac:dyDescent="0.25">
      <c r="A3194" t="s">
        <v>80</v>
      </c>
      <c r="B3194" t="s">
        <v>81</v>
      </c>
      <c r="C3194" t="s">
        <v>109</v>
      </c>
      <c r="D3194">
        <v>890102768</v>
      </c>
      <c r="E3194" t="s">
        <v>1005</v>
      </c>
      <c r="F3194" t="s">
        <v>1429</v>
      </c>
      <c r="H3194" s="16">
        <v>44379</v>
      </c>
      <c r="I3194">
        <v>3</v>
      </c>
      <c r="J3194" s="17">
        <v>28755</v>
      </c>
      <c r="K3194" s="17">
        <v>86265</v>
      </c>
      <c r="L3194" s="17">
        <v>145789</v>
      </c>
      <c r="M3194" s="17">
        <v>5185481</v>
      </c>
    </row>
    <row r="3195" spans="1:13" x14ac:dyDescent="0.25">
      <c r="A3195" t="s">
        <v>80</v>
      </c>
      <c r="B3195" t="s">
        <v>81</v>
      </c>
      <c r="C3195" t="s">
        <v>91</v>
      </c>
      <c r="D3195">
        <v>890102768</v>
      </c>
      <c r="E3195" t="s">
        <v>1005</v>
      </c>
      <c r="F3195" t="s">
        <v>1430</v>
      </c>
      <c r="H3195" s="16">
        <v>44392</v>
      </c>
      <c r="I3195">
        <v>30</v>
      </c>
      <c r="J3195" s="17">
        <v>17185</v>
      </c>
      <c r="K3195" s="17">
        <v>515550</v>
      </c>
      <c r="L3195" s="17">
        <v>145789</v>
      </c>
      <c r="M3195" s="17">
        <v>5185481</v>
      </c>
    </row>
    <row r="3196" spans="1:13" x14ac:dyDescent="0.25">
      <c r="A3196" t="s">
        <v>80</v>
      </c>
      <c r="B3196" t="s">
        <v>81</v>
      </c>
      <c r="C3196" t="s">
        <v>149</v>
      </c>
      <c r="D3196">
        <v>890102768</v>
      </c>
      <c r="E3196" t="s">
        <v>1005</v>
      </c>
      <c r="F3196" t="s">
        <v>1430</v>
      </c>
      <c r="H3196" s="16">
        <v>44392</v>
      </c>
      <c r="I3196">
        <v>160</v>
      </c>
      <c r="J3196" s="17">
        <v>27092</v>
      </c>
      <c r="K3196" s="17">
        <v>4334720</v>
      </c>
      <c r="L3196" s="17">
        <v>145789</v>
      </c>
      <c r="M3196" s="17">
        <v>5185481</v>
      </c>
    </row>
    <row r="3197" spans="1:13" x14ac:dyDescent="0.25">
      <c r="A3197" t="s">
        <v>80</v>
      </c>
      <c r="B3197" t="s">
        <v>81</v>
      </c>
      <c r="C3197" t="s">
        <v>91</v>
      </c>
      <c r="D3197">
        <v>890201235</v>
      </c>
      <c r="E3197" t="s">
        <v>807</v>
      </c>
      <c r="F3197" t="s">
        <v>1431</v>
      </c>
      <c r="H3197" s="16">
        <v>44389</v>
      </c>
      <c r="I3197">
        <v>4300</v>
      </c>
      <c r="J3197" s="17">
        <v>15344</v>
      </c>
      <c r="K3197" s="17">
        <v>65979200</v>
      </c>
      <c r="L3197" s="17">
        <v>184422</v>
      </c>
      <c r="M3197" s="17">
        <v>86521800</v>
      </c>
    </row>
    <row r="3198" spans="1:13" x14ac:dyDescent="0.25">
      <c r="A3198" t="s">
        <v>80</v>
      </c>
      <c r="B3198" t="s">
        <v>81</v>
      </c>
      <c r="C3198" t="s">
        <v>98</v>
      </c>
      <c r="D3198">
        <v>890201235</v>
      </c>
      <c r="E3198" t="s">
        <v>807</v>
      </c>
      <c r="F3198" t="s">
        <v>1432</v>
      </c>
      <c r="H3198" s="16">
        <v>44399</v>
      </c>
      <c r="I3198">
        <v>128</v>
      </c>
      <c r="J3198" s="17">
        <v>72444</v>
      </c>
      <c r="K3198" s="17">
        <v>9272832</v>
      </c>
      <c r="L3198" s="17">
        <v>184422</v>
      </c>
      <c r="M3198" s="17">
        <v>86521800</v>
      </c>
    </row>
    <row r="3199" spans="1:13" x14ac:dyDescent="0.25">
      <c r="A3199" t="s">
        <v>80</v>
      </c>
      <c r="B3199" t="s">
        <v>81</v>
      </c>
      <c r="C3199" t="s">
        <v>98</v>
      </c>
      <c r="D3199">
        <v>890201235</v>
      </c>
      <c r="E3199" t="s">
        <v>807</v>
      </c>
      <c r="F3199" t="s">
        <v>1432</v>
      </c>
      <c r="H3199" s="16">
        <v>44399</v>
      </c>
      <c r="I3199">
        <v>22</v>
      </c>
      <c r="J3199" s="17">
        <v>72444</v>
      </c>
      <c r="K3199" s="17">
        <v>1593768</v>
      </c>
      <c r="L3199" s="17">
        <v>184422</v>
      </c>
      <c r="M3199" s="17">
        <v>86521800</v>
      </c>
    </row>
    <row r="3200" spans="1:13" x14ac:dyDescent="0.25">
      <c r="A3200" t="s">
        <v>80</v>
      </c>
      <c r="B3200" t="s">
        <v>81</v>
      </c>
      <c r="C3200" t="s">
        <v>149</v>
      </c>
      <c r="D3200">
        <v>890201235</v>
      </c>
      <c r="E3200" t="s">
        <v>807</v>
      </c>
      <c r="F3200" t="s">
        <v>1432</v>
      </c>
      <c r="H3200" s="16">
        <v>44399</v>
      </c>
      <c r="I3200">
        <v>400</v>
      </c>
      <c r="J3200" s="17">
        <v>24190</v>
      </c>
      <c r="K3200" s="17">
        <v>9676000</v>
      </c>
      <c r="L3200" s="17">
        <v>184422</v>
      </c>
      <c r="M3200" s="17">
        <v>86521800</v>
      </c>
    </row>
    <row r="3201" spans="1:13" x14ac:dyDescent="0.25">
      <c r="A3201" t="s">
        <v>80</v>
      </c>
      <c r="B3201" t="s">
        <v>81</v>
      </c>
      <c r="C3201" t="s">
        <v>149</v>
      </c>
      <c r="D3201">
        <v>8902125680</v>
      </c>
      <c r="E3201" t="s">
        <v>433</v>
      </c>
      <c r="F3201" t="s">
        <v>1433</v>
      </c>
      <c r="H3201" s="16">
        <v>44386</v>
      </c>
      <c r="I3201">
        <v>80</v>
      </c>
      <c r="J3201" s="17">
        <v>27092</v>
      </c>
      <c r="K3201" s="17">
        <v>2167360</v>
      </c>
      <c r="L3201" s="17">
        <v>27092</v>
      </c>
      <c r="M3201" s="17">
        <v>2167360</v>
      </c>
    </row>
    <row r="3202" spans="1:13" x14ac:dyDescent="0.25">
      <c r="A3202" t="s">
        <v>80</v>
      </c>
      <c r="B3202" t="s">
        <v>81</v>
      </c>
      <c r="C3202" t="s">
        <v>86</v>
      </c>
      <c r="D3202">
        <v>890500890</v>
      </c>
      <c r="E3202" t="s">
        <v>435</v>
      </c>
      <c r="F3202" t="s">
        <v>1434</v>
      </c>
      <c r="H3202" s="16">
        <v>44391</v>
      </c>
      <c r="I3202">
        <v>40</v>
      </c>
      <c r="J3202" s="17">
        <v>36594</v>
      </c>
      <c r="K3202" s="17">
        <v>1463760</v>
      </c>
      <c r="L3202" s="17">
        <v>148345</v>
      </c>
      <c r="M3202" s="17">
        <v>21148850</v>
      </c>
    </row>
    <row r="3203" spans="1:13" x14ac:dyDescent="0.25">
      <c r="A3203" t="s">
        <v>80</v>
      </c>
      <c r="B3203" t="s">
        <v>81</v>
      </c>
      <c r="C3203" t="s">
        <v>98</v>
      </c>
      <c r="D3203">
        <v>890500890</v>
      </c>
      <c r="E3203" t="s">
        <v>435</v>
      </c>
      <c r="F3203" t="s">
        <v>1434</v>
      </c>
      <c r="H3203" s="16">
        <v>44391</v>
      </c>
      <c r="I3203">
        <v>50</v>
      </c>
      <c r="J3203" s="17">
        <v>72444</v>
      </c>
      <c r="K3203" s="17">
        <v>3622200</v>
      </c>
      <c r="L3203" s="17">
        <v>148345</v>
      </c>
      <c r="M3203" s="17">
        <v>21148850</v>
      </c>
    </row>
    <row r="3204" spans="1:13" x14ac:dyDescent="0.25">
      <c r="A3204" t="s">
        <v>80</v>
      </c>
      <c r="B3204" t="s">
        <v>81</v>
      </c>
      <c r="C3204" t="s">
        <v>101</v>
      </c>
      <c r="D3204">
        <v>890500890</v>
      </c>
      <c r="E3204" t="s">
        <v>435</v>
      </c>
      <c r="F3204" t="s">
        <v>1434</v>
      </c>
      <c r="H3204" s="16">
        <v>44391</v>
      </c>
      <c r="I3204">
        <v>30</v>
      </c>
      <c r="J3204" s="17">
        <v>23963</v>
      </c>
      <c r="K3204" s="17">
        <v>718890</v>
      </c>
      <c r="L3204" s="17">
        <v>148345</v>
      </c>
      <c r="M3204" s="17">
        <v>21148850</v>
      </c>
    </row>
    <row r="3205" spans="1:13" x14ac:dyDescent="0.25">
      <c r="A3205" t="s">
        <v>80</v>
      </c>
      <c r="B3205" t="s">
        <v>81</v>
      </c>
      <c r="C3205" t="s">
        <v>91</v>
      </c>
      <c r="D3205">
        <v>890500890</v>
      </c>
      <c r="E3205" t="s">
        <v>435</v>
      </c>
      <c r="F3205" t="s">
        <v>1434</v>
      </c>
      <c r="H3205" s="16">
        <v>44391</v>
      </c>
      <c r="I3205">
        <v>1000</v>
      </c>
      <c r="J3205" s="17">
        <v>15344</v>
      </c>
      <c r="K3205" s="17">
        <v>15344000</v>
      </c>
      <c r="L3205" s="17">
        <v>148345</v>
      </c>
      <c r="M3205" s="17">
        <v>21148850</v>
      </c>
    </row>
    <row r="3206" spans="1:13" x14ac:dyDescent="0.25">
      <c r="A3206" t="s">
        <v>80</v>
      </c>
      <c r="B3206" t="s">
        <v>81</v>
      </c>
      <c r="C3206" t="s">
        <v>88</v>
      </c>
      <c r="D3206">
        <v>890680027</v>
      </c>
      <c r="E3206" t="s">
        <v>437</v>
      </c>
      <c r="F3206" t="s">
        <v>1435</v>
      </c>
      <c r="H3206" s="16">
        <v>44379</v>
      </c>
      <c r="I3206">
        <v>3</v>
      </c>
      <c r="J3206" s="17">
        <v>28147</v>
      </c>
      <c r="K3206" s="17">
        <v>84441</v>
      </c>
      <c r="L3206" s="17">
        <v>171801</v>
      </c>
      <c r="M3206" s="17">
        <v>507794</v>
      </c>
    </row>
    <row r="3207" spans="1:13" x14ac:dyDescent="0.25">
      <c r="A3207" t="s">
        <v>80</v>
      </c>
      <c r="B3207" t="s">
        <v>81</v>
      </c>
      <c r="C3207" t="s">
        <v>91</v>
      </c>
      <c r="D3207">
        <v>890680027</v>
      </c>
      <c r="E3207" t="s">
        <v>437</v>
      </c>
      <c r="F3207" t="s">
        <v>1435</v>
      </c>
      <c r="H3207" s="16">
        <v>44379</v>
      </c>
      <c r="I3207">
        <v>5</v>
      </c>
      <c r="J3207" s="17">
        <v>17185</v>
      </c>
      <c r="K3207" s="17">
        <v>85925</v>
      </c>
      <c r="L3207" s="17">
        <v>171801</v>
      </c>
      <c r="M3207" s="17">
        <v>507794</v>
      </c>
    </row>
    <row r="3208" spans="1:13" x14ac:dyDescent="0.25">
      <c r="A3208" t="s">
        <v>80</v>
      </c>
      <c r="B3208" t="s">
        <v>81</v>
      </c>
      <c r="C3208" t="s">
        <v>98</v>
      </c>
      <c r="D3208">
        <v>890680027</v>
      </c>
      <c r="E3208" t="s">
        <v>437</v>
      </c>
      <c r="F3208" t="s">
        <v>1436</v>
      </c>
      <c r="H3208" s="16">
        <v>44391</v>
      </c>
      <c r="I3208">
        <v>1</v>
      </c>
      <c r="J3208" s="17">
        <v>81137</v>
      </c>
      <c r="K3208" s="17">
        <v>81137</v>
      </c>
      <c r="L3208" s="17">
        <v>171801</v>
      </c>
      <c r="M3208" s="17">
        <v>507794</v>
      </c>
    </row>
    <row r="3209" spans="1:13" x14ac:dyDescent="0.25">
      <c r="A3209" t="s">
        <v>80</v>
      </c>
      <c r="B3209" t="s">
        <v>81</v>
      </c>
      <c r="C3209" t="s">
        <v>88</v>
      </c>
      <c r="D3209">
        <v>890680027</v>
      </c>
      <c r="E3209" t="s">
        <v>437</v>
      </c>
      <c r="F3209" t="s">
        <v>1436</v>
      </c>
      <c r="H3209" s="16">
        <v>44391</v>
      </c>
      <c r="I3209">
        <v>3</v>
      </c>
      <c r="J3209" s="17">
        <v>28147</v>
      </c>
      <c r="K3209" s="17">
        <v>84441</v>
      </c>
      <c r="L3209" s="17">
        <v>171801</v>
      </c>
      <c r="M3209" s="17">
        <v>507794</v>
      </c>
    </row>
    <row r="3210" spans="1:13" x14ac:dyDescent="0.25">
      <c r="A3210" t="s">
        <v>80</v>
      </c>
      <c r="B3210" t="s">
        <v>81</v>
      </c>
      <c r="C3210" t="s">
        <v>91</v>
      </c>
      <c r="D3210">
        <v>890680027</v>
      </c>
      <c r="E3210" t="s">
        <v>437</v>
      </c>
      <c r="F3210" t="s">
        <v>1436</v>
      </c>
      <c r="H3210" s="16">
        <v>44391</v>
      </c>
      <c r="I3210">
        <v>10</v>
      </c>
      <c r="J3210" s="17">
        <v>17185</v>
      </c>
      <c r="K3210" s="17">
        <v>171850</v>
      </c>
      <c r="L3210" s="17">
        <v>171801</v>
      </c>
      <c r="M3210" s="17">
        <v>507794</v>
      </c>
    </row>
    <row r="3211" spans="1:13" x14ac:dyDescent="0.25">
      <c r="A3211" t="s">
        <v>80</v>
      </c>
      <c r="B3211" t="s">
        <v>81</v>
      </c>
      <c r="C3211" t="s">
        <v>86</v>
      </c>
      <c r="D3211">
        <v>891180026</v>
      </c>
      <c r="E3211" t="s">
        <v>1437</v>
      </c>
      <c r="F3211" t="s">
        <v>1438</v>
      </c>
      <c r="H3211" s="16">
        <v>44386</v>
      </c>
      <c r="I3211">
        <v>20</v>
      </c>
      <c r="J3211" s="17">
        <v>40985</v>
      </c>
      <c r="K3211" s="17">
        <v>819700</v>
      </c>
      <c r="L3211" s="17">
        <v>103502</v>
      </c>
      <c r="M3211" s="17">
        <v>2757440</v>
      </c>
    </row>
    <row r="3212" spans="1:13" x14ac:dyDescent="0.25">
      <c r="A3212" t="s">
        <v>80</v>
      </c>
      <c r="B3212" t="s">
        <v>81</v>
      </c>
      <c r="C3212" t="s">
        <v>88</v>
      </c>
      <c r="D3212">
        <v>891180026</v>
      </c>
      <c r="E3212" t="s">
        <v>1437</v>
      </c>
      <c r="F3212" t="s">
        <v>1438</v>
      </c>
      <c r="H3212" s="16">
        <v>44386</v>
      </c>
      <c r="I3212">
        <v>20</v>
      </c>
      <c r="J3212" s="17">
        <v>28147</v>
      </c>
      <c r="K3212" s="17">
        <v>562940</v>
      </c>
      <c r="L3212" s="17">
        <v>103502</v>
      </c>
      <c r="M3212" s="17">
        <v>2757440</v>
      </c>
    </row>
    <row r="3213" spans="1:13" x14ac:dyDescent="0.25">
      <c r="A3213" t="s">
        <v>80</v>
      </c>
      <c r="B3213" t="s">
        <v>81</v>
      </c>
      <c r="C3213" t="s">
        <v>91</v>
      </c>
      <c r="D3213">
        <v>891180026</v>
      </c>
      <c r="E3213" t="s">
        <v>1437</v>
      </c>
      <c r="F3213" t="s">
        <v>1438</v>
      </c>
      <c r="H3213" s="16">
        <v>44386</v>
      </c>
      <c r="I3213">
        <v>69</v>
      </c>
      <c r="J3213" s="17">
        <v>17185</v>
      </c>
      <c r="K3213" s="17">
        <v>1185765</v>
      </c>
      <c r="L3213" s="17">
        <v>103502</v>
      </c>
      <c r="M3213" s="17">
        <v>2757440</v>
      </c>
    </row>
    <row r="3214" spans="1:13" x14ac:dyDescent="0.25">
      <c r="A3214" t="s">
        <v>80</v>
      </c>
      <c r="B3214" t="s">
        <v>81</v>
      </c>
      <c r="C3214" t="s">
        <v>91</v>
      </c>
      <c r="D3214">
        <v>891180026</v>
      </c>
      <c r="E3214" t="s">
        <v>1437</v>
      </c>
      <c r="F3214" t="s">
        <v>1438</v>
      </c>
      <c r="H3214" s="16">
        <v>44386</v>
      </c>
      <c r="I3214">
        <v>11</v>
      </c>
      <c r="J3214" s="17">
        <v>17185</v>
      </c>
      <c r="K3214" s="17">
        <v>189035</v>
      </c>
      <c r="L3214" s="17">
        <v>103502</v>
      </c>
      <c r="M3214" s="17">
        <v>2757440</v>
      </c>
    </row>
    <row r="3215" spans="1:13" x14ac:dyDescent="0.25">
      <c r="A3215" t="s">
        <v>80</v>
      </c>
      <c r="B3215" t="s">
        <v>81</v>
      </c>
      <c r="C3215" t="s">
        <v>88</v>
      </c>
      <c r="D3215">
        <v>891180268</v>
      </c>
      <c r="E3215" t="s">
        <v>620</v>
      </c>
      <c r="F3215" t="s">
        <v>1439</v>
      </c>
      <c r="H3215" s="16">
        <v>44404</v>
      </c>
      <c r="I3215">
        <v>40</v>
      </c>
      <c r="J3215" s="17">
        <v>28147</v>
      </c>
      <c r="K3215" s="17">
        <v>1125880</v>
      </c>
      <c r="L3215" s="17">
        <v>28147</v>
      </c>
      <c r="M3215" s="17">
        <v>1125880</v>
      </c>
    </row>
    <row r="3216" spans="1:13" x14ac:dyDescent="0.25">
      <c r="A3216" t="s">
        <v>80</v>
      </c>
      <c r="B3216" t="s">
        <v>81</v>
      </c>
      <c r="C3216" t="s">
        <v>109</v>
      </c>
      <c r="D3216">
        <v>891280001</v>
      </c>
      <c r="E3216" t="s">
        <v>623</v>
      </c>
      <c r="F3216" t="s">
        <v>1440</v>
      </c>
      <c r="H3216" s="16">
        <v>44386</v>
      </c>
      <c r="I3216">
        <v>216</v>
      </c>
      <c r="J3216" s="17">
        <v>25674</v>
      </c>
      <c r="K3216" s="17">
        <v>5545584</v>
      </c>
      <c r="L3216" s="17">
        <v>25674</v>
      </c>
      <c r="M3216" s="17">
        <v>5545584</v>
      </c>
    </row>
    <row r="3217" spans="1:13" x14ac:dyDescent="0.25">
      <c r="A3217" t="s">
        <v>80</v>
      </c>
      <c r="B3217" t="s">
        <v>81</v>
      </c>
      <c r="C3217" t="s">
        <v>87</v>
      </c>
      <c r="D3217">
        <v>891580016</v>
      </c>
      <c r="E3217" t="s">
        <v>1210</v>
      </c>
      <c r="F3217" t="s">
        <v>1441</v>
      </c>
      <c r="H3217" s="16">
        <v>44378</v>
      </c>
      <c r="I3217">
        <v>126</v>
      </c>
      <c r="J3217" s="17">
        <v>28213</v>
      </c>
      <c r="K3217" s="17">
        <v>3554838</v>
      </c>
      <c r="L3217" s="17">
        <v>123424</v>
      </c>
      <c r="M3217" s="17">
        <v>24287258</v>
      </c>
    </row>
    <row r="3218" spans="1:13" x14ac:dyDescent="0.25">
      <c r="A3218" t="s">
        <v>80</v>
      </c>
      <c r="B3218" t="s">
        <v>81</v>
      </c>
      <c r="C3218" t="s">
        <v>108</v>
      </c>
      <c r="D3218">
        <v>891580016</v>
      </c>
      <c r="E3218" t="s">
        <v>1210</v>
      </c>
      <c r="F3218" t="s">
        <v>1441</v>
      </c>
      <c r="H3218" s="16">
        <v>44378</v>
      </c>
      <c r="I3218">
        <v>60</v>
      </c>
      <c r="J3218" s="17">
        <v>55832</v>
      </c>
      <c r="K3218" s="17">
        <v>3349920</v>
      </c>
      <c r="L3218" s="17">
        <v>123424</v>
      </c>
      <c r="M3218" s="17">
        <v>24287258</v>
      </c>
    </row>
    <row r="3219" spans="1:13" x14ac:dyDescent="0.25">
      <c r="A3219" t="s">
        <v>80</v>
      </c>
      <c r="B3219" t="s">
        <v>81</v>
      </c>
      <c r="C3219" t="s">
        <v>109</v>
      </c>
      <c r="D3219">
        <v>891580016</v>
      </c>
      <c r="E3219" t="s">
        <v>1210</v>
      </c>
      <c r="F3219" t="s">
        <v>1441</v>
      </c>
      <c r="H3219" s="16">
        <v>44378</v>
      </c>
      <c r="I3219">
        <v>250</v>
      </c>
      <c r="J3219" s="17">
        <v>25674</v>
      </c>
      <c r="K3219" s="17">
        <v>6418500</v>
      </c>
      <c r="L3219" s="17">
        <v>123424</v>
      </c>
      <c r="M3219" s="17">
        <v>24287258</v>
      </c>
    </row>
    <row r="3220" spans="1:13" x14ac:dyDescent="0.25">
      <c r="A3220" t="s">
        <v>80</v>
      </c>
      <c r="B3220" t="s">
        <v>81</v>
      </c>
      <c r="C3220" t="s">
        <v>91</v>
      </c>
      <c r="D3220">
        <v>891580016</v>
      </c>
      <c r="E3220" t="s">
        <v>1210</v>
      </c>
      <c r="F3220" t="s">
        <v>1441</v>
      </c>
      <c r="H3220" s="16">
        <v>44378</v>
      </c>
      <c r="I3220">
        <v>800</v>
      </c>
      <c r="J3220" s="17">
        <v>13705</v>
      </c>
      <c r="K3220" s="17">
        <v>10964000</v>
      </c>
      <c r="L3220" s="17">
        <v>123424</v>
      </c>
      <c r="M3220" s="17">
        <v>24287258</v>
      </c>
    </row>
    <row r="3221" spans="1:13" x14ac:dyDescent="0.25">
      <c r="A3221" t="s">
        <v>80</v>
      </c>
      <c r="B3221" t="s">
        <v>81</v>
      </c>
      <c r="C3221" t="s">
        <v>94</v>
      </c>
      <c r="D3221">
        <v>892000148</v>
      </c>
      <c r="E3221" t="s">
        <v>821</v>
      </c>
      <c r="F3221" t="s">
        <v>1442</v>
      </c>
      <c r="H3221" s="16">
        <v>44400</v>
      </c>
      <c r="I3221">
        <v>96</v>
      </c>
      <c r="J3221" s="17">
        <v>31927</v>
      </c>
      <c r="K3221" s="17">
        <v>3064992</v>
      </c>
      <c r="L3221" s="17">
        <v>246272</v>
      </c>
      <c r="M3221" s="17">
        <v>82025736</v>
      </c>
    </row>
    <row r="3222" spans="1:13" x14ac:dyDescent="0.25">
      <c r="A3222" t="s">
        <v>80</v>
      </c>
      <c r="B3222" t="s">
        <v>81</v>
      </c>
      <c r="C3222" t="s">
        <v>97</v>
      </c>
      <c r="D3222">
        <v>892000148</v>
      </c>
      <c r="E3222" t="s">
        <v>821</v>
      </c>
      <c r="F3222" t="s">
        <v>1442</v>
      </c>
      <c r="H3222" s="16">
        <v>44400</v>
      </c>
      <c r="I3222">
        <v>200</v>
      </c>
      <c r="J3222" s="17">
        <v>11310</v>
      </c>
      <c r="K3222" s="17">
        <v>2262000</v>
      </c>
      <c r="L3222" s="17">
        <v>246272</v>
      </c>
      <c r="M3222" s="17">
        <v>82025736</v>
      </c>
    </row>
    <row r="3223" spans="1:13" x14ac:dyDescent="0.25">
      <c r="A3223" t="s">
        <v>80</v>
      </c>
      <c r="B3223" t="s">
        <v>81</v>
      </c>
      <c r="C3223" t="s">
        <v>85</v>
      </c>
      <c r="D3223">
        <v>892000148</v>
      </c>
      <c r="E3223" t="s">
        <v>821</v>
      </c>
      <c r="F3223" t="s">
        <v>1442</v>
      </c>
      <c r="H3223" s="16">
        <v>44400</v>
      </c>
      <c r="I3223">
        <v>5760</v>
      </c>
      <c r="J3223" s="17">
        <v>4247</v>
      </c>
      <c r="K3223" s="17">
        <v>24462720</v>
      </c>
      <c r="L3223" s="17">
        <v>246272</v>
      </c>
      <c r="M3223" s="17">
        <v>82025736</v>
      </c>
    </row>
    <row r="3224" spans="1:13" x14ac:dyDescent="0.25">
      <c r="A3224" t="s">
        <v>80</v>
      </c>
      <c r="B3224" t="s">
        <v>81</v>
      </c>
      <c r="C3224" t="s">
        <v>86</v>
      </c>
      <c r="D3224">
        <v>892000148</v>
      </c>
      <c r="E3224" t="s">
        <v>821</v>
      </c>
      <c r="F3224" t="s">
        <v>1442</v>
      </c>
      <c r="H3224" s="16">
        <v>44400</v>
      </c>
      <c r="I3224">
        <v>10</v>
      </c>
      <c r="J3224" s="17">
        <v>36594</v>
      </c>
      <c r="K3224" s="17">
        <v>365940</v>
      </c>
      <c r="L3224" s="17">
        <v>246272</v>
      </c>
      <c r="M3224" s="17">
        <v>82025736</v>
      </c>
    </row>
    <row r="3225" spans="1:13" x14ac:dyDescent="0.25">
      <c r="A3225" t="s">
        <v>80</v>
      </c>
      <c r="B3225" t="s">
        <v>81</v>
      </c>
      <c r="C3225" t="s">
        <v>98</v>
      </c>
      <c r="D3225">
        <v>892000148</v>
      </c>
      <c r="E3225" t="s">
        <v>821</v>
      </c>
      <c r="F3225" t="s">
        <v>1442</v>
      </c>
      <c r="H3225" s="16">
        <v>44400</v>
      </c>
      <c r="I3225">
        <v>100</v>
      </c>
      <c r="J3225" s="17">
        <v>72444</v>
      </c>
      <c r="K3225" s="17">
        <v>7244400</v>
      </c>
      <c r="L3225" s="17">
        <v>246272</v>
      </c>
      <c r="M3225" s="17">
        <v>82025736</v>
      </c>
    </row>
    <row r="3226" spans="1:13" x14ac:dyDescent="0.25">
      <c r="A3226" t="s">
        <v>80</v>
      </c>
      <c r="B3226" t="s">
        <v>81</v>
      </c>
      <c r="C3226" t="s">
        <v>119</v>
      </c>
      <c r="D3226">
        <v>892000148</v>
      </c>
      <c r="E3226" t="s">
        <v>821</v>
      </c>
      <c r="F3226" t="s">
        <v>1442</v>
      </c>
      <c r="H3226" s="16">
        <v>44400</v>
      </c>
      <c r="I3226">
        <v>500</v>
      </c>
      <c r="J3226" s="17">
        <v>9129</v>
      </c>
      <c r="K3226" s="17">
        <v>4564500</v>
      </c>
      <c r="L3226" s="17">
        <v>246272</v>
      </c>
      <c r="M3226" s="17">
        <v>82025736</v>
      </c>
    </row>
    <row r="3227" spans="1:13" x14ac:dyDescent="0.25">
      <c r="A3227" t="s">
        <v>80</v>
      </c>
      <c r="B3227" t="s">
        <v>81</v>
      </c>
      <c r="C3227" t="s">
        <v>1001</v>
      </c>
      <c r="D3227">
        <v>892000148</v>
      </c>
      <c r="E3227" t="s">
        <v>821</v>
      </c>
      <c r="F3227" t="s">
        <v>1442</v>
      </c>
      <c r="H3227" s="16">
        <v>44400</v>
      </c>
      <c r="I3227">
        <v>100</v>
      </c>
      <c r="J3227" s="17">
        <v>14472</v>
      </c>
      <c r="K3227" s="17">
        <v>1447200</v>
      </c>
      <c r="L3227" s="17">
        <v>246272</v>
      </c>
      <c r="M3227" s="17">
        <v>82025736</v>
      </c>
    </row>
    <row r="3228" spans="1:13" x14ac:dyDescent="0.25">
      <c r="A3228" t="s">
        <v>80</v>
      </c>
      <c r="B3228" t="s">
        <v>81</v>
      </c>
      <c r="C3228" t="s">
        <v>88</v>
      </c>
      <c r="D3228">
        <v>892000148</v>
      </c>
      <c r="E3228" t="s">
        <v>821</v>
      </c>
      <c r="F3228" t="s">
        <v>1442</v>
      </c>
      <c r="H3228" s="16">
        <v>44400</v>
      </c>
      <c r="I3228">
        <v>400</v>
      </c>
      <c r="J3228" s="17">
        <v>25131</v>
      </c>
      <c r="K3228" s="17">
        <v>10052400</v>
      </c>
      <c r="L3228" s="17">
        <v>246272</v>
      </c>
      <c r="M3228" s="17">
        <v>82025736</v>
      </c>
    </row>
    <row r="3229" spans="1:13" x14ac:dyDescent="0.25">
      <c r="A3229" t="s">
        <v>80</v>
      </c>
      <c r="B3229" t="s">
        <v>81</v>
      </c>
      <c r="C3229" t="s">
        <v>109</v>
      </c>
      <c r="D3229">
        <v>892000148</v>
      </c>
      <c r="E3229" t="s">
        <v>821</v>
      </c>
      <c r="F3229" t="s">
        <v>1442</v>
      </c>
      <c r="H3229" s="16">
        <v>44400</v>
      </c>
      <c r="I3229">
        <v>216</v>
      </c>
      <c r="J3229" s="17">
        <v>25674</v>
      </c>
      <c r="K3229" s="17">
        <v>5545584</v>
      </c>
      <c r="L3229" s="17">
        <v>246272</v>
      </c>
      <c r="M3229" s="17">
        <v>82025736</v>
      </c>
    </row>
    <row r="3230" spans="1:13" x14ac:dyDescent="0.25">
      <c r="A3230" t="s">
        <v>80</v>
      </c>
      <c r="B3230" t="s">
        <v>81</v>
      </c>
      <c r="C3230" t="s">
        <v>91</v>
      </c>
      <c r="D3230">
        <v>892000148</v>
      </c>
      <c r="E3230" t="s">
        <v>821</v>
      </c>
      <c r="F3230" t="s">
        <v>1442</v>
      </c>
      <c r="H3230" s="16">
        <v>44400</v>
      </c>
      <c r="I3230">
        <v>1500</v>
      </c>
      <c r="J3230" s="17">
        <v>15344</v>
      </c>
      <c r="K3230" s="17">
        <v>23016000</v>
      </c>
      <c r="L3230" s="17">
        <v>246272</v>
      </c>
      <c r="M3230" s="17">
        <v>82025736</v>
      </c>
    </row>
    <row r="3231" spans="1:13" x14ac:dyDescent="0.25">
      <c r="A3231" t="s">
        <v>80</v>
      </c>
      <c r="B3231" t="s">
        <v>81</v>
      </c>
      <c r="C3231" t="s">
        <v>88</v>
      </c>
      <c r="D3231">
        <v>8920002644</v>
      </c>
      <c r="E3231" t="s">
        <v>1443</v>
      </c>
      <c r="F3231" t="s">
        <v>1444</v>
      </c>
      <c r="H3231" s="16">
        <v>44392</v>
      </c>
      <c r="I3231">
        <v>25</v>
      </c>
      <c r="J3231" s="17">
        <v>28147</v>
      </c>
      <c r="K3231" s="17">
        <v>703675</v>
      </c>
      <c r="L3231" s="17">
        <v>45332</v>
      </c>
      <c r="M3231" s="17">
        <v>1047375</v>
      </c>
    </row>
    <row r="3232" spans="1:13" x14ac:dyDescent="0.25">
      <c r="A3232" t="s">
        <v>80</v>
      </c>
      <c r="B3232" t="s">
        <v>81</v>
      </c>
      <c r="C3232" t="s">
        <v>91</v>
      </c>
      <c r="D3232">
        <v>8920002644</v>
      </c>
      <c r="E3232" t="s">
        <v>1443</v>
      </c>
      <c r="F3232" t="s">
        <v>1444</v>
      </c>
      <c r="H3232" s="16">
        <v>44392</v>
      </c>
      <c r="I3232">
        <v>20</v>
      </c>
      <c r="J3232" s="17">
        <v>17185</v>
      </c>
      <c r="K3232" s="17">
        <v>343700</v>
      </c>
      <c r="L3232" s="17">
        <v>45332</v>
      </c>
      <c r="M3232" s="17">
        <v>1047375</v>
      </c>
    </row>
    <row r="3233" spans="1:13" x14ac:dyDescent="0.25">
      <c r="A3233" t="s">
        <v>80</v>
      </c>
      <c r="B3233" t="s">
        <v>81</v>
      </c>
      <c r="C3233" t="s">
        <v>87</v>
      </c>
      <c r="D3233">
        <v>892300678</v>
      </c>
      <c r="E3233" t="s">
        <v>216</v>
      </c>
      <c r="F3233" t="s">
        <v>1445</v>
      </c>
      <c r="H3233" s="16">
        <v>44379</v>
      </c>
      <c r="I3233">
        <v>4</v>
      </c>
      <c r="J3233" s="17">
        <v>31599</v>
      </c>
      <c r="K3233" s="17">
        <v>126396</v>
      </c>
      <c r="L3233" s="17">
        <v>179004</v>
      </c>
      <c r="M3233" s="17">
        <v>1902498</v>
      </c>
    </row>
    <row r="3234" spans="1:13" x14ac:dyDescent="0.25">
      <c r="A3234" t="s">
        <v>80</v>
      </c>
      <c r="B3234" t="s">
        <v>81</v>
      </c>
      <c r="C3234" t="s">
        <v>109</v>
      </c>
      <c r="D3234">
        <v>892300678</v>
      </c>
      <c r="E3234" t="s">
        <v>216</v>
      </c>
      <c r="F3234" t="s">
        <v>1445</v>
      </c>
      <c r="H3234" s="16">
        <v>44379</v>
      </c>
      <c r="I3234">
        <v>6</v>
      </c>
      <c r="J3234" s="17">
        <v>28755</v>
      </c>
      <c r="K3234" s="17">
        <v>172530</v>
      </c>
      <c r="L3234" s="17">
        <v>179004</v>
      </c>
      <c r="M3234" s="17">
        <v>1902498</v>
      </c>
    </row>
    <row r="3235" spans="1:13" x14ac:dyDescent="0.25">
      <c r="A3235" t="s">
        <v>80</v>
      </c>
      <c r="B3235" t="s">
        <v>81</v>
      </c>
      <c r="C3235" t="s">
        <v>87</v>
      </c>
      <c r="D3235">
        <v>892300678</v>
      </c>
      <c r="E3235" t="s">
        <v>216</v>
      </c>
      <c r="F3235" t="s">
        <v>1446</v>
      </c>
      <c r="H3235" s="16">
        <v>44389</v>
      </c>
      <c r="I3235">
        <v>5</v>
      </c>
      <c r="J3235" s="17">
        <v>31599</v>
      </c>
      <c r="K3235" s="17">
        <v>157995</v>
      </c>
      <c r="L3235" s="17">
        <v>179004</v>
      </c>
      <c r="M3235" s="17">
        <v>1902498</v>
      </c>
    </row>
    <row r="3236" spans="1:13" x14ac:dyDescent="0.25">
      <c r="A3236" t="s">
        <v>80</v>
      </c>
      <c r="B3236" t="s">
        <v>81</v>
      </c>
      <c r="C3236" t="s">
        <v>87</v>
      </c>
      <c r="D3236">
        <v>892300678</v>
      </c>
      <c r="E3236" t="s">
        <v>216</v>
      </c>
      <c r="F3236" t="s">
        <v>1446</v>
      </c>
      <c r="H3236" s="16">
        <v>44389</v>
      </c>
      <c r="I3236">
        <v>1</v>
      </c>
      <c r="J3236" s="17">
        <v>31599</v>
      </c>
      <c r="K3236" s="17">
        <v>31599</v>
      </c>
      <c r="L3236" s="17">
        <v>179004</v>
      </c>
      <c r="M3236" s="17">
        <v>1902498</v>
      </c>
    </row>
    <row r="3237" spans="1:13" x14ac:dyDescent="0.25">
      <c r="A3237" t="s">
        <v>80</v>
      </c>
      <c r="B3237" t="s">
        <v>81</v>
      </c>
      <c r="C3237" t="s">
        <v>85</v>
      </c>
      <c r="D3237">
        <v>892300678</v>
      </c>
      <c r="E3237" t="s">
        <v>216</v>
      </c>
      <c r="F3237" t="s">
        <v>1447</v>
      </c>
      <c r="H3237" s="16">
        <v>44390</v>
      </c>
      <c r="I3237">
        <v>200</v>
      </c>
      <c r="J3237" s="17">
        <v>4756</v>
      </c>
      <c r="K3237" s="17">
        <v>951200</v>
      </c>
      <c r="L3237" s="17">
        <v>179004</v>
      </c>
      <c r="M3237" s="17">
        <v>1902498</v>
      </c>
    </row>
    <row r="3238" spans="1:13" x14ac:dyDescent="0.25">
      <c r="A3238" t="s">
        <v>80</v>
      </c>
      <c r="B3238" t="s">
        <v>81</v>
      </c>
      <c r="C3238" t="s">
        <v>109</v>
      </c>
      <c r="D3238">
        <v>892300678</v>
      </c>
      <c r="E3238" t="s">
        <v>216</v>
      </c>
      <c r="F3238" t="s">
        <v>1447</v>
      </c>
      <c r="H3238" s="16">
        <v>44390</v>
      </c>
      <c r="I3238">
        <v>15</v>
      </c>
      <c r="J3238" s="17">
        <v>28755</v>
      </c>
      <c r="K3238" s="17">
        <v>431325</v>
      </c>
      <c r="L3238" s="17">
        <v>179004</v>
      </c>
      <c r="M3238" s="17">
        <v>1902498</v>
      </c>
    </row>
    <row r="3239" spans="1:13" x14ac:dyDescent="0.25">
      <c r="A3239" t="s">
        <v>80</v>
      </c>
      <c r="B3239" t="s">
        <v>81</v>
      </c>
      <c r="C3239" t="s">
        <v>85</v>
      </c>
      <c r="D3239">
        <v>892300678</v>
      </c>
      <c r="E3239" t="s">
        <v>216</v>
      </c>
      <c r="F3239" t="s">
        <v>1448</v>
      </c>
      <c r="H3239" s="16">
        <v>44404</v>
      </c>
      <c r="I3239">
        <v>3</v>
      </c>
      <c r="J3239" s="17">
        <v>4756</v>
      </c>
      <c r="K3239" s="17">
        <v>14268</v>
      </c>
      <c r="L3239" s="17">
        <v>179004</v>
      </c>
      <c r="M3239" s="17">
        <v>1902498</v>
      </c>
    </row>
    <row r="3240" spans="1:13" x14ac:dyDescent="0.25">
      <c r="A3240" t="s">
        <v>80</v>
      </c>
      <c r="B3240" t="s">
        <v>81</v>
      </c>
      <c r="C3240" t="s">
        <v>91</v>
      </c>
      <c r="D3240">
        <v>892300678</v>
      </c>
      <c r="E3240" t="s">
        <v>216</v>
      </c>
      <c r="F3240" t="s">
        <v>1448</v>
      </c>
      <c r="H3240" s="16">
        <v>44404</v>
      </c>
      <c r="I3240">
        <v>1</v>
      </c>
      <c r="J3240" s="17">
        <v>17185</v>
      </c>
      <c r="K3240" s="17">
        <v>17185</v>
      </c>
      <c r="L3240" s="17">
        <v>179004</v>
      </c>
      <c r="M3240" s="17">
        <v>1902498</v>
      </c>
    </row>
    <row r="3241" spans="1:13" x14ac:dyDescent="0.25">
      <c r="A3241" t="s">
        <v>80</v>
      </c>
      <c r="B3241" t="s">
        <v>81</v>
      </c>
      <c r="C3241" t="s">
        <v>1001</v>
      </c>
      <c r="D3241">
        <v>899999017</v>
      </c>
      <c r="E3241" t="s">
        <v>220</v>
      </c>
      <c r="F3241" t="s">
        <v>1449</v>
      </c>
      <c r="H3241" s="16">
        <v>44389</v>
      </c>
      <c r="I3241">
        <v>209</v>
      </c>
      <c r="J3241" s="17">
        <v>16209</v>
      </c>
      <c r="K3241" s="17">
        <v>3390922.8</v>
      </c>
      <c r="L3241" s="17">
        <v>145695</v>
      </c>
      <c r="M3241" s="17">
        <v>4487457.8</v>
      </c>
    </row>
    <row r="3242" spans="1:13" x14ac:dyDescent="0.25">
      <c r="A3242" t="s">
        <v>80</v>
      </c>
      <c r="B3242" t="s">
        <v>81</v>
      </c>
      <c r="C3242" t="s">
        <v>86</v>
      </c>
      <c r="D3242">
        <v>899999017</v>
      </c>
      <c r="E3242" t="s">
        <v>220</v>
      </c>
      <c r="F3242" t="s">
        <v>1450</v>
      </c>
      <c r="H3242" s="16">
        <v>44392</v>
      </c>
      <c r="I3242">
        <v>2</v>
      </c>
      <c r="J3242" s="17">
        <v>40985</v>
      </c>
      <c r="K3242" s="17">
        <v>81970</v>
      </c>
      <c r="L3242" s="17">
        <v>145695</v>
      </c>
      <c r="M3242" s="17">
        <v>4487457.8</v>
      </c>
    </row>
    <row r="3243" spans="1:13" x14ac:dyDescent="0.25">
      <c r="A3243" t="s">
        <v>80</v>
      </c>
      <c r="B3243" t="s">
        <v>81</v>
      </c>
      <c r="C3243" t="s">
        <v>88</v>
      </c>
      <c r="D3243">
        <v>899999017</v>
      </c>
      <c r="E3243" t="s">
        <v>220</v>
      </c>
      <c r="F3243" t="s">
        <v>1450</v>
      </c>
      <c r="H3243" s="16">
        <v>44392</v>
      </c>
      <c r="I3243">
        <v>10</v>
      </c>
      <c r="J3243" s="17">
        <v>28147</v>
      </c>
      <c r="K3243" s="17">
        <v>281470</v>
      </c>
      <c r="L3243" s="17">
        <v>145695</v>
      </c>
      <c r="M3243" s="17">
        <v>4487457.8</v>
      </c>
    </row>
    <row r="3244" spans="1:13" x14ac:dyDescent="0.25">
      <c r="A3244" t="s">
        <v>80</v>
      </c>
      <c r="B3244" t="s">
        <v>81</v>
      </c>
      <c r="C3244" t="s">
        <v>87</v>
      </c>
      <c r="D3244">
        <v>899999017</v>
      </c>
      <c r="E3244" t="s">
        <v>220</v>
      </c>
      <c r="F3244" t="s">
        <v>1450</v>
      </c>
      <c r="H3244" s="16">
        <v>44392</v>
      </c>
      <c r="I3244">
        <v>5</v>
      </c>
      <c r="J3244" s="17">
        <v>31599</v>
      </c>
      <c r="K3244" s="17">
        <v>157995</v>
      </c>
      <c r="L3244" s="17">
        <v>145695</v>
      </c>
      <c r="M3244" s="17">
        <v>4487457.8</v>
      </c>
    </row>
    <row r="3245" spans="1:13" x14ac:dyDescent="0.25">
      <c r="A3245" t="s">
        <v>80</v>
      </c>
      <c r="B3245" t="s">
        <v>81</v>
      </c>
      <c r="C3245" t="s">
        <v>109</v>
      </c>
      <c r="D3245">
        <v>899999017</v>
      </c>
      <c r="E3245" t="s">
        <v>220</v>
      </c>
      <c r="F3245" t="s">
        <v>1451</v>
      </c>
      <c r="H3245" s="16">
        <v>44392</v>
      </c>
      <c r="I3245">
        <v>20</v>
      </c>
      <c r="J3245" s="17">
        <v>28755</v>
      </c>
      <c r="K3245" s="17">
        <v>575100</v>
      </c>
      <c r="L3245" s="17">
        <v>145695</v>
      </c>
      <c r="M3245" s="17">
        <v>4487457.8</v>
      </c>
    </row>
    <row r="3246" spans="1:13" x14ac:dyDescent="0.25">
      <c r="A3246" t="s">
        <v>80</v>
      </c>
      <c r="B3246" t="s">
        <v>81</v>
      </c>
      <c r="C3246" t="s">
        <v>85</v>
      </c>
      <c r="D3246">
        <v>899999032</v>
      </c>
      <c r="E3246" t="s">
        <v>641</v>
      </c>
      <c r="F3246" t="s">
        <v>1452</v>
      </c>
      <c r="H3246" s="16">
        <v>44379</v>
      </c>
      <c r="I3246">
        <v>1</v>
      </c>
      <c r="J3246" s="17">
        <v>4756</v>
      </c>
      <c r="K3246" s="17">
        <v>4756</v>
      </c>
      <c r="L3246" s="17">
        <v>183845</v>
      </c>
      <c r="M3246" s="17">
        <v>30244306</v>
      </c>
    </row>
    <row r="3247" spans="1:13" x14ac:dyDescent="0.25">
      <c r="A3247" t="s">
        <v>80</v>
      </c>
      <c r="B3247" t="s">
        <v>81</v>
      </c>
      <c r="C3247" t="s">
        <v>86</v>
      </c>
      <c r="D3247">
        <v>899999032</v>
      </c>
      <c r="E3247" t="s">
        <v>641</v>
      </c>
      <c r="F3247" t="s">
        <v>1452</v>
      </c>
      <c r="H3247" s="16">
        <v>44379</v>
      </c>
      <c r="I3247">
        <v>3</v>
      </c>
      <c r="J3247" s="17">
        <v>40985</v>
      </c>
      <c r="K3247" s="17">
        <v>122955</v>
      </c>
      <c r="L3247" s="17">
        <v>183845</v>
      </c>
      <c r="M3247" s="17">
        <v>30244306</v>
      </c>
    </row>
    <row r="3248" spans="1:13" x14ac:dyDescent="0.25">
      <c r="A3248" t="s">
        <v>80</v>
      </c>
      <c r="B3248" t="s">
        <v>81</v>
      </c>
      <c r="C3248" t="s">
        <v>1001</v>
      </c>
      <c r="D3248">
        <v>899999032</v>
      </c>
      <c r="E3248" t="s">
        <v>641</v>
      </c>
      <c r="F3248" t="s">
        <v>1452</v>
      </c>
      <c r="H3248" s="16">
        <v>44379</v>
      </c>
      <c r="I3248">
        <v>300</v>
      </c>
      <c r="J3248" s="17">
        <v>16209</v>
      </c>
      <c r="K3248" s="17">
        <v>4862700</v>
      </c>
      <c r="L3248" s="17">
        <v>183845</v>
      </c>
      <c r="M3248" s="17">
        <v>30244306</v>
      </c>
    </row>
    <row r="3249" spans="1:13" x14ac:dyDescent="0.25">
      <c r="A3249" t="s">
        <v>80</v>
      </c>
      <c r="B3249" t="s">
        <v>81</v>
      </c>
      <c r="C3249" t="s">
        <v>88</v>
      </c>
      <c r="D3249">
        <v>899999032</v>
      </c>
      <c r="E3249" t="s">
        <v>641</v>
      </c>
      <c r="F3249" t="s">
        <v>1452</v>
      </c>
      <c r="H3249" s="16">
        <v>44379</v>
      </c>
      <c r="I3249">
        <v>20</v>
      </c>
      <c r="J3249" s="17">
        <v>28147</v>
      </c>
      <c r="K3249" s="17">
        <v>562940</v>
      </c>
      <c r="L3249" s="17">
        <v>183845</v>
      </c>
      <c r="M3249" s="17">
        <v>30244306</v>
      </c>
    </row>
    <row r="3250" spans="1:13" x14ac:dyDescent="0.25">
      <c r="A3250" t="s">
        <v>80</v>
      </c>
      <c r="B3250" t="s">
        <v>81</v>
      </c>
      <c r="C3250" t="s">
        <v>109</v>
      </c>
      <c r="D3250">
        <v>899999032</v>
      </c>
      <c r="E3250" t="s">
        <v>641</v>
      </c>
      <c r="F3250" t="s">
        <v>1452</v>
      </c>
      <c r="H3250" s="16">
        <v>44379</v>
      </c>
      <c r="I3250">
        <v>15</v>
      </c>
      <c r="J3250" s="17">
        <v>28755</v>
      </c>
      <c r="K3250" s="17">
        <v>431325</v>
      </c>
      <c r="L3250" s="17">
        <v>183845</v>
      </c>
      <c r="M3250" s="17">
        <v>30244306</v>
      </c>
    </row>
    <row r="3251" spans="1:13" x14ac:dyDescent="0.25">
      <c r="A3251" t="s">
        <v>80</v>
      </c>
      <c r="B3251" t="s">
        <v>81</v>
      </c>
      <c r="C3251" t="s">
        <v>91</v>
      </c>
      <c r="D3251">
        <v>899999032</v>
      </c>
      <c r="E3251" t="s">
        <v>641</v>
      </c>
      <c r="F3251" t="s">
        <v>1452</v>
      </c>
      <c r="H3251" s="16">
        <v>44379</v>
      </c>
      <c r="I3251">
        <v>1000</v>
      </c>
      <c r="J3251" s="17">
        <v>17185</v>
      </c>
      <c r="K3251" s="17">
        <v>17185000</v>
      </c>
      <c r="L3251" s="17">
        <v>183845</v>
      </c>
      <c r="M3251" s="17">
        <v>30244306</v>
      </c>
    </row>
    <row r="3252" spans="1:13" x14ac:dyDescent="0.25">
      <c r="A3252" t="s">
        <v>80</v>
      </c>
      <c r="B3252" t="s">
        <v>81</v>
      </c>
      <c r="C3252" t="s">
        <v>1001</v>
      </c>
      <c r="D3252">
        <v>899999032</v>
      </c>
      <c r="E3252" t="s">
        <v>641</v>
      </c>
      <c r="F3252" t="s">
        <v>1453</v>
      </c>
      <c r="H3252" s="16">
        <v>44393</v>
      </c>
      <c r="I3252">
        <v>300</v>
      </c>
      <c r="J3252" s="17">
        <v>16209</v>
      </c>
      <c r="K3252" s="17">
        <v>4862700</v>
      </c>
      <c r="L3252" s="17">
        <v>183845</v>
      </c>
      <c r="M3252" s="17">
        <v>30244306</v>
      </c>
    </row>
    <row r="3253" spans="1:13" x14ac:dyDescent="0.25">
      <c r="A3253" t="s">
        <v>80</v>
      </c>
      <c r="B3253" t="s">
        <v>81</v>
      </c>
      <c r="C3253" t="s">
        <v>87</v>
      </c>
      <c r="D3253">
        <v>899999032</v>
      </c>
      <c r="E3253" t="s">
        <v>641</v>
      </c>
      <c r="F3253" t="s">
        <v>1453</v>
      </c>
      <c r="H3253" s="16">
        <v>44393</v>
      </c>
      <c r="I3253">
        <v>70</v>
      </c>
      <c r="J3253" s="17">
        <v>31599</v>
      </c>
      <c r="K3253" s="17">
        <v>2211930</v>
      </c>
      <c r="L3253" s="17">
        <v>183845</v>
      </c>
      <c r="M3253" s="17">
        <v>30244306</v>
      </c>
    </row>
    <row r="3254" spans="1:13" x14ac:dyDescent="0.25">
      <c r="A3254" t="s">
        <v>80</v>
      </c>
      <c r="B3254" t="s">
        <v>81</v>
      </c>
      <c r="C3254" t="s">
        <v>1001</v>
      </c>
      <c r="D3254">
        <v>899999092</v>
      </c>
      <c r="E3254" t="s">
        <v>643</v>
      </c>
      <c r="F3254" t="s">
        <v>1454</v>
      </c>
      <c r="H3254" s="16">
        <v>44389</v>
      </c>
      <c r="I3254">
        <v>1000</v>
      </c>
      <c r="J3254" s="17">
        <v>16209</v>
      </c>
      <c r="K3254" s="17">
        <v>16209000</v>
      </c>
      <c r="L3254" s="17">
        <v>16209</v>
      </c>
      <c r="M3254" s="17">
        <v>16209000</v>
      </c>
    </row>
    <row r="3255" spans="1:13" x14ac:dyDescent="0.25">
      <c r="A3255" t="s">
        <v>80</v>
      </c>
      <c r="B3255" t="s">
        <v>81</v>
      </c>
      <c r="C3255" t="s">
        <v>1001</v>
      </c>
      <c r="D3255">
        <v>899999123</v>
      </c>
      <c r="E3255" t="s">
        <v>223</v>
      </c>
      <c r="F3255" t="s">
        <v>1455</v>
      </c>
      <c r="H3255" s="16">
        <v>44389</v>
      </c>
      <c r="I3255">
        <v>9</v>
      </c>
      <c r="J3255" s="17">
        <v>16209</v>
      </c>
      <c r="K3255" s="17">
        <v>149122.79999999999</v>
      </c>
      <c r="L3255" s="17">
        <v>16209</v>
      </c>
      <c r="M3255" s="17">
        <v>149122.79999999999</v>
      </c>
    </row>
    <row r="3256" spans="1:13" x14ac:dyDescent="0.25">
      <c r="A3256" t="s">
        <v>80</v>
      </c>
      <c r="B3256" t="s">
        <v>81</v>
      </c>
      <c r="C3256" t="s">
        <v>94</v>
      </c>
      <c r="D3256">
        <v>899999151</v>
      </c>
      <c r="E3256" t="s">
        <v>226</v>
      </c>
      <c r="F3256" t="s">
        <v>1456</v>
      </c>
      <c r="H3256" s="16">
        <v>44385</v>
      </c>
      <c r="I3256">
        <v>2</v>
      </c>
      <c r="J3256" s="17">
        <v>35758</v>
      </c>
      <c r="K3256" s="17">
        <v>71516</v>
      </c>
      <c r="L3256" s="17">
        <v>331283</v>
      </c>
      <c r="M3256" s="17">
        <v>879288</v>
      </c>
    </row>
    <row r="3257" spans="1:13" x14ac:dyDescent="0.25">
      <c r="A3257" t="s">
        <v>80</v>
      </c>
      <c r="B3257" t="s">
        <v>81</v>
      </c>
      <c r="C3257" t="s">
        <v>82</v>
      </c>
      <c r="D3257">
        <v>899999151</v>
      </c>
      <c r="E3257" t="s">
        <v>226</v>
      </c>
      <c r="F3257" t="s">
        <v>1456</v>
      </c>
      <c r="H3257" s="16">
        <v>44385</v>
      </c>
      <c r="I3257">
        <v>1</v>
      </c>
      <c r="J3257" s="17">
        <v>17536</v>
      </c>
      <c r="K3257" s="17">
        <v>17536</v>
      </c>
      <c r="L3257" s="17">
        <v>331283</v>
      </c>
      <c r="M3257" s="17">
        <v>879288</v>
      </c>
    </row>
    <row r="3258" spans="1:13" x14ac:dyDescent="0.25">
      <c r="A3258" t="s">
        <v>80</v>
      </c>
      <c r="B3258" t="s">
        <v>81</v>
      </c>
      <c r="C3258" t="s">
        <v>86</v>
      </c>
      <c r="D3258">
        <v>899999151</v>
      </c>
      <c r="E3258" t="s">
        <v>226</v>
      </c>
      <c r="F3258" t="s">
        <v>1456</v>
      </c>
      <c r="H3258" s="16">
        <v>44385</v>
      </c>
      <c r="I3258">
        <v>3</v>
      </c>
      <c r="J3258" s="17">
        <v>40985</v>
      </c>
      <c r="K3258" s="17">
        <v>122955</v>
      </c>
      <c r="L3258" s="17">
        <v>331283</v>
      </c>
      <c r="M3258" s="17">
        <v>879288</v>
      </c>
    </row>
    <row r="3259" spans="1:13" x14ac:dyDescent="0.25">
      <c r="A3259" t="s">
        <v>80</v>
      </c>
      <c r="B3259" t="s">
        <v>81</v>
      </c>
      <c r="C3259" t="s">
        <v>98</v>
      </c>
      <c r="D3259">
        <v>899999151</v>
      </c>
      <c r="E3259" t="s">
        <v>226</v>
      </c>
      <c r="F3259" t="s">
        <v>1456</v>
      </c>
      <c r="H3259" s="16">
        <v>44385</v>
      </c>
      <c r="I3259">
        <v>1</v>
      </c>
      <c r="J3259" s="17">
        <v>81137</v>
      </c>
      <c r="K3259" s="17">
        <v>81137</v>
      </c>
      <c r="L3259" s="17">
        <v>331283</v>
      </c>
      <c r="M3259" s="17">
        <v>879288</v>
      </c>
    </row>
    <row r="3260" spans="1:13" x14ac:dyDescent="0.25">
      <c r="A3260" t="s">
        <v>80</v>
      </c>
      <c r="B3260" t="s">
        <v>81</v>
      </c>
      <c r="C3260" t="s">
        <v>82</v>
      </c>
      <c r="D3260">
        <v>899999151</v>
      </c>
      <c r="E3260" t="s">
        <v>226</v>
      </c>
      <c r="F3260" t="s">
        <v>1457</v>
      </c>
      <c r="H3260" s="16">
        <v>44404</v>
      </c>
      <c r="I3260">
        <v>1</v>
      </c>
      <c r="J3260" s="17">
        <v>17536</v>
      </c>
      <c r="K3260" s="17">
        <v>17536</v>
      </c>
      <c r="L3260" s="17">
        <v>331283</v>
      </c>
      <c r="M3260" s="17">
        <v>879288</v>
      </c>
    </row>
    <row r="3261" spans="1:13" x14ac:dyDescent="0.25">
      <c r="A3261" t="s">
        <v>80</v>
      </c>
      <c r="B3261" t="s">
        <v>81</v>
      </c>
      <c r="C3261" t="s">
        <v>86</v>
      </c>
      <c r="D3261">
        <v>899999151</v>
      </c>
      <c r="E3261" t="s">
        <v>226</v>
      </c>
      <c r="F3261" t="s">
        <v>1457</v>
      </c>
      <c r="H3261" s="16">
        <v>44404</v>
      </c>
      <c r="I3261">
        <v>2</v>
      </c>
      <c r="J3261" s="17">
        <v>40985</v>
      </c>
      <c r="K3261" s="17">
        <v>81970</v>
      </c>
      <c r="L3261" s="17">
        <v>331283</v>
      </c>
      <c r="M3261" s="17">
        <v>879288</v>
      </c>
    </row>
    <row r="3262" spans="1:13" x14ac:dyDescent="0.25">
      <c r="A3262" t="s">
        <v>80</v>
      </c>
      <c r="B3262" t="s">
        <v>81</v>
      </c>
      <c r="C3262" t="s">
        <v>98</v>
      </c>
      <c r="D3262">
        <v>899999151</v>
      </c>
      <c r="E3262" t="s">
        <v>226</v>
      </c>
      <c r="F3262" t="s">
        <v>1457</v>
      </c>
      <c r="H3262" s="16">
        <v>44404</v>
      </c>
      <c r="I3262">
        <v>4</v>
      </c>
      <c r="J3262" s="17">
        <v>81137</v>
      </c>
      <c r="K3262" s="17">
        <v>324548</v>
      </c>
      <c r="L3262" s="17">
        <v>331283</v>
      </c>
      <c r="M3262" s="17">
        <v>879288</v>
      </c>
    </row>
    <row r="3263" spans="1:13" x14ac:dyDescent="0.25">
      <c r="A3263" t="s">
        <v>80</v>
      </c>
      <c r="B3263" t="s">
        <v>81</v>
      </c>
      <c r="C3263" t="s">
        <v>1001</v>
      </c>
      <c r="D3263">
        <v>899999151</v>
      </c>
      <c r="E3263" t="s">
        <v>226</v>
      </c>
      <c r="F3263" t="s">
        <v>1457</v>
      </c>
      <c r="H3263" s="16">
        <v>44404</v>
      </c>
      <c r="I3263">
        <v>10</v>
      </c>
      <c r="J3263" s="17">
        <v>16209</v>
      </c>
      <c r="K3263" s="17">
        <v>162090</v>
      </c>
      <c r="L3263" s="17">
        <v>331283</v>
      </c>
      <c r="M3263" s="17">
        <v>879288</v>
      </c>
    </row>
    <row r="3264" spans="1:13" x14ac:dyDescent="0.25">
      <c r="A3264" t="s">
        <v>80</v>
      </c>
      <c r="B3264" t="s">
        <v>81</v>
      </c>
      <c r="C3264" t="s">
        <v>91</v>
      </c>
      <c r="D3264">
        <v>899999165</v>
      </c>
      <c r="E3264" t="s">
        <v>1458</v>
      </c>
      <c r="F3264" t="s">
        <v>1459</v>
      </c>
      <c r="H3264" s="16">
        <v>44406</v>
      </c>
      <c r="I3264">
        <v>5</v>
      </c>
      <c r="J3264" s="17">
        <v>17185</v>
      </c>
      <c r="K3264" s="17">
        <v>85925</v>
      </c>
      <c r="L3264" s="17">
        <v>17185</v>
      </c>
      <c r="M3264" s="17">
        <v>85925</v>
      </c>
    </row>
    <row r="3265" spans="1:13" x14ac:dyDescent="0.25">
      <c r="A3265" t="s">
        <v>80</v>
      </c>
      <c r="B3265" t="s">
        <v>81</v>
      </c>
      <c r="C3265" t="s">
        <v>85</v>
      </c>
      <c r="D3265">
        <v>900004059</v>
      </c>
      <c r="E3265" t="s">
        <v>1460</v>
      </c>
      <c r="F3265" t="s">
        <v>1461</v>
      </c>
      <c r="H3265" s="16">
        <v>44407</v>
      </c>
      <c r="I3265">
        <v>8</v>
      </c>
      <c r="J3265" s="17">
        <v>4756</v>
      </c>
      <c r="K3265" s="17">
        <v>38048</v>
      </c>
      <c r="L3265" s="17">
        <v>50088</v>
      </c>
      <c r="M3265" s="17">
        <v>264708</v>
      </c>
    </row>
    <row r="3266" spans="1:13" x14ac:dyDescent="0.25">
      <c r="A3266" t="s">
        <v>80</v>
      </c>
      <c r="B3266" t="s">
        <v>81</v>
      </c>
      <c r="C3266" t="s">
        <v>88</v>
      </c>
      <c r="D3266">
        <v>900004059</v>
      </c>
      <c r="E3266" t="s">
        <v>1460</v>
      </c>
      <c r="F3266" t="s">
        <v>1461</v>
      </c>
      <c r="H3266" s="16">
        <v>44407</v>
      </c>
      <c r="I3266">
        <v>5</v>
      </c>
      <c r="J3266" s="17">
        <v>28147</v>
      </c>
      <c r="K3266" s="17">
        <v>140735</v>
      </c>
      <c r="L3266" s="17">
        <v>50088</v>
      </c>
      <c r="M3266" s="17">
        <v>264708</v>
      </c>
    </row>
    <row r="3267" spans="1:13" x14ac:dyDescent="0.25">
      <c r="A3267" t="s">
        <v>80</v>
      </c>
      <c r="B3267" t="s">
        <v>81</v>
      </c>
      <c r="C3267" t="s">
        <v>91</v>
      </c>
      <c r="D3267">
        <v>900004059</v>
      </c>
      <c r="E3267" t="s">
        <v>1460</v>
      </c>
      <c r="F3267" t="s">
        <v>1461</v>
      </c>
      <c r="H3267" s="16">
        <v>44407</v>
      </c>
      <c r="I3267">
        <v>5</v>
      </c>
      <c r="J3267" s="17">
        <v>17185</v>
      </c>
      <c r="K3267" s="17">
        <v>85925</v>
      </c>
      <c r="L3267" s="17">
        <v>50088</v>
      </c>
      <c r="M3267" s="17">
        <v>264708</v>
      </c>
    </row>
    <row r="3268" spans="1:13" x14ac:dyDescent="0.25">
      <c r="A3268" t="s">
        <v>80</v>
      </c>
      <c r="B3268" t="s">
        <v>81</v>
      </c>
      <c r="C3268" t="s">
        <v>119</v>
      </c>
      <c r="D3268">
        <v>900018045</v>
      </c>
      <c r="E3268" t="s">
        <v>233</v>
      </c>
      <c r="F3268" t="s">
        <v>1462</v>
      </c>
      <c r="H3268" s="16">
        <v>44393</v>
      </c>
      <c r="I3268">
        <v>36</v>
      </c>
      <c r="J3268" s="17">
        <v>10225</v>
      </c>
      <c r="K3268" s="17">
        <v>368100</v>
      </c>
      <c r="L3268" s="17">
        <v>37064</v>
      </c>
      <c r="M3268" s="17">
        <v>1441660</v>
      </c>
    </row>
    <row r="3269" spans="1:13" x14ac:dyDescent="0.25">
      <c r="A3269" t="s">
        <v>80</v>
      </c>
      <c r="B3269" t="s">
        <v>81</v>
      </c>
      <c r="C3269" t="s">
        <v>101</v>
      </c>
      <c r="D3269">
        <v>900018045</v>
      </c>
      <c r="E3269" t="s">
        <v>233</v>
      </c>
      <c r="F3269" t="s">
        <v>1462</v>
      </c>
      <c r="H3269" s="16">
        <v>44393</v>
      </c>
      <c r="I3269">
        <v>40</v>
      </c>
      <c r="J3269" s="17">
        <v>26839</v>
      </c>
      <c r="K3269" s="17">
        <v>1073560</v>
      </c>
      <c r="L3269" s="17">
        <v>37064</v>
      </c>
      <c r="M3269" s="17">
        <v>1441660</v>
      </c>
    </row>
    <row r="3270" spans="1:13" x14ac:dyDescent="0.25">
      <c r="A3270" t="s">
        <v>80</v>
      </c>
      <c r="B3270" t="s">
        <v>81</v>
      </c>
      <c r="C3270" t="s">
        <v>119</v>
      </c>
      <c r="D3270">
        <v>900047874</v>
      </c>
      <c r="E3270" t="s">
        <v>651</v>
      </c>
      <c r="F3270" t="s">
        <v>1463</v>
      </c>
      <c r="H3270" s="16">
        <v>44389</v>
      </c>
      <c r="I3270">
        <v>12</v>
      </c>
      <c r="J3270" s="17">
        <v>10225</v>
      </c>
      <c r="K3270" s="17">
        <v>122700</v>
      </c>
      <c r="L3270" s="17">
        <v>10225</v>
      </c>
      <c r="M3270" s="17">
        <v>122700</v>
      </c>
    </row>
    <row r="3271" spans="1:13" x14ac:dyDescent="0.25">
      <c r="A3271" t="s">
        <v>80</v>
      </c>
      <c r="B3271" t="s">
        <v>81</v>
      </c>
      <c r="C3271" t="s">
        <v>91</v>
      </c>
      <c r="D3271">
        <v>900090247</v>
      </c>
      <c r="E3271" t="s">
        <v>845</v>
      </c>
      <c r="F3271" t="s">
        <v>1464</v>
      </c>
      <c r="H3271" s="16">
        <v>44400</v>
      </c>
      <c r="I3271">
        <v>20</v>
      </c>
      <c r="J3271" s="17">
        <v>17185</v>
      </c>
      <c r="K3271" s="17">
        <v>343700</v>
      </c>
      <c r="L3271" s="17">
        <v>17185</v>
      </c>
      <c r="M3271" s="17">
        <v>343700</v>
      </c>
    </row>
    <row r="3272" spans="1:13" x14ac:dyDescent="0.25">
      <c r="A3272" t="s">
        <v>80</v>
      </c>
      <c r="B3272" t="s">
        <v>81</v>
      </c>
      <c r="C3272" t="s">
        <v>88</v>
      </c>
      <c r="D3272">
        <v>900148265</v>
      </c>
      <c r="E3272" t="s">
        <v>1465</v>
      </c>
      <c r="F3272" t="s">
        <v>1466</v>
      </c>
      <c r="H3272" s="16">
        <v>44384</v>
      </c>
      <c r="I3272">
        <v>4</v>
      </c>
      <c r="J3272" s="17">
        <v>28147</v>
      </c>
      <c r="K3272" s="17">
        <v>112588</v>
      </c>
      <c r="L3272" s="17">
        <v>45332</v>
      </c>
      <c r="M3272" s="17">
        <v>628138</v>
      </c>
    </row>
    <row r="3273" spans="1:13" x14ac:dyDescent="0.25">
      <c r="A3273" t="s">
        <v>80</v>
      </c>
      <c r="B3273" t="s">
        <v>81</v>
      </c>
      <c r="C3273" t="s">
        <v>91</v>
      </c>
      <c r="D3273">
        <v>900148265</v>
      </c>
      <c r="E3273" t="s">
        <v>1465</v>
      </c>
      <c r="F3273" t="s">
        <v>1466</v>
      </c>
      <c r="H3273" s="16">
        <v>44384</v>
      </c>
      <c r="I3273">
        <v>30</v>
      </c>
      <c r="J3273" s="17">
        <v>17185</v>
      </c>
      <c r="K3273" s="17">
        <v>515550</v>
      </c>
      <c r="L3273" s="17">
        <v>45332</v>
      </c>
      <c r="M3273" s="17">
        <v>628138</v>
      </c>
    </row>
    <row r="3274" spans="1:13" x14ac:dyDescent="0.25">
      <c r="A3274" t="s">
        <v>80</v>
      </c>
      <c r="B3274" t="s">
        <v>81</v>
      </c>
      <c r="C3274" t="s">
        <v>1001</v>
      </c>
      <c r="D3274">
        <v>900162688</v>
      </c>
      <c r="E3274" t="s">
        <v>457</v>
      </c>
      <c r="F3274" t="s">
        <v>1467</v>
      </c>
      <c r="H3274" s="16">
        <v>44385</v>
      </c>
      <c r="I3274">
        <v>144</v>
      </c>
      <c r="J3274" s="17">
        <v>16209</v>
      </c>
      <c r="K3274" s="17">
        <v>2334096</v>
      </c>
      <c r="L3274" s="17">
        <v>16209</v>
      </c>
      <c r="M3274" s="17">
        <v>2334096</v>
      </c>
    </row>
    <row r="3275" spans="1:13" x14ac:dyDescent="0.25">
      <c r="A3275" t="s">
        <v>80</v>
      </c>
      <c r="B3275" t="s">
        <v>81</v>
      </c>
      <c r="C3275" t="s">
        <v>1001</v>
      </c>
      <c r="D3275">
        <v>900210981</v>
      </c>
      <c r="E3275" t="s">
        <v>240</v>
      </c>
      <c r="F3275" t="s">
        <v>1468</v>
      </c>
      <c r="H3275" s="16">
        <v>44389</v>
      </c>
      <c r="I3275">
        <v>1394</v>
      </c>
      <c r="J3275" s="17">
        <v>16209</v>
      </c>
      <c r="K3275" s="17">
        <v>22600208.699999999</v>
      </c>
      <c r="L3275" s="17">
        <v>86788</v>
      </c>
      <c r="M3275" s="17">
        <v>32771808.699999999</v>
      </c>
    </row>
    <row r="3276" spans="1:13" x14ac:dyDescent="0.25">
      <c r="A3276" t="s">
        <v>80</v>
      </c>
      <c r="B3276" t="s">
        <v>81</v>
      </c>
      <c r="C3276" t="s">
        <v>119</v>
      </c>
      <c r="D3276">
        <v>900210981</v>
      </c>
      <c r="E3276" t="s">
        <v>240</v>
      </c>
      <c r="F3276" t="s">
        <v>1469</v>
      </c>
      <c r="H3276" s="16">
        <v>44405</v>
      </c>
      <c r="I3276">
        <v>250</v>
      </c>
      <c r="J3276" s="17">
        <v>10225</v>
      </c>
      <c r="K3276" s="17">
        <v>2556250</v>
      </c>
      <c r="L3276" s="17">
        <v>86788</v>
      </c>
      <c r="M3276" s="17">
        <v>32771808.699999999</v>
      </c>
    </row>
    <row r="3277" spans="1:13" x14ac:dyDescent="0.25">
      <c r="A3277" t="s">
        <v>80</v>
      </c>
      <c r="B3277" t="s">
        <v>81</v>
      </c>
      <c r="C3277" t="s">
        <v>87</v>
      </c>
      <c r="D3277">
        <v>900210981</v>
      </c>
      <c r="E3277" t="s">
        <v>240</v>
      </c>
      <c r="F3277" t="s">
        <v>1469</v>
      </c>
      <c r="H3277" s="16">
        <v>44405</v>
      </c>
      <c r="I3277">
        <v>150</v>
      </c>
      <c r="J3277" s="17">
        <v>31599</v>
      </c>
      <c r="K3277" s="17">
        <v>4739850</v>
      </c>
      <c r="L3277" s="17">
        <v>86788</v>
      </c>
      <c r="M3277" s="17">
        <v>32771808.699999999</v>
      </c>
    </row>
    <row r="3278" spans="1:13" x14ac:dyDescent="0.25">
      <c r="A3278" t="s">
        <v>80</v>
      </c>
      <c r="B3278" t="s">
        <v>81</v>
      </c>
      <c r="C3278" t="s">
        <v>109</v>
      </c>
      <c r="D3278">
        <v>900210981</v>
      </c>
      <c r="E3278" t="s">
        <v>240</v>
      </c>
      <c r="F3278" t="s">
        <v>1469</v>
      </c>
      <c r="H3278" s="16">
        <v>44405</v>
      </c>
      <c r="I3278">
        <v>100</v>
      </c>
      <c r="J3278" s="17">
        <v>28755</v>
      </c>
      <c r="K3278" s="17">
        <v>2875500</v>
      </c>
      <c r="L3278" s="17">
        <v>86788</v>
      </c>
      <c r="M3278" s="17">
        <v>32771808.699999999</v>
      </c>
    </row>
    <row r="3279" spans="1:13" x14ac:dyDescent="0.25">
      <c r="A3279" t="s">
        <v>80</v>
      </c>
      <c r="B3279" t="s">
        <v>81</v>
      </c>
      <c r="C3279" t="s">
        <v>85</v>
      </c>
      <c r="D3279">
        <v>900213617</v>
      </c>
      <c r="E3279" t="s">
        <v>1470</v>
      </c>
      <c r="F3279" t="s">
        <v>1471</v>
      </c>
      <c r="H3279" s="16">
        <v>44396</v>
      </c>
      <c r="I3279">
        <v>4</v>
      </c>
      <c r="J3279" s="17">
        <v>4756</v>
      </c>
      <c r="K3279" s="17">
        <v>19024</v>
      </c>
      <c r="L3279" s="17">
        <v>32166</v>
      </c>
      <c r="M3279" s="17">
        <v>1627024</v>
      </c>
    </row>
    <row r="3280" spans="1:13" x14ac:dyDescent="0.25">
      <c r="A3280" t="s">
        <v>80</v>
      </c>
      <c r="B3280" t="s">
        <v>81</v>
      </c>
      <c r="C3280" t="s">
        <v>119</v>
      </c>
      <c r="D3280">
        <v>900213617</v>
      </c>
      <c r="E3280" t="s">
        <v>1470</v>
      </c>
      <c r="F3280" t="s">
        <v>1471</v>
      </c>
      <c r="H3280" s="16">
        <v>44396</v>
      </c>
      <c r="I3280">
        <v>6</v>
      </c>
      <c r="J3280" s="17">
        <v>10225</v>
      </c>
      <c r="K3280" s="17">
        <v>61350</v>
      </c>
      <c r="L3280" s="17">
        <v>32166</v>
      </c>
      <c r="M3280" s="17">
        <v>1627024</v>
      </c>
    </row>
    <row r="3281" spans="1:13" x14ac:dyDescent="0.25">
      <c r="A3281" t="s">
        <v>80</v>
      </c>
      <c r="B3281" t="s">
        <v>81</v>
      </c>
      <c r="C3281" t="s">
        <v>91</v>
      </c>
      <c r="D3281">
        <v>900213617</v>
      </c>
      <c r="E3281" t="s">
        <v>1470</v>
      </c>
      <c r="F3281" t="s">
        <v>1471</v>
      </c>
      <c r="H3281" s="16">
        <v>44396</v>
      </c>
      <c r="I3281">
        <v>90</v>
      </c>
      <c r="J3281" s="17">
        <v>17185</v>
      </c>
      <c r="K3281" s="17">
        <v>1546650</v>
      </c>
      <c r="L3281" s="17">
        <v>32166</v>
      </c>
      <c r="M3281" s="17">
        <v>1627024</v>
      </c>
    </row>
    <row r="3282" spans="1:13" x14ac:dyDescent="0.25">
      <c r="A3282" t="s">
        <v>80</v>
      </c>
      <c r="B3282" t="s">
        <v>81</v>
      </c>
      <c r="C3282" t="s">
        <v>88</v>
      </c>
      <c r="D3282">
        <v>900218008</v>
      </c>
      <c r="E3282" t="s">
        <v>461</v>
      </c>
      <c r="F3282" t="s">
        <v>1472</v>
      </c>
      <c r="H3282" s="16">
        <v>44404</v>
      </c>
      <c r="I3282">
        <v>2</v>
      </c>
      <c r="J3282" s="17">
        <v>28147</v>
      </c>
      <c r="K3282" s="17">
        <v>56294</v>
      </c>
      <c r="L3282" s="17">
        <v>45332</v>
      </c>
      <c r="M3282" s="17">
        <v>228144</v>
      </c>
    </row>
    <row r="3283" spans="1:13" x14ac:dyDescent="0.25">
      <c r="A3283" t="s">
        <v>80</v>
      </c>
      <c r="B3283" t="s">
        <v>81</v>
      </c>
      <c r="C3283" t="s">
        <v>91</v>
      </c>
      <c r="D3283">
        <v>900218008</v>
      </c>
      <c r="E3283" t="s">
        <v>461</v>
      </c>
      <c r="F3283" t="s">
        <v>1472</v>
      </c>
      <c r="H3283" s="16">
        <v>44404</v>
      </c>
      <c r="I3283">
        <v>10</v>
      </c>
      <c r="J3283" s="17">
        <v>17185</v>
      </c>
      <c r="K3283" s="17">
        <v>171850</v>
      </c>
      <c r="L3283" s="17">
        <v>45332</v>
      </c>
      <c r="M3283" s="17">
        <v>228144</v>
      </c>
    </row>
    <row r="3284" spans="1:13" x14ac:dyDescent="0.25">
      <c r="A3284" t="s">
        <v>80</v>
      </c>
      <c r="B3284" t="s">
        <v>81</v>
      </c>
      <c r="C3284" t="s">
        <v>87</v>
      </c>
      <c r="D3284">
        <v>900218628</v>
      </c>
      <c r="E3284" t="s">
        <v>463</v>
      </c>
      <c r="F3284" t="s">
        <v>1473</v>
      </c>
      <c r="H3284" s="16">
        <v>44379</v>
      </c>
      <c r="I3284">
        <v>30</v>
      </c>
      <c r="J3284" s="17">
        <v>31599</v>
      </c>
      <c r="K3284" s="17">
        <v>947970</v>
      </c>
      <c r="L3284" s="17">
        <v>79407</v>
      </c>
      <c r="M3284" s="17">
        <v>3200850</v>
      </c>
    </row>
    <row r="3285" spans="1:13" x14ac:dyDescent="0.25">
      <c r="A3285" t="s">
        <v>80</v>
      </c>
      <c r="B3285" t="s">
        <v>81</v>
      </c>
      <c r="C3285" t="s">
        <v>1001</v>
      </c>
      <c r="D3285">
        <v>900218628</v>
      </c>
      <c r="E3285" t="s">
        <v>463</v>
      </c>
      <c r="F3285" t="s">
        <v>1474</v>
      </c>
      <c r="H3285" s="16">
        <v>44407</v>
      </c>
      <c r="I3285">
        <v>100</v>
      </c>
      <c r="J3285" s="17">
        <v>16209</v>
      </c>
      <c r="K3285" s="17">
        <v>1620900</v>
      </c>
      <c r="L3285" s="17">
        <v>79407</v>
      </c>
      <c r="M3285" s="17">
        <v>3200850</v>
      </c>
    </row>
    <row r="3286" spans="1:13" x14ac:dyDescent="0.25">
      <c r="A3286" t="s">
        <v>80</v>
      </c>
      <c r="B3286" t="s">
        <v>81</v>
      </c>
      <c r="C3286" t="s">
        <v>87</v>
      </c>
      <c r="D3286">
        <v>900218628</v>
      </c>
      <c r="E3286" t="s">
        <v>463</v>
      </c>
      <c r="F3286" t="s">
        <v>1474</v>
      </c>
      <c r="H3286" s="16">
        <v>44407</v>
      </c>
      <c r="I3286">
        <v>20</v>
      </c>
      <c r="J3286" s="17">
        <v>31599</v>
      </c>
      <c r="K3286" s="17">
        <v>631980</v>
      </c>
      <c r="L3286" s="17">
        <v>79407</v>
      </c>
      <c r="M3286" s="17">
        <v>3200850</v>
      </c>
    </row>
    <row r="3287" spans="1:13" x14ac:dyDescent="0.25">
      <c r="A3287" t="s">
        <v>80</v>
      </c>
      <c r="B3287" t="s">
        <v>81</v>
      </c>
      <c r="C3287" t="s">
        <v>91</v>
      </c>
      <c r="D3287">
        <v>900219866</v>
      </c>
      <c r="E3287" t="s">
        <v>242</v>
      </c>
      <c r="F3287" t="s">
        <v>1475</v>
      </c>
      <c r="H3287" s="16">
        <v>44383</v>
      </c>
      <c r="I3287">
        <v>60</v>
      </c>
      <c r="J3287" s="17">
        <v>17185</v>
      </c>
      <c r="K3287" s="17">
        <v>1031100</v>
      </c>
      <c r="L3287" s="17">
        <v>33394</v>
      </c>
      <c r="M3287" s="17">
        <v>2214357</v>
      </c>
    </row>
    <row r="3288" spans="1:13" x14ac:dyDescent="0.25">
      <c r="A3288" t="s">
        <v>80</v>
      </c>
      <c r="B3288" t="s">
        <v>81</v>
      </c>
      <c r="C3288" t="s">
        <v>1001</v>
      </c>
      <c r="D3288">
        <v>900219866</v>
      </c>
      <c r="E3288" t="s">
        <v>242</v>
      </c>
      <c r="F3288" t="s">
        <v>1476</v>
      </c>
      <c r="H3288" s="16">
        <v>44386</v>
      </c>
      <c r="I3288">
        <v>73</v>
      </c>
      <c r="J3288" s="17">
        <v>16209</v>
      </c>
      <c r="K3288" s="17">
        <v>1183257</v>
      </c>
      <c r="L3288" s="17">
        <v>33394</v>
      </c>
      <c r="M3288" s="17">
        <v>2214357</v>
      </c>
    </row>
    <row r="3289" spans="1:13" x14ac:dyDescent="0.25">
      <c r="A3289" t="s">
        <v>80</v>
      </c>
      <c r="B3289" t="s">
        <v>81</v>
      </c>
      <c r="C3289" t="s">
        <v>91</v>
      </c>
      <c r="D3289">
        <v>900240018</v>
      </c>
      <c r="E3289" t="s">
        <v>661</v>
      </c>
      <c r="F3289" t="s">
        <v>1477</v>
      </c>
      <c r="H3289" s="16">
        <v>44406</v>
      </c>
      <c r="I3289">
        <v>100</v>
      </c>
      <c r="J3289" s="17">
        <v>17185</v>
      </c>
      <c r="K3289" s="17">
        <v>1718500</v>
      </c>
      <c r="L3289" s="17">
        <v>17185</v>
      </c>
      <c r="M3289" s="17">
        <v>1718500</v>
      </c>
    </row>
    <row r="3290" spans="1:13" x14ac:dyDescent="0.25">
      <c r="A3290" t="s">
        <v>80</v>
      </c>
      <c r="B3290" t="s">
        <v>81</v>
      </c>
      <c r="C3290" t="s">
        <v>91</v>
      </c>
      <c r="D3290">
        <v>900241765</v>
      </c>
      <c r="E3290" t="s">
        <v>246</v>
      </c>
      <c r="F3290" t="s">
        <v>1478</v>
      </c>
      <c r="H3290" s="16">
        <v>44391</v>
      </c>
      <c r="I3290">
        <v>100</v>
      </c>
      <c r="J3290" s="17">
        <v>17185</v>
      </c>
      <c r="K3290" s="17">
        <v>1718500</v>
      </c>
      <c r="L3290" s="17">
        <v>17185</v>
      </c>
      <c r="M3290" s="17">
        <v>1718500</v>
      </c>
    </row>
    <row r="3291" spans="1:13" x14ac:dyDescent="0.25">
      <c r="A3291" t="s">
        <v>80</v>
      </c>
      <c r="B3291" t="s">
        <v>81</v>
      </c>
      <c r="C3291" t="s">
        <v>101</v>
      </c>
      <c r="D3291">
        <v>900259421</v>
      </c>
      <c r="E3291" t="s">
        <v>665</v>
      </c>
      <c r="F3291" t="s">
        <v>1479</v>
      </c>
      <c r="H3291" s="16">
        <v>44379</v>
      </c>
      <c r="I3291">
        <v>10</v>
      </c>
      <c r="J3291" s="17">
        <v>26839</v>
      </c>
      <c r="K3291" s="17">
        <v>268390</v>
      </c>
      <c r="L3291" s="17">
        <v>26839</v>
      </c>
      <c r="M3291" s="17">
        <v>268390</v>
      </c>
    </row>
    <row r="3292" spans="1:13" x14ac:dyDescent="0.25">
      <c r="A3292" t="s">
        <v>80</v>
      </c>
      <c r="B3292" t="s">
        <v>81</v>
      </c>
      <c r="C3292" t="s">
        <v>1001</v>
      </c>
      <c r="D3292">
        <v>900267940</v>
      </c>
      <c r="E3292" t="s">
        <v>862</v>
      </c>
      <c r="F3292" t="s">
        <v>1480</v>
      </c>
      <c r="H3292" s="16">
        <v>44400</v>
      </c>
      <c r="I3292">
        <v>4</v>
      </c>
      <c r="J3292" s="17">
        <v>16209</v>
      </c>
      <c r="K3292" s="17">
        <v>64836</v>
      </c>
      <c r="L3292" s="17">
        <v>16209</v>
      </c>
      <c r="M3292" s="17">
        <v>64836</v>
      </c>
    </row>
    <row r="3293" spans="1:13" x14ac:dyDescent="0.25">
      <c r="A3293" t="s">
        <v>80</v>
      </c>
      <c r="B3293" t="s">
        <v>81</v>
      </c>
      <c r="C3293" t="s">
        <v>87</v>
      </c>
      <c r="D3293">
        <v>900277244</v>
      </c>
      <c r="E3293" t="s">
        <v>251</v>
      </c>
      <c r="F3293" t="s">
        <v>1481</v>
      </c>
      <c r="H3293" s="16">
        <v>44379</v>
      </c>
      <c r="I3293">
        <v>3</v>
      </c>
      <c r="J3293" s="17">
        <v>31599</v>
      </c>
      <c r="K3293" s="17">
        <v>94797</v>
      </c>
      <c r="L3293" s="17">
        <v>96592</v>
      </c>
      <c r="M3293" s="17">
        <v>614079</v>
      </c>
    </row>
    <row r="3294" spans="1:13" x14ac:dyDescent="0.25">
      <c r="A3294" t="s">
        <v>80</v>
      </c>
      <c r="B3294" t="s">
        <v>81</v>
      </c>
      <c r="C3294" t="s">
        <v>91</v>
      </c>
      <c r="D3294">
        <v>900277244</v>
      </c>
      <c r="E3294" t="s">
        <v>251</v>
      </c>
      <c r="F3294" t="s">
        <v>1481</v>
      </c>
      <c r="H3294" s="16">
        <v>44379</v>
      </c>
      <c r="I3294">
        <v>9</v>
      </c>
      <c r="J3294" s="17">
        <v>17185</v>
      </c>
      <c r="K3294" s="17">
        <v>154665</v>
      </c>
      <c r="L3294" s="17">
        <v>96592</v>
      </c>
      <c r="M3294" s="17">
        <v>614079</v>
      </c>
    </row>
    <row r="3295" spans="1:13" x14ac:dyDescent="0.25">
      <c r="A3295" t="s">
        <v>80</v>
      </c>
      <c r="B3295" t="s">
        <v>81</v>
      </c>
      <c r="C3295" t="s">
        <v>1001</v>
      </c>
      <c r="D3295">
        <v>900277244</v>
      </c>
      <c r="E3295" t="s">
        <v>251</v>
      </c>
      <c r="F3295" t="s">
        <v>1482</v>
      </c>
      <c r="H3295" s="16">
        <v>44389</v>
      </c>
      <c r="I3295">
        <v>3</v>
      </c>
      <c r="J3295" s="17">
        <v>16209</v>
      </c>
      <c r="K3295" s="17">
        <v>48627</v>
      </c>
      <c r="L3295" s="17">
        <v>96592</v>
      </c>
      <c r="M3295" s="17">
        <v>614079</v>
      </c>
    </row>
    <row r="3296" spans="1:13" x14ac:dyDescent="0.25">
      <c r="A3296" t="s">
        <v>80</v>
      </c>
      <c r="B3296" t="s">
        <v>81</v>
      </c>
      <c r="C3296" t="s">
        <v>87</v>
      </c>
      <c r="D3296">
        <v>900277244</v>
      </c>
      <c r="E3296" t="s">
        <v>251</v>
      </c>
      <c r="F3296" t="s">
        <v>1483</v>
      </c>
      <c r="H3296" s="16">
        <v>44399</v>
      </c>
      <c r="I3296">
        <v>10</v>
      </c>
      <c r="J3296" s="17">
        <v>31599</v>
      </c>
      <c r="K3296" s="17">
        <v>315990</v>
      </c>
      <c r="L3296" s="17">
        <v>96592</v>
      </c>
      <c r="M3296" s="17">
        <v>614079</v>
      </c>
    </row>
    <row r="3297" spans="1:13" x14ac:dyDescent="0.25">
      <c r="A3297" t="s">
        <v>80</v>
      </c>
      <c r="B3297" t="s">
        <v>81</v>
      </c>
      <c r="C3297" t="s">
        <v>87</v>
      </c>
      <c r="D3297">
        <v>9003307520</v>
      </c>
      <c r="E3297" t="s">
        <v>1251</v>
      </c>
      <c r="F3297" t="s">
        <v>1484</v>
      </c>
      <c r="H3297" s="16">
        <v>44406</v>
      </c>
      <c r="I3297">
        <v>100</v>
      </c>
      <c r="J3297" s="17">
        <v>31599</v>
      </c>
      <c r="K3297" s="17">
        <v>3159900</v>
      </c>
      <c r="L3297" s="17">
        <v>31599</v>
      </c>
      <c r="M3297" s="17">
        <v>3159900</v>
      </c>
    </row>
    <row r="3298" spans="1:13" x14ac:dyDescent="0.25">
      <c r="A3298" t="s">
        <v>80</v>
      </c>
      <c r="B3298" t="s">
        <v>81</v>
      </c>
      <c r="C3298" t="s">
        <v>88</v>
      </c>
      <c r="D3298">
        <v>900341876</v>
      </c>
      <c r="E3298" t="s">
        <v>1485</v>
      </c>
      <c r="F3298" t="s">
        <v>1486</v>
      </c>
      <c r="H3298" s="16">
        <v>44398</v>
      </c>
      <c r="I3298">
        <v>3</v>
      </c>
      <c r="J3298" s="17">
        <v>28147</v>
      </c>
      <c r="K3298" s="17">
        <v>84441</v>
      </c>
      <c r="L3298" s="17">
        <v>28147</v>
      </c>
      <c r="M3298" s="17">
        <v>84441</v>
      </c>
    </row>
    <row r="3299" spans="1:13" x14ac:dyDescent="0.25">
      <c r="A3299" t="s">
        <v>80</v>
      </c>
      <c r="B3299" t="s">
        <v>81</v>
      </c>
      <c r="C3299" t="s">
        <v>87</v>
      </c>
      <c r="D3299">
        <v>900359092</v>
      </c>
      <c r="E3299" t="s">
        <v>867</v>
      </c>
      <c r="F3299" t="s">
        <v>1487</v>
      </c>
      <c r="H3299" s="16">
        <v>44392</v>
      </c>
      <c r="I3299">
        <v>4</v>
      </c>
      <c r="J3299" s="17">
        <v>31599</v>
      </c>
      <c r="K3299" s="17">
        <v>126396</v>
      </c>
      <c r="L3299" s="17">
        <v>31599</v>
      </c>
      <c r="M3299" s="17">
        <v>126396</v>
      </c>
    </row>
    <row r="3300" spans="1:13" x14ac:dyDescent="0.25">
      <c r="A3300" t="s">
        <v>80</v>
      </c>
      <c r="B3300" t="s">
        <v>81</v>
      </c>
      <c r="C3300" t="s">
        <v>1001</v>
      </c>
      <c r="D3300">
        <v>900364721</v>
      </c>
      <c r="E3300" t="s">
        <v>1488</v>
      </c>
      <c r="F3300" t="s">
        <v>1489</v>
      </c>
      <c r="H3300" s="16">
        <v>44383</v>
      </c>
      <c r="I3300">
        <v>35</v>
      </c>
      <c r="J3300" s="17">
        <v>16209</v>
      </c>
      <c r="K3300" s="17">
        <v>567315</v>
      </c>
      <c r="L3300" s="17">
        <v>167467</v>
      </c>
      <c r="M3300" s="17">
        <v>3290705</v>
      </c>
    </row>
    <row r="3301" spans="1:13" x14ac:dyDescent="0.25">
      <c r="A3301" t="s">
        <v>80</v>
      </c>
      <c r="B3301" t="s">
        <v>81</v>
      </c>
      <c r="C3301" t="s">
        <v>109</v>
      </c>
      <c r="D3301">
        <v>900364721</v>
      </c>
      <c r="E3301" t="s">
        <v>1488</v>
      </c>
      <c r="F3301" t="s">
        <v>1489</v>
      </c>
      <c r="H3301" s="16">
        <v>44383</v>
      </c>
      <c r="I3301">
        <v>5</v>
      </c>
      <c r="J3301" s="17">
        <v>28755</v>
      </c>
      <c r="K3301" s="17">
        <v>143775</v>
      </c>
      <c r="L3301" s="17">
        <v>167467</v>
      </c>
      <c r="M3301" s="17">
        <v>3290705</v>
      </c>
    </row>
    <row r="3302" spans="1:13" x14ac:dyDescent="0.25">
      <c r="A3302" t="s">
        <v>80</v>
      </c>
      <c r="B3302" t="s">
        <v>81</v>
      </c>
      <c r="C3302" t="s">
        <v>1001</v>
      </c>
      <c r="D3302">
        <v>900364721</v>
      </c>
      <c r="E3302" t="s">
        <v>1488</v>
      </c>
      <c r="F3302" t="s">
        <v>1490</v>
      </c>
      <c r="H3302" s="16">
        <v>44407</v>
      </c>
      <c r="I3302">
        <v>20</v>
      </c>
      <c r="J3302" s="17">
        <v>16209</v>
      </c>
      <c r="K3302" s="17">
        <v>324180</v>
      </c>
      <c r="L3302" s="17">
        <v>167467</v>
      </c>
      <c r="M3302" s="17">
        <v>3290705</v>
      </c>
    </row>
    <row r="3303" spans="1:13" x14ac:dyDescent="0.25">
      <c r="A3303" t="s">
        <v>80</v>
      </c>
      <c r="B3303" t="s">
        <v>81</v>
      </c>
      <c r="C3303" t="s">
        <v>87</v>
      </c>
      <c r="D3303">
        <v>900364721</v>
      </c>
      <c r="E3303" t="s">
        <v>1488</v>
      </c>
      <c r="F3303" t="s">
        <v>1491</v>
      </c>
      <c r="H3303" s="16">
        <v>44407</v>
      </c>
      <c r="I3303">
        <v>15</v>
      </c>
      <c r="J3303" s="17">
        <v>31599</v>
      </c>
      <c r="K3303" s="17">
        <v>473985</v>
      </c>
      <c r="L3303" s="17">
        <v>167467</v>
      </c>
      <c r="M3303" s="17">
        <v>3290705</v>
      </c>
    </row>
    <row r="3304" spans="1:13" x14ac:dyDescent="0.25">
      <c r="A3304" t="s">
        <v>80</v>
      </c>
      <c r="B3304" t="s">
        <v>81</v>
      </c>
      <c r="C3304" t="s">
        <v>109</v>
      </c>
      <c r="D3304">
        <v>900364721</v>
      </c>
      <c r="E3304" t="s">
        <v>1488</v>
      </c>
      <c r="F3304" t="s">
        <v>1491</v>
      </c>
      <c r="H3304" s="16">
        <v>44407</v>
      </c>
      <c r="I3304">
        <v>30</v>
      </c>
      <c r="J3304" s="17">
        <v>28755</v>
      </c>
      <c r="K3304" s="17">
        <v>862650</v>
      </c>
      <c r="L3304" s="17">
        <v>167467</v>
      </c>
      <c r="M3304" s="17">
        <v>3290705</v>
      </c>
    </row>
    <row r="3305" spans="1:13" x14ac:dyDescent="0.25">
      <c r="A3305" t="s">
        <v>80</v>
      </c>
      <c r="B3305" t="s">
        <v>81</v>
      </c>
      <c r="C3305" t="s">
        <v>109</v>
      </c>
      <c r="D3305">
        <v>900364721</v>
      </c>
      <c r="E3305" t="s">
        <v>1488</v>
      </c>
      <c r="F3305" t="s">
        <v>1490</v>
      </c>
      <c r="H3305" s="16">
        <v>44407</v>
      </c>
      <c r="I3305">
        <v>20</v>
      </c>
      <c r="J3305" s="17">
        <v>28755</v>
      </c>
      <c r="K3305" s="17">
        <v>575100</v>
      </c>
      <c r="L3305" s="17">
        <v>167467</v>
      </c>
      <c r="M3305" s="17">
        <v>3290705</v>
      </c>
    </row>
    <row r="3306" spans="1:13" x14ac:dyDescent="0.25">
      <c r="A3306" t="s">
        <v>80</v>
      </c>
      <c r="B3306" t="s">
        <v>81</v>
      </c>
      <c r="C3306" t="s">
        <v>91</v>
      </c>
      <c r="D3306">
        <v>900364721</v>
      </c>
      <c r="E3306" t="s">
        <v>1488</v>
      </c>
      <c r="F3306" t="s">
        <v>1490</v>
      </c>
      <c r="H3306" s="16">
        <v>44407</v>
      </c>
      <c r="I3306">
        <v>20</v>
      </c>
      <c r="J3306" s="17">
        <v>17185</v>
      </c>
      <c r="K3306" s="17">
        <v>343700</v>
      </c>
      <c r="L3306" s="17">
        <v>167467</v>
      </c>
      <c r="M3306" s="17">
        <v>3290705</v>
      </c>
    </row>
    <row r="3307" spans="1:13" x14ac:dyDescent="0.25">
      <c r="A3307" t="s">
        <v>80</v>
      </c>
      <c r="B3307" t="s">
        <v>81</v>
      </c>
      <c r="C3307" t="s">
        <v>91</v>
      </c>
      <c r="D3307">
        <v>900370857</v>
      </c>
      <c r="E3307" t="s">
        <v>1253</v>
      </c>
      <c r="F3307" t="s">
        <v>1492</v>
      </c>
      <c r="H3307" s="16">
        <v>44400</v>
      </c>
      <c r="I3307">
        <v>1</v>
      </c>
      <c r="J3307" s="17">
        <v>17185</v>
      </c>
      <c r="K3307" s="17">
        <v>17185</v>
      </c>
      <c r="L3307" s="17">
        <v>17185</v>
      </c>
      <c r="M3307" s="17">
        <v>17185</v>
      </c>
    </row>
    <row r="3308" spans="1:13" x14ac:dyDescent="0.25">
      <c r="A3308" t="s">
        <v>80</v>
      </c>
      <c r="B3308" t="s">
        <v>81</v>
      </c>
      <c r="C3308" t="s">
        <v>91</v>
      </c>
      <c r="D3308">
        <v>900385628</v>
      </c>
      <c r="E3308" t="s">
        <v>475</v>
      </c>
      <c r="F3308" t="s">
        <v>1493</v>
      </c>
      <c r="H3308" s="16">
        <v>44389</v>
      </c>
      <c r="I3308">
        <v>20</v>
      </c>
      <c r="J3308" s="17">
        <v>17185</v>
      </c>
      <c r="K3308" s="17">
        <v>343700</v>
      </c>
      <c r="L3308" s="17">
        <v>17185</v>
      </c>
      <c r="M3308" s="17">
        <v>343700</v>
      </c>
    </row>
    <row r="3309" spans="1:13" x14ac:dyDescent="0.25">
      <c r="A3309" t="s">
        <v>80</v>
      </c>
      <c r="B3309" t="s">
        <v>81</v>
      </c>
      <c r="C3309" t="s">
        <v>91</v>
      </c>
      <c r="D3309">
        <v>900482242</v>
      </c>
      <c r="E3309" t="s">
        <v>873</v>
      </c>
      <c r="F3309" t="s">
        <v>1494</v>
      </c>
      <c r="H3309" s="16">
        <v>44398</v>
      </c>
      <c r="I3309">
        <v>60</v>
      </c>
      <c r="J3309" s="17">
        <v>17185</v>
      </c>
      <c r="K3309" s="17">
        <v>1031100</v>
      </c>
      <c r="L3309" s="17">
        <v>17185</v>
      </c>
      <c r="M3309" s="17">
        <v>1031100</v>
      </c>
    </row>
    <row r="3310" spans="1:13" x14ac:dyDescent="0.25">
      <c r="A3310" t="s">
        <v>80</v>
      </c>
      <c r="B3310" t="s">
        <v>81</v>
      </c>
      <c r="C3310" t="s">
        <v>88</v>
      </c>
      <c r="D3310">
        <v>900485519</v>
      </c>
      <c r="E3310" t="s">
        <v>1038</v>
      </c>
      <c r="F3310" t="s">
        <v>1495</v>
      </c>
      <c r="H3310" s="16">
        <v>44405</v>
      </c>
      <c r="I3310">
        <v>3</v>
      </c>
      <c r="J3310" s="17">
        <v>28147</v>
      </c>
      <c r="K3310" s="17">
        <v>84441</v>
      </c>
      <c r="L3310" s="17">
        <v>45332</v>
      </c>
      <c r="M3310" s="17">
        <v>428141</v>
      </c>
    </row>
    <row r="3311" spans="1:13" x14ac:dyDescent="0.25">
      <c r="A3311" t="s">
        <v>80</v>
      </c>
      <c r="B3311" t="s">
        <v>81</v>
      </c>
      <c r="C3311" t="s">
        <v>91</v>
      </c>
      <c r="D3311">
        <v>900485519</v>
      </c>
      <c r="E3311" t="s">
        <v>1038</v>
      </c>
      <c r="F3311" t="s">
        <v>1495</v>
      </c>
      <c r="H3311" s="16">
        <v>44405</v>
      </c>
      <c r="I3311">
        <v>20</v>
      </c>
      <c r="J3311" s="17">
        <v>17185</v>
      </c>
      <c r="K3311" s="17">
        <v>343700</v>
      </c>
      <c r="L3311" s="17">
        <v>45332</v>
      </c>
      <c r="M3311" s="17">
        <v>428141</v>
      </c>
    </row>
    <row r="3312" spans="1:13" x14ac:dyDescent="0.25">
      <c r="A3312" t="s">
        <v>80</v>
      </c>
      <c r="B3312" t="s">
        <v>81</v>
      </c>
      <c r="C3312" t="s">
        <v>1001</v>
      </c>
      <c r="D3312">
        <v>900496494</v>
      </c>
      <c r="E3312" t="s">
        <v>257</v>
      </c>
      <c r="F3312" t="s">
        <v>1496</v>
      </c>
      <c r="H3312" s="16">
        <v>44385</v>
      </c>
      <c r="I3312">
        <v>30</v>
      </c>
      <c r="J3312" s="17">
        <v>16209</v>
      </c>
      <c r="K3312" s="17">
        <v>486270</v>
      </c>
      <c r="L3312" s="17">
        <v>44964</v>
      </c>
      <c r="M3312" s="17">
        <v>1061370</v>
      </c>
    </row>
    <row r="3313" spans="1:13" x14ac:dyDescent="0.25">
      <c r="A3313" t="s">
        <v>80</v>
      </c>
      <c r="B3313" t="s">
        <v>81</v>
      </c>
      <c r="C3313" t="s">
        <v>109</v>
      </c>
      <c r="D3313">
        <v>900496494</v>
      </c>
      <c r="E3313" t="s">
        <v>257</v>
      </c>
      <c r="F3313" t="s">
        <v>1497</v>
      </c>
      <c r="H3313" s="16">
        <v>44404</v>
      </c>
      <c r="I3313">
        <v>20</v>
      </c>
      <c r="J3313" s="17">
        <v>28755</v>
      </c>
      <c r="K3313" s="17">
        <v>575100</v>
      </c>
      <c r="L3313" s="17">
        <v>44964</v>
      </c>
      <c r="M3313" s="17">
        <v>1061370</v>
      </c>
    </row>
    <row r="3314" spans="1:13" x14ac:dyDescent="0.25">
      <c r="A3314" t="s">
        <v>80</v>
      </c>
      <c r="B3314" t="s">
        <v>81</v>
      </c>
      <c r="C3314" t="s">
        <v>1001</v>
      </c>
      <c r="D3314">
        <v>900529056</v>
      </c>
      <c r="E3314" t="s">
        <v>482</v>
      </c>
      <c r="F3314" t="s">
        <v>1498</v>
      </c>
      <c r="H3314" s="16">
        <v>44406</v>
      </c>
      <c r="I3314">
        <v>20</v>
      </c>
      <c r="J3314" s="17">
        <v>16209</v>
      </c>
      <c r="K3314" s="17">
        <v>324180</v>
      </c>
      <c r="L3314" s="17">
        <v>50579</v>
      </c>
      <c r="M3314" s="17">
        <v>1011580</v>
      </c>
    </row>
    <row r="3315" spans="1:13" x14ac:dyDescent="0.25">
      <c r="A3315" t="s">
        <v>80</v>
      </c>
      <c r="B3315" t="s">
        <v>81</v>
      </c>
      <c r="C3315" t="s">
        <v>91</v>
      </c>
      <c r="D3315">
        <v>900529056</v>
      </c>
      <c r="E3315" t="s">
        <v>482</v>
      </c>
      <c r="F3315" t="s">
        <v>1498</v>
      </c>
      <c r="H3315" s="16">
        <v>44406</v>
      </c>
      <c r="I3315">
        <v>34</v>
      </c>
      <c r="J3315" s="17">
        <v>17185</v>
      </c>
      <c r="K3315" s="17">
        <v>584290</v>
      </c>
      <c r="L3315" s="17">
        <v>50579</v>
      </c>
      <c r="M3315" s="17">
        <v>1011580</v>
      </c>
    </row>
    <row r="3316" spans="1:13" x14ac:dyDescent="0.25">
      <c r="A3316" t="s">
        <v>80</v>
      </c>
      <c r="B3316" t="s">
        <v>81</v>
      </c>
      <c r="C3316" t="s">
        <v>91</v>
      </c>
      <c r="D3316">
        <v>900529056</v>
      </c>
      <c r="E3316" t="s">
        <v>482</v>
      </c>
      <c r="F3316" t="s">
        <v>1498</v>
      </c>
      <c r="H3316" s="16">
        <v>44406</v>
      </c>
      <c r="I3316">
        <v>6</v>
      </c>
      <c r="J3316" s="17">
        <v>17185</v>
      </c>
      <c r="K3316" s="17">
        <v>103110</v>
      </c>
      <c r="L3316" s="17">
        <v>50579</v>
      </c>
      <c r="M3316" s="17">
        <v>1011580</v>
      </c>
    </row>
    <row r="3317" spans="1:13" x14ac:dyDescent="0.25">
      <c r="A3317" t="s">
        <v>80</v>
      </c>
      <c r="B3317" t="s">
        <v>81</v>
      </c>
      <c r="C3317" t="s">
        <v>1001</v>
      </c>
      <c r="D3317">
        <v>900536325</v>
      </c>
      <c r="E3317" t="s">
        <v>259</v>
      </c>
      <c r="F3317" t="s">
        <v>1499</v>
      </c>
      <c r="H3317" s="16">
        <v>44400</v>
      </c>
      <c r="I3317">
        <v>100</v>
      </c>
      <c r="J3317" s="17">
        <v>16209</v>
      </c>
      <c r="K3317" s="17">
        <v>1620900</v>
      </c>
      <c r="L3317" s="17">
        <v>33394</v>
      </c>
      <c r="M3317" s="17">
        <v>3339400</v>
      </c>
    </row>
    <row r="3318" spans="1:13" x14ac:dyDescent="0.25">
      <c r="A3318" t="s">
        <v>80</v>
      </c>
      <c r="B3318" t="s">
        <v>81</v>
      </c>
      <c r="C3318" t="s">
        <v>91</v>
      </c>
      <c r="D3318">
        <v>900536325</v>
      </c>
      <c r="E3318" t="s">
        <v>259</v>
      </c>
      <c r="F3318" t="s">
        <v>1499</v>
      </c>
      <c r="H3318" s="16">
        <v>44400</v>
      </c>
      <c r="I3318">
        <v>100</v>
      </c>
      <c r="J3318" s="17">
        <v>17185</v>
      </c>
      <c r="K3318" s="17">
        <v>1718500</v>
      </c>
      <c r="L3318" s="17">
        <v>33394</v>
      </c>
      <c r="M3318" s="17">
        <v>3339400</v>
      </c>
    </row>
    <row r="3319" spans="1:13" x14ac:dyDescent="0.25">
      <c r="A3319" t="s">
        <v>80</v>
      </c>
      <c r="B3319" t="s">
        <v>81</v>
      </c>
      <c r="C3319" t="s">
        <v>119</v>
      </c>
      <c r="D3319">
        <v>900566930</v>
      </c>
      <c r="E3319" t="s">
        <v>261</v>
      </c>
      <c r="F3319" t="s">
        <v>1500</v>
      </c>
      <c r="H3319" s="16">
        <v>44398</v>
      </c>
      <c r="I3319">
        <v>20</v>
      </c>
      <c r="J3319" s="17">
        <v>10225</v>
      </c>
      <c r="K3319" s="17">
        <v>204500</v>
      </c>
      <c r="L3319" s="17">
        <v>55189</v>
      </c>
      <c r="M3319" s="17">
        <v>1464590</v>
      </c>
    </row>
    <row r="3320" spans="1:13" x14ac:dyDescent="0.25">
      <c r="A3320" t="s">
        <v>80</v>
      </c>
      <c r="B3320" t="s">
        <v>81</v>
      </c>
      <c r="C3320" t="s">
        <v>1001</v>
      </c>
      <c r="D3320">
        <v>900566930</v>
      </c>
      <c r="E3320" t="s">
        <v>261</v>
      </c>
      <c r="F3320" t="s">
        <v>1500</v>
      </c>
      <c r="H3320" s="16">
        <v>44398</v>
      </c>
      <c r="I3320">
        <v>60</v>
      </c>
      <c r="J3320" s="17">
        <v>16209</v>
      </c>
      <c r="K3320" s="17">
        <v>972540</v>
      </c>
      <c r="L3320" s="17">
        <v>55189</v>
      </c>
      <c r="M3320" s="17">
        <v>1464590</v>
      </c>
    </row>
    <row r="3321" spans="1:13" x14ac:dyDescent="0.25">
      <c r="A3321" t="s">
        <v>80</v>
      </c>
      <c r="B3321" t="s">
        <v>81</v>
      </c>
      <c r="C3321" t="s">
        <v>109</v>
      </c>
      <c r="D3321">
        <v>900566930</v>
      </c>
      <c r="E3321" t="s">
        <v>261</v>
      </c>
      <c r="F3321" t="s">
        <v>1500</v>
      </c>
      <c r="H3321" s="16">
        <v>44398</v>
      </c>
      <c r="I3321">
        <v>10</v>
      </c>
      <c r="J3321" s="17">
        <v>28755</v>
      </c>
      <c r="K3321" s="17">
        <v>287550</v>
      </c>
      <c r="L3321" s="17">
        <v>55189</v>
      </c>
      <c r="M3321" s="17">
        <v>1464590</v>
      </c>
    </row>
    <row r="3322" spans="1:13" x14ac:dyDescent="0.25">
      <c r="A3322" t="s">
        <v>80</v>
      </c>
      <c r="B3322" t="s">
        <v>81</v>
      </c>
      <c r="C3322" t="s">
        <v>1001</v>
      </c>
      <c r="D3322">
        <v>900578105</v>
      </c>
      <c r="E3322" t="s">
        <v>263</v>
      </c>
      <c r="F3322" t="s">
        <v>1501</v>
      </c>
      <c r="H3322" s="16">
        <v>44384</v>
      </c>
      <c r="I3322">
        <v>2000</v>
      </c>
      <c r="J3322" s="17">
        <v>16209</v>
      </c>
      <c r="K3322" s="17">
        <v>32418000</v>
      </c>
      <c r="L3322" s="17">
        <v>108294</v>
      </c>
      <c r="M3322" s="17">
        <v>57143445.299999997</v>
      </c>
    </row>
    <row r="3323" spans="1:13" x14ac:dyDescent="0.25">
      <c r="A3323" t="s">
        <v>80</v>
      </c>
      <c r="B3323" t="s">
        <v>81</v>
      </c>
      <c r="C3323" t="s">
        <v>149</v>
      </c>
      <c r="D3323">
        <v>900578105</v>
      </c>
      <c r="E3323" t="s">
        <v>263</v>
      </c>
      <c r="F3323" t="s">
        <v>1501</v>
      </c>
      <c r="H3323" s="16">
        <v>44384</v>
      </c>
      <c r="I3323">
        <v>80</v>
      </c>
      <c r="J3323" s="17">
        <v>27092</v>
      </c>
      <c r="K3323" s="17">
        <v>2167360</v>
      </c>
      <c r="L3323" s="17">
        <v>108294</v>
      </c>
      <c r="M3323" s="17">
        <v>57143445.299999997</v>
      </c>
    </row>
    <row r="3324" spans="1:13" x14ac:dyDescent="0.25">
      <c r="A3324" t="s">
        <v>80</v>
      </c>
      <c r="B3324" t="s">
        <v>81</v>
      </c>
      <c r="C3324" t="s">
        <v>1001</v>
      </c>
      <c r="D3324">
        <v>900578105</v>
      </c>
      <c r="E3324" t="s">
        <v>263</v>
      </c>
      <c r="F3324" t="s">
        <v>1502</v>
      </c>
      <c r="H3324" s="16">
        <v>44386</v>
      </c>
      <c r="I3324">
        <v>472</v>
      </c>
      <c r="J3324" s="17">
        <v>16209</v>
      </c>
      <c r="K3324" s="17">
        <v>7645785.2999999998</v>
      </c>
      <c r="L3324" s="17">
        <v>108294</v>
      </c>
      <c r="M3324" s="17">
        <v>57143445.299999997</v>
      </c>
    </row>
    <row r="3325" spans="1:13" x14ac:dyDescent="0.25">
      <c r="A3325" t="s">
        <v>80</v>
      </c>
      <c r="B3325" t="s">
        <v>81</v>
      </c>
      <c r="C3325" t="s">
        <v>87</v>
      </c>
      <c r="D3325">
        <v>900578105</v>
      </c>
      <c r="E3325" t="s">
        <v>263</v>
      </c>
      <c r="F3325" t="s">
        <v>1503</v>
      </c>
      <c r="H3325" s="16">
        <v>44393</v>
      </c>
      <c r="I3325">
        <v>200</v>
      </c>
      <c r="J3325" s="17">
        <v>31599</v>
      </c>
      <c r="K3325" s="17">
        <v>6319800</v>
      </c>
      <c r="L3325" s="17">
        <v>108294</v>
      </c>
      <c r="M3325" s="17">
        <v>57143445.299999997</v>
      </c>
    </row>
    <row r="3326" spans="1:13" x14ac:dyDescent="0.25">
      <c r="A3326" t="s">
        <v>80</v>
      </c>
      <c r="B3326" t="s">
        <v>81</v>
      </c>
      <c r="C3326" t="s">
        <v>91</v>
      </c>
      <c r="D3326">
        <v>900578105</v>
      </c>
      <c r="E3326" t="s">
        <v>263</v>
      </c>
      <c r="F3326" t="s">
        <v>1504</v>
      </c>
      <c r="H3326" s="16">
        <v>44404</v>
      </c>
      <c r="I3326">
        <v>500</v>
      </c>
      <c r="J3326" s="17">
        <v>17185</v>
      </c>
      <c r="K3326" s="17">
        <v>8592500</v>
      </c>
      <c r="L3326" s="17">
        <v>108294</v>
      </c>
      <c r="M3326" s="17">
        <v>57143445.299999997</v>
      </c>
    </row>
    <row r="3327" spans="1:13" x14ac:dyDescent="0.25">
      <c r="A3327" t="s">
        <v>80</v>
      </c>
      <c r="B3327" t="s">
        <v>81</v>
      </c>
      <c r="C3327" t="s">
        <v>85</v>
      </c>
      <c r="D3327">
        <v>900580962</v>
      </c>
      <c r="E3327" t="s">
        <v>266</v>
      </c>
      <c r="F3327" t="s">
        <v>1505</v>
      </c>
      <c r="H3327" s="16">
        <v>44385</v>
      </c>
      <c r="I3327">
        <v>150</v>
      </c>
      <c r="J3327" s="17">
        <v>4756</v>
      </c>
      <c r="K3327" s="17">
        <v>713400</v>
      </c>
      <c r="L3327" s="17">
        <v>196658</v>
      </c>
      <c r="M3327" s="17">
        <v>7503549</v>
      </c>
    </row>
    <row r="3328" spans="1:13" x14ac:dyDescent="0.25">
      <c r="A3328" t="s">
        <v>80</v>
      </c>
      <c r="B3328" t="s">
        <v>81</v>
      </c>
      <c r="C3328" t="s">
        <v>119</v>
      </c>
      <c r="D3328">
        <v>900580962</v>
      </c>
      <c r="E3328" t="s">
        <v>266</v>
      </c>
      <c r="F3328" t="s">
        <v>1505</v>
      </c>
      <c r="H3328" s="16">
        <v>44385</v>
      </c>
      <c r="I3328">
        <v>50</v>
      </c>
      <c r="J3328" s="17">
        <v>10225</v>
      </c>
      <c r="K3328" s="17">
        <v>511250</v>
      </c>
      <c r="L3328" s="17">
        <v>196658</v>
      </c>
      <c r="M3328" s="17">
        <v>7503549</v>
      </c>
    </row>
    <row r="3329" spans="1:13" x14ac:dyDescent="0.25">
      <c r="A3329" t="s">
        <v>80</v>
      </c>
      <c r="B3329" t="s">
        <v>81</v>
      </c>
      <c r="C3329" t="s">
        <v>119</v>
      </c>
      <c r="D3329">
        <v>900580962</v>
      </c>
      <c r="E3329" t="s">
        <v>266</v>
      </c>
      <c r="F3329" t="s">
        <v>1506</v>
      </c>
      <c r="H3329" s="16">
        <v>44385</v>
      </c>
      <c r="I3329">
        <v>100</v>
      </c>
      <c r="J3329" s="17">
        <v>10225</v>
      </c>
      <c r="K3329" s="17">
        <v>1022500</v>
      </c>
      <c r="L3329" s="17">
        <v>196658</v>
      </c>
      <c r="M3329" s="17">
        <v>7503549</v>
      </c>
    </row>
    <row r="3330" spans="1:13" x14ac:dyDescent="0.25">
      <c r="A3330" t="s">
        <v>80</v>
      </c>
      <c r="B3330" t="s">
        <v>81</v>
      </c>
      <c r="C3330" t="s">
        <v>87</v>
      </c>
      <c r="D3330">
        <v>900580962</v>
      </c>
      <c r="E3330" t="s">
        <v>266</v>
      </c>
      <c r="F3330" t="s">
        <v>1505</v>
      </c>
      <c r="H3330" s="16">
        <v>44385</v>
      </c>
      <c r="I3330">
        <v>40</v>
      </c>
      <c r="J3330" s="17">
        <v>31599</v>
      </c>
      <c r="K3330" s="17">
        <v>1263960</v>
      </c>
      <c r="L3330" s="17">
        <v>196658</v>
      </c>
      <c r="M3330" s="17">
        <v>7503549</v>
      </c>
    </row>
    <row r="3331" spans="1:13" x14ac:dyDescent="0.25">
      <c r="A3331" t="s">
        <v>80</v>
      </c>
      <c r="B3331" t="s">
        <v>81</v>
      </c>
      <c r="C3331" t="s">
        <v>109</v>
      </c>
      <c r="D3331">
        <v>900580962</v>
      </c>
      <c r="E3331" t="s">
        <v>266</v>
      </c>
      <c r="F3331" t="s">
        <v>1505</v>
      </c>
      <c r="H3331" s="16">
        <v>44385</v>
      </c>
      <c r="I3331">
        <v>60</v>
      </c>
      <c r="J3331" s="17">
        <v>28755</v>
      </c>
      <c r="K3331" s="17">
        <v>1725300</v>
      </c>
      <c r="L3331" s="17">
        <v>196658</v>
      </c>
      <c r="M3331" s="17">
        <v>7503549</v>
      </c>
    </row>
    <row r="3332" spans="1:13" x14ac:dyDescent="0.25">
      <c r="A3332" t="s">
        <v>80</v>
      </c>
      <c r="B3332" t="s">
        <v>81</v>
      </c>
      <c r="C3332" t="s">
        <v>109</v>
      </c>
      <c r="D3332">
        <v>900580962</v>
      </c>
      <c r="E3332" t="s">
        <v>266</v>
      </c>
      <c r="F3332" t="s">
        <v>1506</v>
      </c>
      <c r="H3332" s="16">
        <v>44385</v>
      </c>
      <c r="I3332">
        <v>70</v>
      </c>
      <c r="J3332" s="17">
        <v>28755</v>
      </c>
      <c r="K3332" s="17">
        <v>2012850</v>
      </c>
      <c r="L3332" s="17">
        <v>196658</v>
      </c>
      <c r="M3332" s="17">
        <v>7503549</v>
      </c>
    </row>
    <row r="3333" spans="1:13" x14ac:dyDescent="0.25">
      <c r="A3333" t="s">
        <v>80</v>
      </c>
      <c r="B3333" t="s">
        <v>81</v>
      </c>
      <c r="C3333" t="s">
        <v>82</v>
      </c>
      <c r="D3333">
        <v>900580962</v>
      </c>
      <c r="E3333" t="s">
        <v>266</v>
      </c>
      <c r="F3333" t="s">
        <v>1507</v>
      </c>
      <c r="H3333" s="16">
        <v>44403</v>
      </c>
      <c r="I3333">
        <v>4</v>
      </c>
      <c r="J3333" s="17">
        <v>17536</v>
      </c>
      <c r="K3333" s="17">
        <v>70144</v>
      </c>
      <c r="L3333" s="17">
        <v>196658</v>
      </c>
      <c r="M3333" s="17">
        <v>7503549</v>
      </c>
    </row>
    <row r="3334" spans="1:13" x14ac:dyDescent="0.25">
      <c r="A3334" t="s">
        <v>80</v>
      </c>
      <c r="B3334" t="s">
        <v>81</v>
      </c>
      <c r="C3334" t="s">
        <v>85</v>
      </c>
      <c r="D3334">
        <v>900580962</v>
      </c>
      <c r="E3334" t="s">
        <v>266</v>
      </c>
      <c r="F3334" t="s">
        <v>1507</v>
      </c>
      <c r="H3334" s="16">
        <v>44403</v>
      </c>
      <c r="I3334">
        <v>14</v>
      </c>
      <c r="J3334" s="17">
        <v>4756</v>
      </c>
      <c r="K3334" s="17">
        <v>66584</v>
      </c>
      <c r="L3334" s="17">
        <v>196658</v>
      </c>
      <c r="M3334" s="17">
        <v>7503549</v>
      </c>
    </row>
    <row r="3335" spans="1:13" x14ac:dyDescent="0.25">
      <c r="A3335" t="s">
        <v>80</v>
      </c>
      <c r="B3335" t="s">
        <v>81</v>
      </c>
      <c r="C3335" t="s">
        <v>109</v>
      </c>
      <c r="D3335">
        <v>900580962</v>
      </c>
      <c r="E3335" t="s">
        <v>266</v>
      </c>
      <c r="F3335" t="s">
        <v>1507</v>
      </c>
      <c r="H3335" s="16">
        <v>44403</v>
      </c>
      <c r="I3335">
        <v>3</v>
      </c>
      <c r="J3335" s="17">
        <v>28755</v>
      </c>
      <c r="K3335" s="17">
        <v>86265</v>
      </c>
      <c r="L3335" s="17">
        <v>196658</v>
      </c>
      <c r="M3335" s="17">
        <v>7503549</v>
      </c>
    </row>
    <row r="3336" spans="1:13" x14ac:dyDescent="0.25">
      <c r="A3336" t="s">
        <v>80</v>
      </c>
      <c r="B3336" t="s">
        <v>81</v>
      </c>
      <c r="C3336" t="s">
        <v>127</v>
      </c>
      <c r="D3336">
        <v>900580962</v>
      </c>
      <c r="E3336" t="s">
        <v>266</v>
      </c>
      <c r="F3336" t="s">
        <v>1507</v>
      </c>
      <c r="H3336" s="16">
        <v>44403</v>
      </c>
      <c r="I3336">
        <v>1</v>
      </c>
      <c r="J3336" s="17">
        <v>31296</v>
      </c>
      <c r="K3336" s="17">
        <v>31296</v>
      </c>
      <c r="L3336" s="17">
        <v>196658</v>
      </c>
      <c r="M3336" s="17">
        <v>7503549</v>
      </c>
    </row>
    <row r="3337" spans="1:13" x14ac:dyDescent="0.25">
      <c r="A3337" t="s">
        <v>80</v>
      </c>
      <c r="B3337" t="s">
        <v>81</v>
      </c>
      <c r="C3337" t="s">
        <v>1001</v>
      </c>
      <c r="D3337">
        <v>900613550</v>
      </c>
      <c r="E3337" t="s">
        <v>271</v>
      </c>
      <c r="F3337" t="s">
        <v>1508</v>
      </c>
      <c r="H3337" s="16">
        <v>44389</v>
      </c>
      <c r="I3337">
        <v>35</v>
      </c>
      <c r="J3337" s="17">
        <v>16209</v>
      </c>
      <c r="K3337" s="17">
        <v>567315</v>
      </c>
      <c r="L3337" s="17">
        <v>16209</v>
      </c>
      <c r="M3337" s="17">
        <v>567315</v>
      </c>
    </row>
    <row r="3338" spans="1:13" x14ac:dyDescent="0.25">
      <c r="A3338" t="s">
        <v>80</v>
      </c>
      <c r="B3338" t="s">
        <v>81</v>
      </c>
      <c r="C3338" t="s">
        <v>85</v>
      </c>
      <c r="D3338">
        <v>900622551</v>
      </c>
      <c r="E3338" t="s">
        <v>888</v>
      </c>
      <c r="F3338" t="s">
        <v>1509</v>
      </c>
      <c r="H3338" s="16">
        <v>44404</v>
      </c>
      <c r="I3338">
        <v>4</v>
      </c>
      <c r="J3338" s="17">
        <v>4756</v>
      </c>
      <c r="K3338" s="17">
        <v>19024</v>
      </c>
      <c r="L3338" s="17">
        <v>25206</v>
      </c>
      <c r="M3338" s="17">
        <v>325774</v>
      </c>
    </row>
    <row r="3339" spans="1:13" x14ac:dyDescent="0.25">
      <c r="A3339" t="s">
        <v>80</v>
      </c>
      <c r="B3339" t="s">
        <v>81</v>
      </c>
      <c r="C3339" t="s">
        <v>119</v>
      </c>
      <c r="D3339">
        <v>900622551</v>
      </c>
      <c r="E3339" t="s">
        <v>888</v>
      </c>
      <c r="F3339" t="s">
        <v>1509</v>
      </c>
      <c r="H3339" s="16">
        <v>44404</v>
      </c>
      <c r="I3339">
        <v>10</v>
      </c>
      <c r="J3339" s="17">
        <v>10225</v>
      </c>
      <c r="K3339" s="17">
        <v>102250</v>
      </c>
      <c r="L3339" s="17">
        <v>25206</v>
      </c>
      <c r="M3339" s="17">
        <v>325774</v>
      </c>
    </row>
    <row r="3340" spans="1:13" x14ac:dyDescent="0.25">
      <c r="A3340" t="s">
        <v>80</v>
      </c>
      <c r="B3340" t="s">
        <v>81</v>
      </c>
      <c r="C3340" t="s">
        <v>119</v>
      </c>
      <c r="D3340">
        <v>900622551</v>
      </c>
      <c r="E3340" t="s">
        <v>888</v>
      </c>
      <c r="F3340" t="s">
        <v>1509</v>
      </c>
      <c r="H3340" s="16">
        <v>44404</v>
      </c>
      <c r="I3340">
        <v>20</v>
      </c>
      <c r="J3340" s="17">
        <v>10225</v>
      </c>
      <c r="K3340" s="17">
        <v>204500</v>
      </c>
      <c r="L3340" s="17">
        <v>25206</v>
      </c>
      <c r="M3340" s="17">
        <v>325774</v>
      </c>
    </row>
    <row r="3341" spans="1:13" x14ac:dyDescent="0.25">
      <c r="A3341" t="s">
        <v>80</v>
      </c>
      <c r="B3341" t="s">
        <v>81</v>
      </c>
      <c r="C3341" t="s">
        <v>149</v>
      </c>
      <c r="D3341">
        <v>900685235</v>
      </c>
      <c r="E3341" t="s">
        <v>1510</v>
      </c>
      <c r="F3341" t="s">
        <v>1511</v>
      </c>
      <c r="H3341" s="16">
        <v>44406</v>
      </c>
      <c r="I3341">
        <v>26</v>
      </c>
      <c r="J3341" s="17">
        <v>27092</v>
      </c>
      <c r="K3341" s="17">
        <v>704392</v>
      </c>
      <c r="L3341" s="17">
        <v>54184</v>
      </c>
      <c r="M3341" s="17">
        <v>1625520</v>
      </c>
    </row>
    <row r="3342" spans="1:13" x14ac:dyDescent="0.25">
      <c r="A3342" t="s">
        <v>80</v>
      </c>
      <c r="B3342" t="s">
        <v>81</v>
      </c>
      <c r="C3342" t="s">
        <v>149</v>
      </c>
      <c r="D3342">
        <v>900685235</v>
      </c>
      <c r="E3342" t="s">
        <v>1510</v>
      </c>
      <c r="F3342" t="s">
        <v>1511</v>
      </c>
      <c r="H3342" s="16">
        <v>44406</v>
      </c>
      <c r="I3342">
        <v>34</v>
      </c>
      <c r="J3342" s="17">
        <v>27092</v>
      </c>
      <c r="K3342" s="17">
        <v>921128</v>
      </c>
      <c r="L3342" s="17">
        <v>54184</v>
      </c>
      <c r="M3342" s="17">
        <v>1625520</v>
      </c>
    </row>
    <row r="3343" spans="1:13" x14ac:dyDescent="0.25">
      <c r="A3343" t="s">
        <v>80</v>
      </c>
      <c r="B3343" t="s">
        <v>81</v>
      </c>
      <c r="C3343" t="s">
        <v>88</v>
      </c>
      <c r="D3343">
        <v>900702981</v>
      </c>
      <c r="E3343" t="s">
        <v>274</v>
      </c>
      <c r="F3343" t="s">
        <v>1512</v>
      </c>
      <c r="H3343" s="16">
        <v>44403</v>
      </c>
      <c r="I3343">
        <v>30</v>
      </c>
      <c r="J3343" s="17">
        <v>28147</v>
      </c>
      <c r="K3343" s="17">
        <v>844410</v>
      </c>
      <c r="L3343" s="17">
        <v>59746</v>
      </c>
      <c r="M3343" s="17">
        <v>2266365</v>
      </c>
    </row>
    <row r="3344" spans="1:13" x14ac:dyDescent="0.25">
      <c r="A3344" t="s">
        <v>80</v>
      </c>
      <c r="B3344" t="s">
        <v>81</v>
      </c>
      <c r="C3344" t="s">
        <v>87</v>
      </c>
      <c r="D3344">
        <v>900702981</v>
      </c>
      <c r="E3344" t="s">
        <v>274</v>
      </c>
      <c r="F3344" t="s">
        <v>1512</v>
      </c>
      <c r="H3344" s="16">
        <v>44403</v>
      </c>
      <c r="I3344">
        <v>45</v>
      </c>
      <c r="J3344" s="17">
        <v>31599</v>
      </c>
      <c r="K3344" s="17">
        <v>1421955</v>
      </c>
      <c r="L3344" s="17">
        <v>59746</v>
      </c>
      <c r="M3344" s="17">
        <v>2266365</v>
      </c>
    </row>
    <row r="3345" spans="1:13" x14ac:dyDescent="0.25">
      <c r="A3345" t="s">
        <v>80</v>
      </c>
      <c r="B3345" t="s">
        <v>81</v>
      </c>
      <c r="C3345" t="s">
        <v>86</v>
      </c>
      <c r="D3345">
        <v>900750333</v>
      </c>
      <c r="E3345" t="s">
        <v>276</v>
      </c>
      <c r="F3345" t="s">
        <v>1513</v>
      </c>
      <c r="H3345" s="16">
        <v>44391</v>
      </c>
      <c r="I3345">
        <v>5</v>
      </c>
      <c r="J3345" s="17">
        <v>40985</v>
      </c>
      <c r="K3345" s="17">
        <v>204925</v>
      </c>
      <c r="L3345" s="17">
        <v>86317</v>
      </c>
      <c r="M3345" s="17">
        <v>301812</v>
      </c>
    </row>
    <row r="3346" spans="1:13" x14ac:dyDescent="0.25">
      <c r="A3346" t="s">
        <v>80</v>
      </c>
      <c r="B3346" t="s">
        <v>81</v>
      </c>
      <c r="C3346" t="s">
        <v>88</v>
      </c>
      <c r="D3346">
        <v>900750333</v>
      </c>
      <c r="E3346" t="s">
        <v>276</v>
      </c>
      <c r="F3346" t="s">
        <v>1513</v>
      </c>
      <c r="H3346" s="16">
        <v>44391</v>
      </c>
      <c r="I3346">
        <v>1</v>
      </c>
      <c r="J3346" s="17">
        <v>28147</v>
      </c>
      <c r="K3346" s="17">
        <v>28147</v>
      </c>
      <c r="L3346" s="17">
        <v>86317</v>
      </c>
      <c r="M3346" s="17">
        <v>301812</v>
      </c>
    </row>
    <row r="3347" spans="1:13" x14ac:dyDescent="0.25">
      <c r="A3347" t="s">
        <v>80</v>
      </c>
      <c r="B3347" t="s">
        <v>81</v>
      </c>
      <c r="C3347" t="s">
        <v>91</v>
      </c>
      <c r="D3347">
        <v>900750333</v>
      </c>
      <c r="E3347" t="s">
        <v>276</v>
      </c>
      <c r="F3347" t="s">
        <v>1513</v>
      </c>
      <c r="H3347" s="16">
        <v>44391</v>
      </c>
      <c r="I3347">
        <v>4</v>
      </c>
      <c r="J3347" s="17">
        <v>17185</v>
      </c>
      <c r="K3347" s="17">
        <v>68740</v>
      </c>
      <c r="L3347" s="17">
        <v>86317</v>
      </c>
      <c r="M3347" s="17">
        <v>301812</v>
      </c>
    </row>
    <row r="3348" spans="1:13" x14ac:dyDescent="0.25">
      <c r="A3348" t="s">
        <v>80</v>
      </c>
      <c r="B3348" t="s">
        <v>81</v>
      </c>
      <c r="C3348" t="s">
        <v>1001</v>
      </c>
      <c r="D3348">
        <v>900769549</v>
      </c>
      <c r="E3348" t="s">
        <v>893</v>
      </c>
      <c r="F3348" t="s">
        <v>1514</v>
      </c>
      <c r="H3348" s="16">
        <v>44391</v>
      </c>
      <c r="I3348">
        <v>20</v>
      </c>
      <c r="J3348" s="17">
        <v>16209</v>
      </c>
      <c r="K3348" s="17">
        <v>324180</v>
      </c>
      <c r="L3348" s="17">
        <v>33394</v>
      </c>
      <c r="M3348" s="17">
        <v>667880</v>
      </c>
    </row>
    <row r="3349" spans="1:13" x14ac:dyDescent="0.25">
      <c r="A3349" t="s">
        <v>80</v>
      </c>
      <c r="B3349" t="s">
        <v>81</v>
      </c>
      <c r="C3349" t="s">
        <v>91</v>
      </c>
      <c r="D3349">
        <v>900769549</v>
      </c>
      <c r="E3349" t="s">
        <v>893</v>
      </c>
      <c r="F3349" t="s">
        <v>1514</v>
      </c>
      <c r="H3349" s="16">
        <v>44391</v>
      </c>
      <c r="I3349">
        <v>20</v>
      </c>
      <c r="J3349" s="17">
        <v>17185</v>
      </c>
      <c r="K3349" s="17">
        <v>343700</v>
      </c>
      <c r="L3349" s="17">
        <v>33394</v>
      </c>
      <c r="M3349" s="17">
        <v>667880</v>
      </c>
    </row>
    <row r="3350" spans="1:13" x14ac:dyDescent="0.25">
      <c r="A3350" t="s">
        <v>80</v>
      </c>
      <c r="B3350" t="s">
        <v>81</v>
      </c>
      <c r="C3350" t="s">
        <v>91</v>
      </c>
      <c r="D3350">
        <v>900772053</v>
      </c>
      <c r="E3350" t="s">
        <v>685</v>
      </c>
      <c r="F3350" t="s">
        <v>1515</v>
      </c>
      <c r="H3350" s="16">
        <v>44386</v>
      </c>
      <c r="I3350">
        <v>26</v>
      </c>
      <c r="J3350" s="17">
        <v>17185</v>
      </c>
      <c r="K3350" s="17">
        <v>446810</v>
      </c>
      <c r="L3350" s="17">
        <v>17185</v>
      </c>
      <c r="M3350" s="17">
        <v>446810</v>
      </c>
    </row>
    <row r="3351" spans="1:13" x14ac:dyDescent="0.25">
      <c r="A3351" t="s">
        <v>80</v>
      </c>
      <c r="B3351" t="s">
        <v>81</v>
      </c>
      <c r="C3351" t="s">
        <v>94</v>
      </c>
      <c r="D3351">
        <v>900784482</v>
      </c>
      <c r="E3351" t="s">
        <v>278</v>
      </c>
      <c r="F3351" t="s">
        <v>1516</v>
      </c>
      <c r="H3351" s="16">
        <v>44391</v>
      </c>
      <c r="I3351">
        <v>2</v>
      </c>
      <c r="J3351" s="17">
        <v>35758</v>
      </c>
      <c r="K3351" s="17">
        <v>71516</v>
      </c>
      <c r="L3351" s="17">
        <v>625268</v>
      </c>
      <c r="M3351" s="17">
        <v>3259620</v>
      </c>
    </row>
    <row r="3352" spans="1:13" x14ac:dyDescent="0.25">
      <c r="A3352" t="s">
        <v>80</v>
      </c>
      <c r="B3352" t="s">
        <v>81</v>
      </c>
      <c r="C3352" t="s">
        <v>97</v>
      </c>
      <c r="D3352">
        <v>900784482</v>
      </c>
      <c r="E3352" t="s">
        <v>278</v>
      </c>
      <c r="F3352" t="s">
        <v>1516</v>
      </c>
      <c r="H3352" s="16">
        <v>44391</v>
      </c>
      <c r="I3352">
        <v>12</v>
      </c>
      <c r="J3352" s="17">
        <v>12667</v>
      </c>
      <c r="K3352" s="17">
        <v>152004</v>
      </c>
      <c r="L3352" s="17">
        <v>625268</v>
      </c>
      <c r="M3352" s="17">
        <v>3259620</v>
      </c>
    </row>
    <row r="3353" spans="1:13" x14ac:dyDescent="0.25">
      <c r="A3353" t="s">
        <v>80</v>
      </c>
      <c r="B3353" t="s">
        <v>81</v>
      </c>
      <c r="C3353" t="s">
        <v>85</v>
      </c>
      <c r="D3353">
        <v>900784482</v>
      </c>
      <c r="E3353" t="s">
        <v>278</v>
      </c>
      <c r="F3353" t="s">
        <v>1516</v>
      </c>
      <c r="H3353" s="16">
        <v>44391</v>
      </c>
      <c r="I3353">
        <v>61</v>
      </c>
      <c r="J3353" s="17">
        <v>4756</v>
      </c>
      <c r="K3353" s="17">
        <v>290116</v>
      </c>
      <c r="L3353" s="17">
        <v>625268</v>
      </c>
      <c r="M3353" s="17">
        <v>3259620</v>
      </c>
    </row>
    <row r="3354" spans="1:13" x14ac:dyDescent="0.25">
      <c r="A3354" t="s">
        <v>80</v>
      </c>
      <c r="B3354" t="s">
        <v>81</v>
      </c>
      <c r="C3354" t="s">
        <v>119</v>
      </c>
      <c r="D3354">
        <v>900784482</v>
      </c>
      <c r="E3354" t="s">
        <v>278</v>
      </c>
      <c r="F3354" t="s">
        <v>1516</v>
      </c>
      <c r="H3354" s="16">
        <v>44391</v>
      </c>
      <c r="I3354">
        <v>31</v>
      </c>
      <c r="J3354" s="17">
        <v>10225</v>
      </c>
      <c r="K3354" s="17">
        <v>316975</v>
      </c>
      <c r="L3354" s="17">
        <v>625268</v>
      </c>
      <c r="M3354" s="17">
        <v>3259620</v>
      </c>
    </row>
    <row r="3355" spans="1:13" x14ac:dyDescent="0.25">
      <c r="A3355" t="s">
        <v>80</v>
      </c>
      <c r="B3355" t="s">
        <v>81</v>
      </c>
      <c r="C3355" t="s">
        <v>87</v>
      </c>
      <c r="D3355">
        <v>900784482</v>
      </c>
      <c r="E3355" t="s">
        <v>278</v>
      </c>
      <c r="F3355" t="s">
        <v>1516</v>
      </c>
      <c r="H3355" s="16">
        <v>44391</v>
      </c>
      <c r="I3355">
        <v>12</v>
      </c>
      <c r="J3355" s="17">
        <v>31599</v>
      </c>
      <c r="K3355" s="17">
        <v>379188</v>
      </c>
      <c r="L3355" s="17">
        <v>625268</v>
      </c>
      <c r="M3355" s="17">
        <v>3259620</v>
      </c>
    </row>
    <row r="3356" spans="1:13" x14ac:dyDescent="0.25">
      <c r="A3356" t="s">
        <v>80</v>
      </c>
      <c r="B3356" t="s">
        <v>81</v>
      </c>
      <c r="C3356" t="s">
        <v>101</v>
      </c>
      <c r="D3356">
        <v>900784482</v>
      </c>
      <c r="E3356" t="s">
        <v>278</v>
      </c>
      <c r="F3356" t="s">
        <v>1516</v>
      </c>
      <c r="H3356" s="16">
        <v>44391</v>
      </c>
      <c r="I3356">
        <v>4</v>
      </c>
      <c r="J3356" s="17">
        <v>26839</v>
      </c>
      <c r="K3356" s="17">
        <v>107356</v>
      </c>
      <c r="L3356" s="17">
        <v>625268</v>
      </c>
      <c r="M3356" s="17">
        <v>3259620</v>
      </c>
    </row>
    <row r="3357" spans="1:13" x14ac:dyDescent="0.25">
      <c r="A3357" t="s">
        <v>80</v>
      </c>
      <c r="B3357" t="s">
        <v>81</v>
      </c>
      <c r="C3357" t="s">
        <v>175</v>
      </c>
      <c r="D3357">
        <v>900784482</v>
      </c>
      <c r="E3357" t="s">
        <v>278</v>
      </c>
      <c r="F3357" t="s">
        <v>1516</v>
      </c>
      <c r="H3357" s="16">
        <v>44391</v>
      </c>
      <c r="I3357">
        <v>1</v>
      </c>
      <c r="J3357" s="17">
        <v>377404</v>
      </c>
      <c r="K3357" s="17">
        <v>377404</v>
      </c>
      <c r="L3357" s="17">
        <v>625268</v>
      </c>
      <c r="M3357" s="17">
        <v>3259620</v>
      </c>
    </row>
    <row r="3358" spans="1:13" x14ac:dyDescent="0.25">
      <c r="A3358" t="s">
        <v>80</v>
      </c>
      <c r="B3358" t="s">
        <v>81</v>
      </c>
      <c r="C3358" t="s">
        <v>109</v>
      </c>
      <c r="D3358">
        <v>900784482</v>
      </c>
      <c r="E3358" t="s">
        <v>278</v>
      </c>
      <c r="F3358" t="s">
        <v>1516</v>
      </c>
      <c r="H3358" s="16">
        <v>44391</v>
      </c>
      <c r="I3358">
        <v>40</v>
      </c>
      <c r="J3358" s="17">
        <v>28755</v>
      </c>
      <c r="K3358" s="17">
        <v>1150200</v>
      </c>
      <c r="L3358" s="17">
        <v>625268</v>
      </c>
      <c r="M3358" s="17">
        <v>3259620</v>
      </c>
    </row>
    <row r="3359" spans="1:13" x14ac:dyDescent="0.25">
      <c r="A3359" t="s">
        <v>80</v>
      </c>
      <c r="B3359" t="s">
        <v>81</v>
      </c>
      <c r="C3359" t="s">
        <v>91</v>
      </c>
      <c r="D3359">
        <v>900784482</v>
      </c>
      <c r="E3359" t="s">
        <v>278</v>
      </c>
      <c r="F3359" t="s">
        <v>1516</v>
      </c>
      <c r="H3359" s="16">
        <v>44391</v>
      </c>
      <c r="I3359">
        <v>5</v>
      </c>
      <c r="J3359" s="17">
        <v>17185</v>
      </c>
      <c r="K3359" s="17">
        <v>85925</v>
      </c>
      <c r="L3359" s="17">
        <v>625268</v>
      </c>
      <c r="M3359" s="17">
        <v>3259620</v>
      </c>
    </row>
    <row r="3360" spans="1:13" x14ac:dyDescent="0.25">
      <c r="A3360" t="s">
        <v>80</v>
      </c>
      <c r="B3360" t="s">
        <v>81</v>
      </c>
      <c r="C3360" t="s">
        <v>127</v>
      </c>
      <c r="D3360">
        <v>900784482</v>
      </c>
      <c r="E3360" t="s">
        <v>278</v>
      </c>
      <c r="F3360" t="s">
        <v>1516</v>
      </c>
      <c r="H3360" s="16">
        <v>44391</v>
      </c>
      <c r="I3360">
        <v>3</v>
      </c>
      <c r="J3360" s="17">
        <v>31296</v>
      </c>
      <c r="K3360" s="17">
        <v>93888</v>
      </c>
      <c r="L3360" s="17">
        <v>625268</v>
      </c>
      <c r="M3360" s="17">
        <v>3259620</v>
      </c>
    </row>
    <row r="3361" spans="1:13" x14ac:dyDescent="0.25">
      <c r="A3361" t="s">
        <v>80</v>
      </c>
      <c r="B3361" t="s">
        <v>81</v>
      </c>
      <c r="C3361" t="s">
        <v>87</v>
      </c>
      <c r="D3361">
        <v>900784482</v>
      </c>
      <c r="E3361" t="s">
        <v>278</v>
      </c>
      <c r="F3361" t="s">
        <v>1517</v>
      </c>
      <c r="H3361" s="16">
        <v>44407</v>
      </c>
      <c r="I3361">
        <v>2</v>
      </c>
      <c r="J3361" s="17">
        <v>31599</v>
      </c>
      <c r="K3361" s="17">
        <v>63198</v>
      </c>
      <c r="L3361" s="17">
        <v>625268</v>
      </c>
      <c r="M3361" s="17">
        <v>3259620</v>
      </c>
    </row>
    <row r="3362" spans="1:13" x14ac:dyDescent="0.25">
      <c r="A3362" t="s">
        <v>80</v>
      </c>
      <c r="B3362" t="s">
        <v>81</v>
      </c>
      <c r="C3362" t="s">
        <v>91</v>
      </c>
      <c r="D3362">
        <v>900784482</v>
      </c>
      <c r="E3362" t="s">
        <v>278</v>
      </c>
      <c r="F3362" t="s">
        <v>1517</v>
      </c>
      <c r="H3362" s="16">
        <v>44407</v>
      </c>
      <c r="I3362">
        <v>10</v>
      </c>
      <c r="J3362" s="17">
        <v>17185</v>
      </c>
      <c r="K3362" s="17">
        <v>171850</v>
      </c>
      <c r="L3362" s="17">
        <v>625268</v>
      </c>
      <c r="M3362" s="17">
        <v>3259620</v>
      </c>
    </row>
    <row r="3363" spans="1:13" x14ac:dyDescent="0.25">
      <c r="A3363" t="s">
        <v>80</v>
      </c>
      <c r="B3363" t="s">
        <v>81</v>
      </c>
      <c r="C3363" t="s">
        <v>88</v>
      </c>
      <c r="D3363">
        <v>900800086</v>
      </c>
      <c r="E3363" t="s">
        <v>688</v>
      </c>
      <c r="F3363" t="s">
        <v>1518</v>
      </c>
      <c r="H3363" s="16">
        <v>44407</v>
      </c>
      <c r="I3363">
        <v>5</v>
      </c>
      <c r="J3363" s="17">
        <v>28147</v>
      </c>
      <c r="K3363" s="17">
        <v>140735</v>
      </c>
      <c r="L3363" s="17">
        <v>45332</v>
      </c>
      <c r="M3363" s="17">
        <v>157920</v>
      </c>
    </row>
    <row r="3364" spans="1:13" x14ac:dyDescent="0.25">
      <c r="A3364" t="s">
        <v>80</v>
      </c>
      <c r="B3364" t="s">
        <v>81</v>
      </c>
      <c r="C3364" t="s">
        <v>91</v>
      </c>
      <c r="D3364">
        <v>900800086</v>
      </c>
      <c r="E3364" t="s">
        <v>688</v>
      </c>
      <c r="F3364" t="s">
        <v>1518</v>
      </c>
      <c r="H3364" s="16">
        <v>44407</v>
      </c>
      <c r="I3364">
        <v>1</v>
      </c>
      <c r="J3364" s="17">
        <v>17185</v>
      </c>
      <c r="K3364" s="17">
        <v>17185</v>
      </c>
      <c r="L3364" s="17">
        <v>45332</v>
      </c>
      <c r="M3364" s="17">
        <v>157920</v>
      </c>
    </row>
    <row r="3365" spans="1:13" x14ac:dyDescent="0.25">
      <c r="A3365" t="s">
        <v>80</v>
      </c>
      <c r="B3365" t="s">
        <v>81</v>
      </c>
      <c r="C3365" t="s">
        <v>1001</v>
      </c>
      <c r="D3365">
        <v>900829069</v>
      </c>
      <c r="E3365" t="s">
        <v>498</v>
      </c>
      <c r="F3365" t="s">
        <v>1519</v>
      </c>
      <c r="H3365" s="16">
        <v>44389</v>
      </c>
      <c r="I3365">
        <v>2</v>
      </c>
      <c r="J3365" s="17">
        <v>16209</v>
      </c>
      <c r="K3365" s="17">
        <v>37280.699999999997</v>
      </c>
      <c r="L3365" s="17">
        <v>49603</v>
      </c>
      <c r="M3365" s="17">
        <v>371220.7</v>
      </c>
    </row>
    <row r="3366" spans="1:13" x14ac:dyDescent="0.25">
      <c r="A3366" t="s">
        <v>80</v>
      </c>
      <c r="B3366" t="s">
        <v>81</v>
      </c>
      <c r="C3366" t="s">
        <v>1001</v>
      </c>
      <c r="D3366">
        <v>900829069</v>
      </c>
      <c r="E3366" t="s">
        <v>498</v>
      </c>
      <c r="F3366" t="s">
        <v>1520</v>
      </c>
      <c r="H3366" s="16">
        <v>44392</v>
      </c>
      <c r="I3366">
        <v>10</v>
      </c>
      <c r="J3366" s="17">
        <v>16209</v>
      </c>
      <c r="K3366" s="17">
        <v>162090</v>
      </c>
      <c r="L3366" s="17">
        <v>49603</v>
      </c>
      <c r="M3366" s="17">
        <v>371220.7</v>
      </c>
    </row>
    <row r="3367" spans="1:13" x14ac:dyDescent="0.25">
      <c r="A3367" t="s">
        <v>80</v>
      </c>
      <c r="B3367" t="s">
        <v>81</v>
      </c>
      <c r="C3367" t="s">
        <v>91</v>
      </c>
      <c r="D3367">
        <v>900829069</v>
      </c>
      <c r="E3367" t="s">
        <v>498</v>
      </c>
      <c r="F3367" t="s">
        <v>1520</v>
      </c>
      <c r="H3367" s="16">
        <v>44392</v>
      </c>
      <c r="I3367">
        <v>10</v>
      </c>
      <c r="J3367" s="17">
        <v>17185</v>
      </c>
      <c r="K3367" s="17">
        <v>171850</v>
      </c>
      <c r="L3367" s="17">
        <v>49603</v>
      </c>
      <c r="M3367" s="17">
        <v>371220.7</v>
      </c>
    </row>
    <row r="3368" spans="1:13" x14ac:dyDescent="0.25">
      <c r="A3368" t="s">
        <v>80</v>
      </c>
      <c r="B3368" t="s">
        <v>81</v>
      </c>
      <c r="C3368" t="s">
        <v>86</v>
      </c>
      <c r="D3368">
        <v>900900122</v>
      </c>
      <c r="E3368" t="s">
        <v>500</v>
      </c>
      <c r="F3368" t="s">
        <v>1521</v>
      </c>
      <c r="H3368" s="16">
        <v>44396</v>
      </c>
      <c r="I3368">
        <v>2</v>
      </c>
      <c r="J3368" s="17">
        <v>40985</v>
      </c>
      <c r="K3368" s="17">
        <v>81970</v>
      </c>
      <c r="L3368" s="17">
        <v>101339</v>
      </c>
      <c r="M3368" s="17">
        <v>843505</v>
      </c>
    </row>
    <row r="3369" spans="1:13" x14ac:dyDescent="0.25">
      <c r="A3369" t="s">
        <v>80</v>
      </c>
      <c r="B3369" t="s">
        <v>81</v>
      </c>
      <c r="C3369" t="s">
        <v>87</v>
      </c>
      <c r="D3369">
        <v>900900122</v>
      </c>
      <c r="E3369" t="s">
        <v>500</v>
      </c>
      <c r="F3369" t="s">
        <v>1521</v>
      </c>
      <c r="H3369" s="16">
        <v>44396</v>
      </c>
      <c r="I3369">
        <v>15</v>
      </c>
      <c r="J3369" s="17">
        <v>31599</v>
      </c>
      <c r="K3369" s="17">
        <v>473985</v>
      </c>
      <c r="L3369" s="17">
        <v>101339</v>
      </c>
      <c r="M3369" s="17">
        <v>843505</v>
      </c>
    </row>
    <row r="3370" spans="1:13" x14ac:dyDescent="0.25">
      <c r="A3370" t="s">
        <v>80</v>
      </c>
      <c r="B3370" t="s">
        <v>81</v>
      </c>
      <c r="C3370" t="s">
        <v>109</v>
      </c>
      <c r="D3370">
        <v>900900122</v>
      </c>
      <c r="E3370" t="s">
        <v>500</v>
      </c>
      <c r="F3370" t="s">
        <v>1522</v>
      </c>
      <c r="H3370" s="16">
        <v>44396</v>
      </c>
      <c r="I3370">
        <v>10</v>
      </c>
      <c r="J3370" s="17">
        <v>28755</v>
      </c>
      <c r="K3370" s="17">
        <v>287550</v>
      </c>
      <c r="L3370" s="17">
        <v>101339</v>
      </c>
      <c r="M3370" s="17">
        <v>843505</v>
      </c>
    </row>
    <row r="3371" spans="1:13" x14ac:dyDescent="0.25">
      <c r="A3371" t="s">
        <v>80</v>
      </c>
      <c r="B3371" t="s">
        <v>81</v>
      </c>
      <c r="C3371" t="s">
        <v>94</v>
      </c>
      <c r="D3371">
        <v>900959048</v>
      </c>
      <c r="E3371" t="s">
        <v>695</v>
      </c>
      <c r="F3371" t="s">
        <v>1523</v>
      </c>
      <c r="H3371" s="16">
        <v>44393</v>
      </c>
      <c r="I3371">
        <v>12</v>
      </c>
      <c r="J3371" s="17">
        <v>35758</v>
      </c>
      <c r="K3371" s="17">
        <v>429096</v>
      </c>
      <c r="L3371" s="17">
        <v>230410</v>
      </c>
      <c r="M3371" s="17">
        <v>14416806</v>
      </c>
    </row>
    <row r="3372" spans="1:13" x14ac:dyDescent="0.25">
      <c r="A3372" t="s">
        <v>80</v>
      </c>
      <c r="B3372" t="s">
        <v>81</v>
      </c>
      <c r="C3372" t="s">
        <v>119</v>
      </c>
      <c r="D3372">
        <v>900959048</v>
      </c>
      <c r="E3372" t="s">
        <v>695</v>
      </c>
      <c r="F3372" t="s">
        <v>1523</v>
      </c>
      <c r="H3372" s="16">
        <v>44393</v>
      </c>
      <c r="I3372">
        <v>9</v>
      </c>
      <c r="J3372" s="17">
        <v>10225</v>
      </c>
      <c r="K3372" s="17">
        <v>92025</v>
      </c>
      <c r="L3372" s="17">
        <v>230410</v>
      </c>
      <c r="M3372" s="17">
        <v>14416806</v>
      </c>
    </row>
    <row r="3373" spans="1:13" x14ac:dyDescent="0.25">
      <c r="A3373" t="s">
        <v>80</v>
      </c>
      <c r="B3373" t="s">
        <v>81</v>
      </c>
      <c r="C3373" t="s">
        <v>1001</v>
      </c>
      <c r="D3373">
        <v>900959048</v>
      </c>
      <c r="E3373" t="s">
        <v>695</v>
      </c>
      <c r="F3373" t="s">
        <v>1523</v>
      </c>
      <c r="H3373" s="16">
        <v>44393</v>
      </c>
      <c r="I3373">
        <v>220</v>
      </c>
      <c r="J3373" s="17">
        <v>16209</v>
      </c>
      <c r="K3373" s="17">
        <v>3565980</v>
      </c>
      <c r="L3373" s="17">
        <v>230410</v>
      </c>
      <c r="M3373" s="17">
        <v>14416806</v>
      </c>
    </row>
    <row r="3374" spans="1:13" x14ac:dyDescent="0.25">
      <c r="A3374" t="s">
        <v>80</v>
      </c>
      <c r="B3374" t="s">
        <v>81</v>
      </c>
      <c r="C3374" t="s">
        <v>88</v>
      </c>
      <c r="D3374">
        <v>900959048</v>
      </c>
      <c r="E3374" t="s">
        <v>695</v>
      </c>
      <c r="F3374" t="s">
        <v>1523</v>
      </c>
      <c r="H3374" s="16">
        <v>44393</v>
      </c>
      <c r="I3374">
        <v>25</v>
      </c>
      <c r="J3374" s="17">
        <v>28147</v>
      </c>
      <c r="K3374" s="17">
        <v>703675</v>
      </c>
      <c r="L3374" s="17">
        <v>230410</v>
      </c>
      <c r="M3374" s="17">
        <v>14416806</v>
      </c>
    </row>
    <row r="3375" spans="1:13" x14ac:dyDescent="0.25">
      <c r="A3375" t="s">
        <v>80</v>
      </c>
      <c r="B3375" t="s">
        <v>81</v>
      </c>
      <c r="C3375" t="s">
        <v>87</v>
      </c>
      <c r="D3375">
        <v>900959048</v>
      </c>
      <c r="E3375" t="s">
        <v>695</v>
      </c>
      <c r="F3375" t="s">
        <v>1523</v>
      </c>
      <c r="H3375" s="16">
        <v>44393</v>
      </c>
      <c r="I3375">
        <v>15</v>
      </c>
      <c r="J3375" s="17">
        <v>31599</v>
      </c>
      <c r="K3375" s="17">
        <v>473985</v>
      </c>
      <c r="L3375" s="17">
        <v>230410</v>
      </c>
      <c r="M3375" s="17">
        <v>14416806</v>
      </c>
    </row>
    <row r="3376" spans="1:13" x14ac:dyDescent="0.25">
      <c r="A3376" t="s">
        <v>80</v>
      </c>
      <c r="B3376" t="s">
        <v>81</v>
      </c>
      <c r="C3376" t="s">
        <v>108</v>
      </c>
      <c r="D3376">
        <v>900959048</v>
      </c>
      <c r="E3376" t="s">
        <v>695</v>
      </c>
      <c r="F3376" t="s">
        <v>1523</v>
      </c>
      <c r="H3376" s="16">
        <v>44393</v>
      </c>
      <c r="I3376">
        <v>5</v>
      </c>
      <c r="J3376" s="17">
        <v>62532</v>
      </c>
      <c r="K3376" s="17">
        <v>312660</v>
      </c>
      <c r="L3376" s="17">
        <v>230410</v>
      </c>
      <c r="M3376" s="17">
        <v>14416806</v>
      </c>
    </row>
    <row r="3377" spans="1:13" x14ac:dyDescent="0.25">
      <c r="A3377" t="s">
        <v>80</v>
      </c>
      <c r="B3377" t="s">
        <v>81</v>
      </c>
      <c r="C3377" t="s">
        <v>109</v>
      </c>
      <c r="D3377">
        <v>900959048</v>
      </c>
      <c r="E3377" t="s">
        <v>695</v>
      </c>
      <c r="F3377" t="s">
        <v>1523</v>
      </c>
      <c r="H3377" s="16">
        <v>44393</v>
      </c>
      <c r="I3377">
        <v>5</v>
      </c>
      <c r="J3377" s="17">
        <v>28755</v>
      </c>
      <c r="K3377" s="17">
        <v>143775</v>
      </c>
      <c r="L3377" s="17">
        <v>230410</v>
      </c>
      <c r="M3377" s="17">
        <v>14416806</v>
      </c>
    </row>
    <row r="3378" spans="1:13" x14ac:dyDescent="0.25">
      <c r="A3378" t="s">
        <v>80</v>
      </c>
      <c r="B3378" t="s">
        <v>81</v>
      </c>
      <c r="C3378" t="s">
        <v>91</v>
      </c>
      <c r="D3378">
        <v>900959048</v>
      </c>
      <c r="E3378" t="s">
        <v>695</v>
      </c>
      <c r="F3378" t="s">
        <v>1523</v>
      </c>
      <c r="H3378" s="16">
        <v>44393</v>
      </c>
      <c r="I3378">
        <v>506</v>
      </c>
      <c r="J3378" s="17">
        <v>17185</v>
      </c>
      <c r="K3378" s="17">
        <v>8695610</v>
      </c>
      <c r="L3378" s="17">
        <v>230410</v>
      </c>
      <c r="M3378" s="17">
        <v>14416806</v>
      </c>
    </row>
    <row r="3379" spans="1:13" x14ac:dyDescent="0.25">
      <c r="A3379" t="s">
        <v>80</v>
      </c>
      <c r="B3379" t="s">
        <v>81</v>
      </c>
      <c r="C3379" t="s">
        <v>94</v>
      </c>
      <c r="D3379">
        <v>900959051</v>
      </c>
      <c r="E3379" t="s">
        <v>282</v>
      </c>
      <c r="F3379" t="s">
        <v>1524</v>
      </c>
      <c r="H3379" s="16">
        <v>44386</v>
      </c>
      <c r="I3379">
        <v>2</v>
      </c>
      <c r="J3379" s="17">
        <v>34368</v>
      </c>
      <c r="K3379" s="17">
        <v>68736</v>
      </c>
      <c r="L3379" s="17">
        <v>106912</v>
      </c>
      <c r="M3379" s="17">
        <v>11357529.9</v>
      </c>
    </row>
    <row r="3380" spans="1:13" x14ac:dyDescent="0.25">
      <c r="A3380" t="s">
        <v>80</v>
      </c>
      <c r="B3380" t="s">
        <v>81</v>
      </c>
      <c r="C3380" t="s">
        <v>86</v>
      </c>
      <c r="D3380">
        <v>900959051</v>
      </c>
      <c r="E3380" t="s">
        <v>282</v>
      </c>
      <c r="F3380" t="s">
        <v>1524</v>
      </c>
      <c r="H3380" s="16">
        <v>44386</v>
      </c>
      <c r="I3380">
        <v>10</v>
      </c>
      <c r="J3380" s="17">
        <v>40985</v>
      </c>
      <c r="K3380" s="17">
        <v>409850</v>
      </c>
      <c r="L3380" s="17">
        <v>106912</v>
      </c>
      <c r="M3380" s="17">
        <v>11357529.9</v>
      </c>
    </row>
    <row r="3381" spans="1:13" x14ac:dyDescent="0.25">
      <c r="A3381" t="s">
        <v>80</v>
      </c>
      <c r="B3381" t="s">
        <v>81</v>
      </c>
      <c r="C3381" t="s">
        <v>91</v>
      </c>
      <c r="D3381">
        <v>900959051</v>
      </c>
      <c r="E3381" t="s">
        <v>282</v>
      </c>
      <c r="F3381" t="s">
        <v>1524</v>
      </c>
      <c r="H3381" s="16">
        <v>44386</v>
      </c>
      <c r="I3381">
        <v>395</v>
      </c>
      <c r="J3381" s="17">
        <v>15350</v>
      </c>
      <c r="K3381" s="17">
        <v>6063250</v>
      </c>
      <c r="L3381" s="17">
        <v>106912</v>
      </c>
      <c r="M3381" s="17">
        <v>11357529.9</v>
      </c>
    </row>
    <row r="3382" spans="1:13" x14ac:dyDescent="0.25">
      <c r="A3382" t="s">
        <v>80</v>
      </c>
      <c r="B3382" t="s">
        <v>81</v>
      </c>
      <c r="C3382" t="s">
        <v>1001</v>
      </c>
      <c r="D3382">
        <v>900959051</v>
      </c>
      <c r="E3382" t="s">
        <v>282</v>
      </c>
      <c r="F3382" t="s">
        <v>1525</v>
      </c>
      <c r="H3382" s="16">
        <v>44390</v>
      </c>
      <c r="I3382">
        <v>297</v>
      </c>
      <c r="J3382" s="17">
        <v>16209</v>
      </c>
      <c r="K3382" s="17">
        <v>4815693.9000000004</v>
      </c>
      <c r="L3382" s="17">
        <v>106912</v>
      </c>
      <c r="M3382" s="17">
        <v>11357529.9</v>
      </c>
    </row>
    <row r="3383" spans="1:13" x14ac:dyDescent="0.25">
      <c r="A3383" t="s">
        <v>80</v>
      </c>
      <c r="B3383" t="s">
        <v>81</v>
      </c>
      <c r="C3383" t="s">
        <v>1001</v>
      </c>
      <c r="D3383">
        <v>900970733</v>
      </c>
      <c r="E3383" t="s">
        <v>698</v>
      </c>
      <c r="F3383" t="s">
        <v>1526</v>
      </c>
      <c r="H3383" s="16">
        <v>44379</v>
      </c>
      <c r="I3383">
        <v>1</v>
      </c>
      <c r="J3383" s="17">
        <v>16209</v>
      </c>
      <c r="K3383" s="17">
        <v>16209</v>
      </c>
      <c r="L3383" s="17">
        <v>77750</v>
      </c>
      <c r="M3383" s="17">
        <v>431053</v>
      </c>
    </row>
    <row r="3384" spans="1:13" x14ac:dyDescent="0.25">
      <c r="A3384" t="s">
        <v>80</v>
      </c>
      <c r="B3384" t="s">
        <v>81</v>
      </c>
      <c r="C3384" t="s">
        <v>88</v>
      </c>
      <c r="D3384">
        <v>900970733</v>
      </c>
      <c r="E3384" t="s">
        <v>698</v>
      </c>
      <c r="F3384" t="s">
        <v>1526</v>
      </c>
      <c r="H3384" s="16">
        <v>44379</v>
      </c>
      <c r="I3384">
        <v>2</v>
      </c>
      <c r="J3384" s="17">
        <v>28147</v>
      </c>
      <c r="K3384" s="17">
        <v>56294</v>
      </c>
      <c r="L3384" s="17">
        <v>77750</v>
      </c>
      <c r="M3384" s="17">
        <v>431053</v>
      </c>
    </row>
    <row r="3385" spans="1:13" x14ac:dyDescent="0.25">
      <c r="A3385" t="s">
        <v>80</v>
      </c>
      <c r="B3385" t="s">
        <v>81</v>
      </c>
      <c r="C3385" t="s">
        <v>91</v>
      </c>
      <c r="D3385">
        <v>900970733</v>
      </c>
      <c r="E3385" t="s">
        <v>698</v>
      </c>
      <c r="F3385" t="s">
        <v>1526</v>
      </c>
      <c r="H3385" s="16">
        <v>44379</v>
      </c>
      <c r="I3385">
        <v>2</v>
      </c>
      <c r="J3385" s="17">
        <v>17185</v>
      </c>
      <c r="K3385" s="17">
        <v>34370</v>
      </c>
      <c r="L3385" s="17">
        <v>77750</v>
      </c>
      <c r="M3385" s="17">
        <v>431053</v>
      </c>
    </row>
    <row r="3386" spans="1:13" x14ac:dyDescent="0.25">
      <c r="A3386" t="s">
        <v>80</v>
      </c>
      <c r="B3386" t="s">
        <v>81</v>
      </c>
      <c r="C3386" t="s">
        <v>1001</v>
      </c>
      <c r="D3386">
        <v>900970733</v>
      </c>
      <c r="E3386" t="s">
        <v>698</v>
      </c>
      <c r="F3386" t="s">
        <v>1527</v>
      </c>
      <c r="H3386" s="16">
        <v>44386</v>
      </c>
      <c r="I3386">
        <v>20</v>
      </c>
      <c r="J3386" s="17">
        <v>16209</v>
      </c>
      <c r="K3386" s="17">
        <v>324180</v>
      </c>
      <c r="L3386" s="17">
        <v>77750</v>
      </c>
      <c r="M3386" s="17">
        <v>431053</v>
      </c>
    </row>
    <row r="3387" spans="1:13" x14ac:dyDescent="0.25">
      <c r="A3387" t="s">
        <v>80</v>
      </c>
      <c r="B3387" t="s">
        <v>81</v>
      </c>
      <c r="C3387" t="s">
        <v>1001</v>
      </c>
      <c r="D3387">
        <v>900971006</v>
      </c>
      <c r="E3387" t="s">
        <v>285</v>
      </c>
      <c r="F3387" t="s">
        <v>1528</v>
      </c>
      <c r="H3387" s="16">
        <v>44385</v>
      </c>
      <c r="I3387">
        <v>110</v>
      </c>
      <c r="J3387" s="17">
        <v>16209</v>
      </c>
      <c r="K3387" s="17">
        <v>1779748.2</v>
      </c>
      <c r="L3387" s="17">
        <v>155516</v>
      </c>
      <c r="M3387" s="17">
        <v>6233043.2000000002</v>
      </c>
    </row>
    <row r="3388" spans="1:13" x14ac:dyDescent="0.25">
      <c r="A3388" t="s">
        <v>80</v>
      </c>
      <c r="B3388" t="s">
        <v>81</v>
      </c>
      <c r="C3388" t="s">
        <v>86</v>
      </c>
      <c r="D3388">
        <v>900971006</v>
      </c>
      <c r="E3388" t="s">
        <v>285</v>
      </c>
      <c r="F3388" t="s">
        <v>1529</v>
      </c>
      <c r="H3388" s="16">
        <v>44386</v>
      </c>
      <c r="I3388">
        <v>5</v>
      </c>
      <c r="J3388" s="17">
        <v>40985</v>
      </c>
      <c r="K3388" s="17">
        <v>204925</v>
      </c>
      <c r="L3388" s="17">
        <v>155516</v>
      </c>
      <c r="M3388" s="17">
        <v>6233043.2000000002</v>
      </c>
    </row>
    <row r="3389" spans="1:13" x14ac:dyDescent="0.25">
      <c r="A3389" t="s">
        <v>80</v>
      </c>
      <c r="B3389" t="s">
        <v>81</v>
      </c>
      <c r="C3389" t="s">
        <v>98</v>
      </c>
      <c r="D3389">
        <v>900971006</v>
      </c>
      <c r="E3389" t="s">
        <v>285</v>
      </c>
      <c r="F3389" t="s">
        <v>1529</v>
      </c>
      <c r="H3389" s="16">
        <v>44386</v>
      </c>
      <c r="I3389">
        <v>10</v>
      </c>
      <c r="J3389" s="17">
        <v>81137</v>
      </c>
      <c r="K3389" s="17">
        <v>811370</v>
      </c>
      <c r="L3389" s="17">
        <v>155516</v>
      </c>
      <c r="M3389" s="17">
        <v>6233043.2000000002</v>
      </c>
    </row>
    <row r="3390" spans="1:13" x14ac:dyDescent="0.25">
      <c r="A3390" t="s">
        <v>80</v>
      </c>
      <c r="B3390" t="s">
        <v>81</v>
      </c>
      <c r="C3390" t="s">
        <v>91</v>
      </c>
      <c r="D3390">
        <v>900971006</v>
      </c>
      <c r="E3390" t="s">
        <v>285</v>
      </c>
      <c r="F3390" t="s">
        <v>1529</v>
      </c>
      <c r="H3390" s="16">
        <v>44386</v>
      </c>
      <c r="I3390">
        <v>200</v>
      </c>
      <c r="J3390" s="17">
        <v>17185</v>
      </c>
      <c r="K3390" s="17">
        <v>3437000</v>
      </c>
      <c r="L3390" s="17">
        <v>155516</v>
      </c>
      <c r="M3390" s="17">
        <v>6233043.2000000002</v>
      </c>
    </row>
    <row r="3391" spans="1:13" x14ac:dyDescent="0.25">
      <c r="A3391" t="s">
        <v>80</v>
      </c>
      <c r="B3391" t="s">
        <v>81</v>
      </c>
      <c r="C3391" t="s">
        <v>91</v>
      </c>
      <c r="D3391">
        <v>901060798</v>
      </c>
      <c r="E3391" t="s">
        <v>1530</v>
      </c>
      <c r="F3391" t="s">
        <v>1531</v>
      </c>
      <c r="H3391" s="16">
        <v>44406</v>
      </c>
      <c r="I3391">
        <v>1</v>
      </c>
      <c r="J3391" s="17">
        <v>17185</v>
      </c>
      <c r="K3391" s="17">
        <v>17185</v>
      </c>
      <c r="L3391" s="17">
        <v>17185</v>
      </c>
      <c r="M3391" s="17">
        <v>17185</v>
      </c>
    </row>
    <row r="3392" spans="1:13" x14ac:dyDescent="0.25">
      <c r="A3392" t="s">
        <v>80</v>
      </c>
      <c r="B3392" t="s">
        <v>81</v>
      </c>
      <c r="C3392" t="s">
        <v>109</v>
      </c>
      <c r="D3392">
        <v>9010853520</v>
      </c>
      <c r="E3392" t="s">
        <v>287</v>
      </c>
      <c r="F3392" t="s">
        <v>1532</v>
      </c>
      <c r="H3392" s="16">
        <v>44403</v>
      </c>
      <c r="I3392">
        <v>50</v>
      </c>
      <c r="J3392" s="17">
        <v>28755</v>
      </c>
      <c r="K3392" s="17">
        <v>1437750</v>
      </c>
      <c r="L3392" s="17">
        <v>45940</v>
      </c>
      <c r="M3392" s="17">
        <v>2297000</v>
      </c>
    </row>
    <row r="3393" spans="1:13" x14ac:dyDescent="0.25">
      <c r="A3393" t="s">
        <v>80</v>
      </c>
      <c r="B3393" t="s">
        <v>81</v>
      </c>
      <c r="C3393" t="s">
        <v>91</v>
      </c>
      <c r="D3393">
        <v>9010853520</v>
      </c>
      <c r="E3393" t="s">
        <v>287</v>
      </c>
      <c r="F3393" t="s">
        <v>1532</v>
      </c>
      <c r="H3393" s="16">
        <v>44403</v>
      </c>
      <c r="I3393">
        <v>50</v>
      </c>
      <c r="J3393" s="17">
        <v>17185</v>
      </c>
      <c r="K3393" s="17">
        <v>859250</v>
      </c>
      <c r="L3393" s="17">
        <v>45940</v>
      </c>
      <c r="M3393" s="17">
        <v>2297000</v>
      </c>
    </row>
    <row r="3394" spans="1:13" x14ac:dyDescent="0.25">
      <c r="A3394" t="s">
        <v>80</v>
      </c>
      <c r="B3394" t="s">
        <v>81</v>
      </c>
      <c r="C3394" t="s">
        <v>1001</v>
      </c>
      <c r="D3394">
        <v>901145394</v>
      </c>
      <c r="E3394" t="s">
        <v>289</v>
      </c>
      <c r="F3394" t="s">
        <v>1533</v>
      </c>
      <c r="H3394" s="16">
        <v>44385</v>
      </c>
      <c r="I3394">
        <v>10</v>
      </c>
      <c r="J3394" s="17">
        <v>16209</v>
      </c>
      <c r="K3394" s="17">
        <v>166952.70000000001</v>
      </c>
      <c r="L3394" s="17">
        <v>62149</v>
      </c>
      <c r="M3394" s="17">
        <v>912542.7</v>
      </c>
    </row>
    <row r="3395" spans="1:13" x14ac:dyDescent="0.25">
      <c r="A3395" t="s">
        <v>80</v>
      </c>
      <c r="B3395" t="s">
        <v>81</v>
      </c>
      <c r="C3395" t="s">
        <v>109</v>
      </c>
      <c r="D3395">
        <v>901145394</v>
      </c>
      <c r="E3395" t="s">
        <v>289</v>
      </c>
      <c r="F3395" t="s">
        <v>1534</v>
      </c>
      <c r="H3395" s="16">
        <v>44390</v>
      </c>
      <c r="I3395">
        <v>8</v>
      </c>
      <c r="J3395" s="17">
        <v>28755</v>
      </c>
      <c r="K3395" s="17">
        <v>230040</v>
      </c>
      <c r="L3395" s="17">
        <v>62149</v>
      </c>
      <c r="M3395" s="17">
        <v>912542.7</v>
      </c>
    </row>
    <row r="3396" spans="1:13" x14ac:dyDescent="0.25">
      <c r="A3396" t="s">
        <v>80</v>
      </c>
      <c r="B3396" t="s">
        <v>81</v>
      </c>
      <c r="C3396" t="s">
        <v>91</v>
      </c>
      <c r="D3396">
        <v>901145394</v>
      </c>
      <c r="E3396" t="s">
        <v>289</v>
      </c>
      <c r="F3396" t="s">
        <v>1534</v>
      </c>
      <c r="H3396" s="16">
        <v>44390</v>
      </c>
      <c r="I3396">
        <v>30</v>
      </c>
      <c r="J3396" s="17">
        <v>17185</v>
      </c>
      <c r="K3396" s="17">
        <v>515550</v>
      </c>
      <c r="L3396" s="17">
        <v>62149</v>
      </c>
      <c r="M3396" s="17">
        <v>912542.7</v>
      </c>
    </row>
    <row r="3397" spans="1:13" x14ac:dyDescent="0.25">
      <c r="A3397" t="s">
        <v>80</v>
      </c>
      <c r="B3397" t="s">
        <v>81</v>
      </c>
      <c r="C3397" t="s">
        <v>87</v>
      </c>
      <c r="D3397">
        <v>9011504921</v>
      </c>
      <c r="E3397" t="s">
        <v>1535</v>
      </c>
      <c r="F3397" t="s">
        <v>1536</v>
      </c>
      <c r="H3397" s="16">
        <v>44389</v>
      </c>
      <c r="I3397">
        <v>8</v>
      </c>
      <c r="J3397" s="17">
        <v>31599</v>
      </c>
      <c r="K3397" s="17">
        <v>252792</v>
      </c>
      <c r="L3397" s="17">
        <v>31599</v>
      </c>
      <c r="M3397" s="17">
        <v>252792</v>
      </c>
    </row>
    <row r="3398" spans="1:13" x14ac:dyDescent="0.25">
      <c r="A3398" t="s">
        <v>80</v>
      </c>
      <c r="B3398" t="s">
        <v>81</v>
      </c>
      <c r="C3398" t="s">
        <v>1001</v>
      </c>
      <c r="D3398">
        <v>901153925</v>
      </c>
      <c r="E3398" t="s">
        <v>292</v>
      </c>
      <c r="F3398" t="s">
        <v>1537</v>
      </c>
      <c r="H3398" s="16">
        <v>44386</v>
      </c>
      <c r="I3398">
        <v>194</v>
      </c>
      <c r="J3398" s="17">
        <v>16209</v>
      </c>
      <c r="K3398" s="17">
        <v>3142925.1</v>
      </c>
      <c r="L3398" s="17">
        <v>117548</v>
      </c>
      <c r="M3398" s="17">
        <v>4000650.1</v>
      </c>
    </row>
    <row r="3399" spans="1:13" x14ac:dyDescent="0.25">
      <c r="A3399" t="s">
        <v>80</v>
      </c>
      <c r="B3399" t="s">
        <v>81</v>
      </c>
      <c r="C3399" t="s">
        <v>86</v>
      </c>
      <c r="D3399">
        <v>901153925</v>
      </c>
      <c r="E3399" t="s">
        <v>292</v>
      </c>
      <c r="F3399" t="s">
        <v>1538</v>
      </c>
      <c r="H3399" s="16">
        <v>44389</v>
      </c>
      <c r="I3399">
        <v>2</v>
      </c>
      <c r="J3399" s="17">
        <v>40985</v>
      </c>
      <c r="K3399" s="17">
        <v>81970</v>
      </c>
      <c r="L3399" s="17">
        <v>117548</v>
      </c>
      <c r="M3399" s="17">
        <v>4000650.1</v>
      </c>
    </row>
    <row r="3400" spans="1:13" x14ac:dyDescent="0.25">
      <c r="A3400" t="s">
        <v>80</v>
      </c>
      <c r="B3400" t="s">
        <v>81</v>
      </c>
      <c r="C3400" t="s">
        <v>87</v>
      </c>
      <c r="D3400">
        <v>901153925</v>
      </c>
      <c r="E3400" t="s">
        <v>292</v>
      </c>
      <c r="F3400" t="s">
        <v>1538</v>
      </c>
      <c r="H3400" s="16">
        <v>44389</v>
      </c>
      <c r="I3400">
        <v>20</v>
      </c>
      <c r="J3400" s="17">
        <v>31599</v>
      </c>
      <c r="K3400" s="17">
        <v>631980</v>
      </c>
      <c r="L3400" s="17">
        <v>117548</v>
      </c>
      <c r="M3400" s="17">
        <v>4000650.1</v>
      </c>
    </row>
    <row r="3401" spans="1:13" x14ac:dyDescent="0.25">
      <c r="A3401" t="s">
        <v>80</v>
      </c>
      <c r="B3401" t="s">
        <v>81</v>
      </c>
      <c r="C3401" t="s">
        <v>109</v>
      </c>
      <c r="D3401">
        <v>901153925</v>
      </c>
      <c r="E3401" t="s">
        <v>292</v>
      </c>
      <c r="F3401" t="s">
        <v>1538</v>
      </c>
      <c r="H3401" s="16">
        <v>44389</v>
      </c>
      <c r="I3401">
        <v>5</v>
      </c>
      <c r="J3401" s="17">
        <v>28755</v>
      </c>
      <c r="K3401" s="17">
        <v>143775</v>
      </c>
      <c r="L3401" s="17">
        <v>117548</v>
      </c>
      <c r="M3401" s="17">
        <v>4000650.1</v>
      </c>
    </row>
    <row r="3402" spans="1:13" x14ac:dyDescent="0.25">
      <c r="A3402" t="s">
        <v>80</v>
      </c>
      <c r="B3402" t="s">
        <v>81</v>
      </c>
      <c r="C3402" t="s">
        <v>88</v>
      </c>
      <c r="D3402">
        <v>901164974</v>
      </c>
      <c r="E3402" t="s">
        <v>509</v>
      </c>
      <c r="F3402" t="s">
        <v>1539</v>
      </c>
      <c r="H3402" s="16">
        <v>44386</v>
      </c>
      <c r="I3402">
        <v>5</v>
      </c>
      <c r="J3402" s="17">
        <v>28147</v>
      </c>
      <c r="K3402" s="17">
        <v>140735</v>
      </c>
      <c r="L3402" s="17">
        <v>28147</v>
      </c>
      <c r="M3402" s="17">
        <v>140735</v>
      </c>
    </row>
    <row r="3403" spans="1:13" x14ac:dyDescent="0.25">
      <c r="A3403" t="s">
        <v>80</v>
      </c>
      <c r="B3403" t="s">
        <v>81</v>
      </c>
      <c r="C3403" t="s">
        <v>119</v>
      </c>
      <c r="D3403">
        <v>901236226</v>
      </c>
      <c r="E3403" t="s">
        <v>295</v>
      </c>
      <c r="F3403" t="s">
        <v>1540</v>
      </c>
      <c r="H3403" s="16">
        <v>44378</v>
      </c>
      <c r="I3403">
        <v>150</v>
      </c>
      <c r="J3403" s="17">
        <v>10225</v>
      </c>
      <c r="K3403" s="17">
        <v>1533750</v>
      </c>
      <c r="L3403" s="17">
        <v>791071</v>
      </c>
      <c r="M3403" s="17">
        <v>24172290.699999999</v>
      </c>
    </row>
    <row r="3404" spans="1:13" x14ac:dyDescent="0.25">
      <c r="A3404" t="s">
        <v>80</v>
      </c>
      <c r="B3404" t="s">
        <v>81</v>
      </c>
      <c r="C3404" t="s">
        <v>119</v>
      </c>
      <c r="D3404">
        <v>901236226</v>
      </c>
      <c r="E3404" t="s">
        <v>295</v>
      </c>
      <c r="F3404" t="s">
        <v>1541</v>
      </c>
      <c r="H3404" s="16">
        <v>44378</v>
      </c>
      <c r="I3404">
        <v>225</v>
      </c>
      <c r="J3404" s="17">
        <v>10225</v>
      </c>
      <c r="K3404" s="17">
        <v>2300625</v>
      </c>
      <c r="L3404" s="17">
        <v>791071</v>
      </c>
      <c r="M3404" s="17">
        <v>24172290.699999999</v>
      </c>
    </row>
    <row r="3405" spans="1:13" x14ac:dyDescent="0.25">
      <c r="A3405" t="s">
        <v>80</v>
      </c>
      <c r="B3405" t="s">
        <v>81</v>
      </c>
      <c r="C3405" t="s">
        <v>87</v>
      </c>
      <c r="D3405">
        <v>901236226</v>
      </c>
      <c r="E3405" t="s">
        <v>295</v>
      </c>
      <c r="F3405" t="s">
        <v>1540</v>
      </c>
      <c r="H3405" s="16">
        <v>44378</v>
      </c>
      <c r="I3405">
        <v>15</v>
      </c>
      <c r="J3405" s="17">
        <v>31599</v>
      </c>
      <c r="K3405" s="17">
        <v>473985</v>
      </c>
      <c r="L3405" s="17">
        <v>791071</v>
      </c>
      <c r="M3405" s="17">
        <v>24172290.699999999</v>
      </c>
    </row>
    <row r="3406" spans="1:13" x14ac:dyDescent="0.25">
      <c r="A3406" t="s">
        <v>80</v>
      </c>
      <c r="B3406" t="s">
        <v>81</v>
      </c>
      <c r="C3406" t="s">
        <v>108</v>
      </c>
      <c r="D3406">
        <v>901236226</v>
      </c>
      <c r="E3406" t="s">
        <v>295</v>
      </c>
      <c r="F3406" t="s">
        <v>1540</v>
      </c>
      <c r="H3406" s="16">
        <v>44378</v>
      </c>
      <c r="I3406">
        <v>15</v>
      </c>
      <c r="J3406" s="17">
        <v>62532</v>
      </c>
      <c r="K3406" s="17">
        <v>937980</v>
      </c>
      <c r="L3406" s="17">
        <v>791071</v>
      </c>
      <c r="M3406" s="17">
        <v>24172290.699999999</v>
      </c>
    </row>
    <row r="3407" spans="1:13" x14ac:dyDescent="0.25">
      <c r="A3407" t="s">
        <v>80</v>
      </c>
      <c r="B3407" t="s">
        <v>81</v>
      </c>
      <c r="C3407" t="s">
        <v>174</v>
      </c>
      <c r="D3407">
        <v>901236226</v>
      </c>
      <c r="E3407" t="s">
        <v>295</v>
      </c>
      <c r="F3407" t="s">
        <v>1540</v>
      </c>
      <c r="H3407" s="16">
        <v>44378</v>
      </c>
      <c r="I3407">
        <v>1</v>
      </c>
      <c r="J3407" s="17">
        <v>193937</v>
      </c>
      <c r="K3407" s="17">
        <v>193937</v>
      </c>
      <c r="L3407" s="17">
        <v>791071</v>
      </c>
      <c r="M3407" s="17">
        <v>24172290.699999999</v>
      </c>
    </row>
    <row r="3408" spans="1:13" x14ac:dyDescent="0.25">
      <c r="A3408" t="s">
        <v>80</v>
      </c>
      <c r="B3408" t="s">
        <v>81</v>
      </c>
      <c r="C3408" t="s">
        <v>1001</v>
      </c>
      <c r="D3408">
        <v>901236226</v>
      </c>
      <c r="E3408" t="s">
        <v>295</v>
      </c>
      <c r="F3408" t="s">
        <v>1542</v>
      </c>
      <c r="H3408" s="16">
        <v>44386</v>
      </c>
      <c r="I3408">
        <v>598</v>
      </c>
      <c r="J3408" s="17">
        <v>16209</v>
      </c>
      <c r="K3408" s="17">
        <v>9697844.6999999993</v>
      </c>
      <c r="L3408" s="17">
        <v>791071</v>
      </c>
      <c r="M3408" s="17">
        <v>24172290.699999999</v>
      </c>
    </row>
    <row r="3409" spans="1:13" x14ac:dyDescent="0.25">
      <c r="A3409" t="s">
        <v>80</v>
      </c>
      <c r="B3409" t="s">
        <v>81</v>
      </c>
      <c r="C3409" t="s">
        <v>82</v>
      </c>
      <c r="D3409">
        <v>901236226</v>
      </c>
      <c r="E3409" t="s">
        <v>295</v>
      </c>
      <c r="F3409" t="s">
        <v>1543</v>
      </c>
      <c r="H3409" s="16">
        <v>44392</v>
      </c>
      <c r="I3409">
        <v>10</v>
      </c>
      <c r="J3409" s="17">
        <v>17536</v>
      </c>
      <c r="K3409" s="17">
        <v>175360</v>
      </c>
      <c r="L3409" s="17">
        <v>791071</v>
      </c>
      <c r="M3409" s="17">
        <v>24172290.699999999</v>
      </c>
    </row>
    <row r="3410" spans="1:13" x14ac:dyDescent="0.25">
      <c r="A3410" t="s">
        <v>80</v>
      </c>
      <c r="B3410" t="s">
        <v>81</v>
      </c>
      <c r="C3410" t="s">
        <v>97</v>
      </c>
      <c r="D3410">
        <v>901236226</v>
      </c>
      <c r="E3410" t="s">
        <v>295</v>
      </c>
      <c r="F3410" t="s">
        <v>1543</v>
      </c>
      <c r="H3410" s="16">
        <v>44392</v>
      </c>
      <c r="I3410">
        <v>34</v>
      </c>
      <c r="J3410" s="17">
        <v>12667</v>
      </c>
      <c r="K3410" s="17">
        <v>430678</v>
      </c>
      <c r="L3410" s="17">
        <v>791071</v>
      </c>
      <c r="M3410" s="17">
        <v>24172290.699999999</v>
      </c>
    </row>
    <row r="3411" spans="1:13" x14ac:dyDescent="0.25">
      <c r="A3411" t="s">
        <v>80</v>
      </c>
      <c r="B3411" t="s">
        <v>81</v>
      </c>
      <c r="C3411" t="s">
        <v>85</v>
      </c>
      <c r="D3411">
        <v>901236226</v>
      </c>
      <c r="E3411" t="s">
        <v>295</v>
      </c>
      <c r="F3411" t="s">
        <v>1543</v>
      </c>
      <c r="H3411" s="16">
        <v>44392</v>
      </c>
      <c r="I3411">
        <v>113</v>
      </c>
      <c r="J3411" s="17">
        <v>4756</v>
      </c>
      <c r="K3411" s="17">
        <v>537428</v>
      </c>
      <c r="L3411" s="17">
        <v>791071</v>
      </c>
      <c r="M3411" s="17">
        <v>24172290.699999999</v>
      </c>
    </row>
    <row r="3412" spans="1:13" x14ac:dyDescent="0.25">
      <c r="A3412" t="s">
        <v>80</v>
      </c>
      <c r="B3412" t="s">
        <v>81</v>
      </c>
      <c r="C3412" t="s">
        <v>119</v>
      </c>
      <c r="D3412">
        <v>901236226</v>
      </c>
      <c r="E3412" t="s">
        <v>295</v>
      </c>
      <c r="F3412" t="s">
        <v>1543</v>
      </c>
      <c r="H3412" s="16">
        <v>44392</v>
      </c>
      <c r="I3412">
        <v>250</v>
      </c>
      <c r="J3412" s="17">
        <v>10225</v>
      </c>
      <c r="K3412" s="17">
        <v>2556250</v>
      </c>
      <c r="L3412" s="17">
        <v>791071</v>
      </c>
      <c r="M3412" s="17">
        <v>24172290.699999999</v>
      </c>
    </row>
    <row r="3413" spans="1:13" x14ac:dyDescent="0.25">
      <c r="A3413" t="s">
        <v>80</v>
      </c>
      <c r="B3413" t="s">
        <v>81</v>
      </c>
      <c r="C3413" t="s">
        <v>88</v>
      </c>
      <c r="D3413">
        <v>901236226</v>
      </c>
      <c r="E3413" t="s">
        <v>295</v>
      </c>
      <c r="F3413" t="s">
        <v>1544</v>
      </c>
      <c r="H3413" s="16">
        <v>44392</v>
      </c>
      <c r="I3413">
        <v>5</v>
      </c>
      <c r="J3413" s="17">
        <v>28147</v>
      </c>
      <c r="K3413" s="17">
        <v>140735</v>
      </c>
      <c r="L3413" s="17">
        <v>791071</v>
      </c>
      <c r="M3413" s="17">
        <v>24172290.699999999</v>
      </c>
    </row>
    <row r="3414" spans="1:13" x14ac:dyDescent="0.25">
      <c r="A3414" t="s">
        <v>80</v>
      </c>
      <c r="B3414" t="s">
        <v>81</v>
      </c>
      <c r="C3414" t="s">
        <v>87</v>
      </c>
      <c r="D3414">
        <v>901236226</v>
      </c>
      <c r="E3414" t="s">
        <v>295</v>
      </c>
      <c r="F3414" t="s">
        <v>1543</v>
      </c>
      <c r="H3414" s="16">
        <v>44392</v>
      </c>
      <c r="I3414">
        <v>10</v>
      </c>
      <c r="J3414" s="17">
        <v>31599</v>
      </c>
      <c r="K3414" s="17">
        <v>315990</v>
      </c>
      <c r="L3414" s="17">
        <v>791071</v>
      </c>
      <c r="M3414" s="17">
        <v>24172290.699999999</v>
      </c>
    </row>
    <row r="3415" spans="1:13" x14ac:dyDescent="0.25">
      <c r="A3415" t="s">
        <v>80</v>
      </c>
      <c r="B3415" t="s">
        <v>81</v>
      </c>
      <c r="C3415" t="s">
        <v>108</v>
      </c>
      <c r="D3415">
        <v>901236226</v>
      </c>
      <c r="E3415" t="s">
        <v>295</v>
      </c>
      <c r="F3415" t="s">
        <v>1543</v>
      </c>
      <c r="H3415" s="16">
        <v>44392</v>
      </c>
      <c r="I3415">
        <v>12</v>
      </c>
      <c r="J3415" s="17">
        <v>62532</v>
      </c>
      <c r="K3415" s="17">
        <v>750384</v>
      </c>
      <c r="L3415" s="17">
        <v>791071</v>
      </c>
      <c r="M3415" s="17">
        <v>24172290.699999999</v>
      </c>
    </row>
    <row r="3416" spans="1:13" x14ac:dyDescent="0.25">
      <c r="A3416" t="s">
        <v>80</v>
      </c>
      <c r="B3416" t="s">
        <v>81</v>
      </c>
      <c r="C3416" t="s">
        <v>174</v>
      </c>
      <c r="D3416">
        <v>901236226</v>
      </c>
      <c r="E3416" t="s">
        <v>295</v>
      </c>
      <c r="F3416" t="s">
        <v>1543</v>
      </c>
      <c r="H3416" s="16">
        <v>44392</v>
      </c>
      <c r="I3416">
        <v>1</v>
      </c>
      <c r="J3416" s="17">
        <v>193937</v>
      </c>
      <c r="K3416" s="17">
        <v>193937</v>
      </c>
      <c r="L3416" s="17">
        <v>791071</v>
      </c>
      <c r="M3416" s="17">
        <v>24172290.699999999</v>
      </c>
    </row>
    <row r="3417" spans="1:13" x14ac:dyDescent="0.25">
      <c r="A3417" t="s">
        <v>80</v>
      </c>
      <c r="B3417" t="s">
        <v>81</v>
      </c>
      <c r="C3417" t="s">
        <v>91</v>
      </c>
      <c r="D3417">
        <v>901236226</v>
      </c>
      <c r="E3417" t="s">
        <v>295</v>
      </c>
      <c r="F3417" t="s">
        <v>1544</v>
      </c>
      <c r="H3417" s="16">
        <v>44392</v>
      </c>
      <c r="I3417">
        <v>140</v>
      </c>
      <c r="J3417" s="17">
        <v>17185</v>
      </c>
      <c r="K3417" s="17">
        <v>2405900</v>
      </c>
      <c r="L3417" s="17">
        <v>791071</v>
      </c>
      <c r="M3417" s="17">
        <v>24172290.699999999</v>
      </c>
    </row>
    <row r="3418" spans="1:13" x14ac:dyDescent="0.25">
      <c r="A3418" t="s">
        <v>80</v>
      </c>
      <c r="B3418" t="s">
        <v>81</v>
      </c>
      <c r="C3418" t="s">
        <v>85</v>
      </c>
      <c r="D3418">
        <v>901236226</v>
      </c>
      <c r="E3418" t="s">
        <v>295</v>
      </c>
      <c r="F3418" t="s">
        <v>1545</v>
      </c>
      <c r="H3418" s="16">
        <v>44404</v>
      </c>
      <c r="I3418">
        <v>7</v>
      </c>
      <c r="J3418" s="17">
        <v>4756</v>
      </c>
      <c r="K3418" s="17">
        <v>33292</v>
      </c>
      <c r="L3418" s="17">
        <v>791071</v>
      </c>
      <c r="M3418" s="17">
        <v>24172290.699999999</v>
      </c>
    </row>
    <row r="3419" spans="1:13" x14ac:dyDescent="0.25">
      <c r="A3419" t="s">
        <v>80</v>
      </c>
      <c r="B3419" t="s">
        <v>81</v>
      </c>
      <c r="C3419" t="s">
        <v>119</v>
      </c>
      <c r="D3419">
        <v>901236226</v>
      </c>
      <c r="E3419" t="s">
        <v>295</v>
      </c>
      <c r="F3419" t="s">
        <v>1545</v>
      </c>
      <c r="H3419" s="16">
        <v>44404</v>
      </c>
      <c r="I3419">
        <v>3</v>
      </c>
      <c r="J3419" s="17">
        <v>10225</v>
      </c>
      <c r="K3419" s="17">
        <v>30675</v>
      </c>
      <c r="L3419" s="17">
        <v>791071</v>
      </c>
      <c r="M3419" s="17">
        <v>24172290.699999999</v>
      </c>
    </row>
    <row r="3420" spans="1:13" x14ac:dyDescent="0.25">
      <c r="A3420" t="s">
        <v>80</v>
      </c>
      <c r="B3420" t="s">
        <v>81</v>
      </c>
      <c r="C3420" t="s">
        <v>101</v>
      </c>
      <c r="D3420">
        <v>901236226</v>
      </c>
      <c r="E3420" t="s">
        <v>295</v>
      </c>
      <c r="F3420" t="s">
        <v>1545</v>
      </c>
      <c r="H3420" s="16">
        <v>44404</v>
      </c>
      <c r="I3420">
        <v>40</v>
      </c>
      <c r="J3420" s="17">
        <v>26839</v>
      </c>
      <c r="K3420" s="17">
        <v>1073560</v>
      </c>
      <c r="L3420" s="17">
        <v>791071</v>
      </c>
      <c r="M3420" s="17">
        <v>24172290.699999999</v>
      </c>
    </row>
    <row r="3421" spans="1:13" x14ac:dyDescent="0.25">
      <c r="A3421" t="s">
        <v>80</v>
      </c>
      <c r="B3421" t="s">
        <v>81</v>
      </c>
      <c r="C3421" t="s">
        <v>109</v>
      </c>
      <c r="D3421">
        <v>901236226</v>
      </c>
      <c r="E3421" t="s">
        <v>295</v>
      </c>
      <c r="F3421" t="s">
        <v>1545</v>
      </c>
      <c r="H3421" s="16">
        <v>44404</v>
      </c>
      <c r="I3421">
        <v>4</v>
      </c>
      <c r="J3421" s="17">
        <v>28755</v>
      </c>
      <c r="K3421" s="17">
        <v>115020</v>
      </c>
      <c r="L3421" s="17">
        <v>791071</v>
      </c>
      <c r="M3421" s="17">
        <v>24172290.699999999</v>
      </c>
    </row>
    <row r="3422" spans="1:13" x14ac:dyDescent="0.25">
      <c r="A3422" t="s">
        <v>80</v>
      </c>
      <c r="B3422" t="s">
        <v>81</v>
      </c>
      <c r="C3422" t="s">
        <v>91</v>
      </c>
      <c r="D3422">
        <v>901236226</v>
      </c>
      <c r="E3422" t="s">
        <v>295</v>
      </c>
      <c r="F3422" t="s">
        <v>1545</v>
      </c>
      <c r="H3422" s="16">
        <v>44404</v>
      </c>
      <c r="I3422">
        <v>16</v>
      </c>
      <c r="J3422" s="17">
        <v>17185</v>
      </c>
      <c r="K3422" s="17">
        <v>274960</v>
      </c>
      <c r="L3422" s="17">
        <v>791071</v>
      </c>
      <c r="M3422" s="17">
        <v>24172290.699999999</v>
      </c>
    </row>
    <row r="3423" spans="1:13" x14ac:dyDescent="0.25">
      <c r="A3423" t="s">
        <v>80</v>
      </c>
      <c r="B3423" t="s">
        <v>81</v>
      </c>
      <c r="C3423" t="s">
        <v>87</v>
      </c>
      <c r="D3423">
        <v>901241016</v>
      </c>
      <c r="E3423" t="s">
        <v>300</v>
      </c>
      <c r="F3423" t="s">
        <v>1546</v>
      </c>
      <c r="H3423" s="16">
        <v>44378</v>
      </c>
      <c r="I3423">
        <v>35</v>
      </c>
      <c r="J3423" s="17">
        <v>31599</v>
      </c>
      <c r="K3423" s="17">
        <v>1105965</v>
      </c>
      <c r="L3423" s="17">
        <v>121816</v>
      </c>
      <c r="M3423" s="17">
        <v>4711245</v>
      </c>
    </row>
    <row r="3424" spans="1:13" x14ac:dyDescent="0.25">
      <c r="A3424" t="s">
        <v>80</v>
      </c>
      <c r="B3424" t="s">
        <v>81</v>
      </c>
      <c r="C3424" t="s">
        <v>109</v>
      </c>
      <c r="D3424">
        <v>901241016</v>
      </c>
      <c r="E3424" t="s">
        <v>300</v>
      </c>
      <c r="F3424" t="s">
        <v>1546</v>
      </c>
      <c r="H3424" s="16">
        <v>44378</v>
      </c>
      <c r="I3424">
        <v>10</v>
      </c>
      <c r="J3424" s="17">
        <v>28755</v>
      </c>
      <c r="K3424" s="17">
        <v>287550</v>
      </c>
      <c r="L3424" s="17">
        <v>121816</v>
      </c>
      <c r="M3424" s="17">
        <v>4711245</v>
      </c>
    </row>
    <row r="3425" spans="1:13" x14ac:dyDescent="0.25">
      <c r="A3425" t="s">
        <v>80</v>
      </c>
      <c r="B3425" t="s">
        <v>81</v>
      </c>
      <c r="C3425" t="s">
        <v>91</v>
      </c>
      <c r="D3425">
        <v>901241016</v>
      </c>
      <c r="E3425" t="s">
        <v>300</v>
      </c>
      <c r="F3425" t="s">
        <v>1546</v>
      </c>
      <c r="H3425" s="16">
        <v>44378</v>
      </c>
      <c r="I3425">
        <v>10</v>
      </c>
      <c r="J3425" s="17">
        <v>17185</v>
      </c>
      <c r="K3425" s="17">
        <v>171850</v>
      </c>
      <c r="L3425" s="17">
        <v>121816</v>
      </c>
      <c r="M3425" s="17">
        <v>4711245</v>
      </c>
    </row>
    <row r="3426" spans="1:13" x14ac:dyDescent="0.25">
      <c r="A3426" t="s">
        <v>80</v>
      </c>
      <c r="B3426" t="s">
        <v>81</v>
      </c>
      <c r="C3426" t="s">
        <v>149</v>
      </c>
      <c r="D3426">
        <v>901241016</v>
      </c>
      <c r="E3426" t="s">
        <v>300</v>
      </c>
      <c r="F3426" t="s">
        <v>1547</v>
      </c>
      <c r="H3426" s="16">
        <v>44378</v>
      </c>
      <c r="I3426">
        <v>40</v>
      </c>
      <c r="J3426" s="17">
        <v>27092</v>
      </c>
      <c r="K3426" s="17">
        <v>1083680</v>
      </c>
      <c r="L3426" s="17">
        <v>121816</v>
      </c>
      <c r="M3426" s="17">
        <v>4711245</v>
      </c>
    </row>
    <row r="3427" spans="1:13" x14ac:dyDescent="0.25">
      <c r="A3427" t="s">
        <v>80</v>
      </c>
      <c r="B3427" t="s">
        <v>81</v>
      </c>
      <c r="C3427" t="s">
        <v>91</v>
      </c>
      <c r="D3427">
        <v>901241016</v>
      </c>
      <c r="E3427" t="s">
        <v>300</v>
      </c>
      <c r="F3427" t="s">
        <v>1548</v>
      </c>
      <c r="H3427" s="16">
        <v>44399</v>
      </c>
      <c r="I3427">
        <v>120</v>
      </c>
      <c r="J3427" s="17">
        <v>17185</v>
      </c>
      <c r="K3427" s="17">
        <v>2062200</v>
      </c>
      <c r="L3427" s="17">
        <v>121816</v>
      </c>
      <c r="M3427" s="17">
        <v>4711245</v>
      </c>
    </row>
    <row r="3428" spans="1:13" x14ac:dyDescent="0.25">
      <c r="A3428" t="s">
        <v>80</v>
      </c>
      <c r="B3428" t="s">
        <v>81</v>
      </c>
      <c r="C3428" t="s">
        <v>1001</v>
      </c>
      <c r="D3428">
        <v>901266557</v>
      </c>
      <c r="E3428" t="s">
        <v>709</v>
      </c>
      <c r="F3428" t="s">
        <v>1549</v>
      </c>
      <c r="H3428" s="16">
        <v>44407</v>
      </c>
      <c r="I3428">
        <v>5</v>
      </c>
      <c r="J3428" s="17">
        <v>16209</v>
      </c>
      <c r="K3428" s="17">
        <v>81045</v>
      </c>
      <c r="L3428" s="17">
        <v>33394</v>
      </c>
      <c r="M3428" s="17">
        <v>166970</v>
      </c>
    </row>
    <row r="3429" spans="1:13" x14ac:dyDescent="0.25">
      <c r="A3429" t="s">
        <v>80</v>
      </c>
      <c r="B3429" t="s">
        <v>81</v>
      </c>
      <c r="C3429" t="s">
        <v>91</v>
      </c>
      <c r="D3429">
        <v>901266557</v>
      </c>
      <c r="E3429" t="s">
        <v>709</v>
      </c>
      <c r="F3429" t="s">
        <v>1549</v>
      </c>
      <c r="H3429" s="16">
        <v>44407</v>
      </c>
      <c r="I3429">
        <v>5</v>
      </c>
      <c r="J3429" s="17">
        <v>17185</v>
      </c>
      <c r="K3429" s="17">
        <v>85925</v>
      </c>
      <c r="L3429" s="17">
        <v>33394</v>
      </c>
      <c r="M3429" s="17">
        <v>166970</v>
      </c>
    </row>
    <row r="3430" spans="1:13" x14ac:dyDescent="0.25">
      <c r="A3430" t="s">
        <v>80</v>
      </c>
      <c r="B3430" t="s">
        <v>81</v>
      </c>
      <c r="C3430" t="s">
        <v>1001</v>
      </c>
      <c r="D3430">
        <v>901313691</v>
      </c>
      <c r="E3430" t="s">
        <v>919</v>
      </c>
      <c r="F3430" t="s">
        <v>1550</v>
      </c>
      <c r="H3430" s="16">
        <v>44385</v>
      </c>
      <c r="I3430">
        <v>200</v>
      </c>
      <c r="J3430" s="17">
        <v>16209</v>
      </c>
      <c r="K3430" s="17">
        <v>3241800</v>
      </c>
      <c r="L3430" s="17">
        <v>32418</v>
      </c>
      <c r="M3430" s="17">
        <v>3303394.2</v>
      </c>
    </row>
    <row r="3431" spans="1:13" x14ac:dyDescent="0.25">
      <c r="A3431" t="s">
        <v>80</v>
      </c>
      <c r="B3431" t="s">
        <v>81</v>
      </c>
      <c r="C3431" t="s">
        <v>1001</v>
      </c>
      <c r="D3431">
        <v>901313691</v>
      </c>
      <c r="E3431" t="s">
        <v>919</v>
      </c>
      <c r="F3431" t="s">
        <v>1551</v>
      </c>
      <c r="H3431" s="16">
        <v>44389</v>
      </c>
      <c r="I3431">
        <v>4</v>
      </c>
      <c r="J3431" s="17">
        <v>16209</v>
      </c>
      <c r="K3431" s="17">
        <v>61594.2</v>
      </c>
      <c r="L3431" s="17">
        <v>32418</v>
      </c>
      <c r="M3431" s="17">
        <v>3303394.2</v>
      </c>
    </row>
    <row r="3432" spans="1:13" x14ac:dyDescent="0.25">
      <c r="A3432" t="s">
        <v>80</v>
      </c>
      <c r="B3432" t="s">
        <v>81</v>
      </c>
      <c r="C3432" t="s">
        <v>1001</v>
      </c>
      <c r="D3432">
        <v>901339938</v>
      </c>
      <c r="E3432" t="s">
        <v>921</v>
      </c>
      <c r="F3432" t="s">
        <v>1552</v>
      </c>
      <c r="H3432" s="16">
        <v>44386</v>
      </c>
      <c r="I3432">
        <v>3</v>
      </c>
      <c r="J3432" s="17">
        <v>16209</v>
      </c>
      <c r="K3432" s="17">
        <v>48627</v>
      </c>
      <c r="L3432" s="17">
        <v>66788</v>
      </c>
      <c r="M3432" s="17">
        <v>1815754</v>
      </c>
    </row>
    <row r="3433" spans="1:13" x14ac:dyDescent="0.25">
      <c r="A3433" t="s">
        <v>80</v>
      </c>
      <c r="B3433" t="s">
        <v>81</v>
      </c>
      <c r="C3433" t="s">
        <v>91</v>
      </c>
      <c r="D3433">
        <v>901339938</v>
      </c>
      <c r="E3433" t="s">
        <v>921</v>
      </c>
      <c r="F3433" t="s">
        <v>1552</v>
      </c>
      <c r="H3433" s="16">
        <v>44386</v>
      </c>
      <c r="I3433">
        <v>50</v>
      </c>
      <c r="J3433" s="17">
        <v>17185</v>
      </c>
      <c r="K3433" s="17">
        <v>859250</v>
      </c>
      <c r="L3433" s="17">
        <v>66788</v>
      </c>
      <c r="M3433" s="17">
        <v>1815754</v>
      </c>
    </row>
    <row r="3434" spans="1:13" x14ac:dyDescent="0.25">
      <c r="A3434" t="s">
        <v>80</v>
      </c>
      <c r="B3434" t="s">
        <v>81</v>
      </c>
      <c r="C3434" t="s">
        <v>1001</v>
      </c>
      <c r="D3434">
        <v>901339938</v>
      </c>
      <c r="E3434" t="s">
        <v>921</v>
      </c>
      <c r="F3434" t="s">
        <v>1553</v>
      </c>
      <c r="H3434" s="16">
        <v>44390</v>
      </c>
      <c r="I3434">
        <v>3</v>
      </c>
      <c r="J3434" s="17">
        <v>16209</v>
      </c>
      <c r="K3434" s="17">
        <v>48627</v>
      </c>
      <c r="L3434" s="17">
        <v>66788</v>
      </c>
      <c r="M3434" s="17">
        <v>1815754</v>
      </c>
    </row>
    <row r="3435" spans="1:13" x14ac:dyDescent="0.25">
      <c r="A3435" t="s">
        <v>80</v>
      </c>
      <c r="B3435" t="s">
        <v>81</v>
      </c>
      <c r="C3435" t="s">
        <v>91</v>
      </c>
      <c r="D3435">
        <v>901339938</v>
      </c>
      <c r="E3435" t="s">
        <v>921</v>
      </c>
      <c r="F3435" t="s">
        <v>1553</v>
      </c>
      <c r="H3435" s="16">
        <v>44390</v>
      </c>
      <c r="I3435">
        <v>50</v>
      </c>
      <c r="J3435" s="17">
        <v>17185</v>
      </c>
      <c r="K3435" s="17">
        <v>859250</v>
      </c>
      <c r="L3435" s="17">
        <v>66788</v>
      </c>
      <c r="M3435" s="17">
        <v>1815754</v>
      </c>
    </row>
    <row r="3436" spans="1:13" x14ac:dyDescent="0.25">
      <c r="A3436" t="s">
        <v>80</v>
      </c>
      <c r="B3436" t="s">
        <v>81</v>
      </c>
      <c r="C3436" t="s">
        <v>119</v>
      </c>
      <c r="D3436">
        <v>901381381</v>
      </c>
      <c r="E3436" t="s">
        <v>307</v>
      </c>
      <c r="F3436" t="s">
        <v>1554</v>
      </c>
      <c r="H3436" s="16">
        <v>44385</v>
      </c>
      <c r="I3436">
        <v>50</v>
      </c>
      <c r="J3436" s="17">
        <v>10225</v>
      </c>
      <c r="K3436" s="17">
        <v>511250</v>
      </c>
      <c r="L3436" s="17">
        <v>1229925</v>
      </c>
      <c r="M3436" s="17">
        <v>7441919</v>
      </c>
    </row>
    <row r="3437" spans="1:13" x14ac:dyDescent="0.25">
      <c r="A3437" t="s">
        <v>80</v>
      </c>
      <c r="B3437" t="s">
        <v>81</v>
      </c>
      <c r="C3437" t="s">
        <v>109</v>
      </c>
      <c r="D3437">
        <v>901381381</v>
      </c>
      <c r="E3437" t="s">
        <v>307</v>
      </c>
      <c r="F3437" t="s">
        <v>1554</v>
      </c>
      <c r="H3437" s="16">
        <v>44385</v>
      </c>
      <c r="I3437">
        <v>40</v>
      </c>
      <c r="J3437" s="17">
        <v>28755</v>
      </c>
      <c r="K3437" s="17">
        <v>1150200</v>
      </c>
      <c r="L3437" s="17">
        <v>1229925</v>
      </c>
      <c r="M3437" s="17">
        <v>7441919</v>
      </c>
    </row>
    <row r="3438" spans="1:13" x14ac:dyDescent="0.25">
      <c r="A3438" t="s">
        <v>80</v>
      </c>
      <c r="B3438" t="s">
        <v>81</v>
      </c>
      <c r="C3438" t="s">
        <v>127</v>
      </c>
      <c r="D3438">
        <v>901381381</v>
      </c>
      <c r="E3438" t="s">
        <v>307</v>
      </c>
      <c r="F3438" t="s">
        <v>1554</v>
      </c>
      <c r="H3438" s="16">
        <v>44385</v>
      </c>
      <c r="I3438">
        <v>10</v>
      </c>
      <c r="J3438" s="17">
        <v>31296</v>
      </c>
      <c r="K3438" s="17">
        <v>312960</v>
      </c>
      <c r="L3438" s="17">
        <v>1229925</v>
      </c>
      <c r="M3438" s="17">
        <v>7441919</v>
      </c>
    </row>
    <row r="3439" spans="1:13" x14ac:dyDescent="0.25">
      <c r="A3439" t="s">
        <v>80</v>
      </c>
      <c r="B3439" t="s">
        <v>81</v>
      </c>
      <c r="C3439" t="s">
        <v>119</v>
      </c>
      <c r="D3439">
        <v>901381381</v>
      </c>
      <c r="E3439" t="s">
        <v>307</v>
      </c>
      <c r="F3439" t="s">
        <v>1555</v>
      </c>
      <c r="H3439" s="16">
        <v>44389</v>
      </c>
      <c r="I3439">
        <v>30</v>
      </c>
      <c r="J3439" s="17">
        <v>10225</v>
      </c>
      <c r="K3439" s="17">
        <v>306750</v>
      </c>
      <c r="L3439" s="17">
        <v>1229925</v>
      </c>
      <c r="M3439" s="17">
        <v>7441919</v>
      </c>
    </row>
    <row r="3440" spans="1:13" x14ac:dyDescent="0.25">
      <c r="A3440" t="s">
        <v>80</v>
      </c>
      <c r="B3440" t="s">
        <v>81</v>
      </c>
      <c r="C3440" t="s">
        <v>1001</v>
      </c>
      <c r="D3440">
        <v>901381381</v>
      </c>
      <c r="E3440" t="s">
        <v>307</v>
      </c>
      <c r="F3440" t="s">
        <v>1555</v>
      </c>
      <c r="H3440" s="16">
        <v>44389</v>
      </c>
      <c r="I3440">
        <v>13</v>
      </c>
      <c r="J3440" s="17">
        <v>16209</v>
      </c>
      <c r="K3440" s="17">
        <v>210717</v>
      </c>
      <c r="L3440" s="17">
        <v>1229925</v>
      </c>
      <c r="M3440" s="17">
        <v>7441919</v>
      </c>
    </row>
    <row r="3441" spans="1:13" x14ac:dyDescent="0.25">
      <c r="A3441" t="s">
        <v>80</v>
      </c>
      <c r="B3441" t="s">
        <v>81</v>
      </c>
      <c r="C3441" t="s">
        <v>91</v>
      </c>
      <c r="D3441">
        <v>901381381</v>
      </c>
      <c r="E3441" t="s">
        <v>307</v>
      </c>
      <c r="F3441" t="s">
        <v>1555</v>
      </c>
      <c r="H3441" s="16">
        <v>44389</v>
      </c>
      <c r="I3441">
        <v>3</v>
      </c>
      <c r="J3441" s="17">
        <v>17185</v>
      </c>
      <c r="K3441" s="17">
        <v>51555</v>
      </c>
      <c r="L3441" s="17">
        <v>1229925</v>
      </c>
      <c r="M3441" s="17">
        <v>7441919</v>
      </c>
    </row>
    <row r="3442" spans="1:13" x14ac:dyDescent="0.25">
      <c r="A3442" t="s">
        <v>80</v>
      </c>
      <c r="B3442" t="s">
        <v>81</v>
      </c>
      <c r="C3442" t="s">
        <v>119</v>
      </c>
      <c r="D3442">
        <v>901381381</v>
      </c>
      <c r="E3442" t="s">
        <v>307</v>
      </c>
      <c r="F3442" t="s">
        <v>1556</v>
      </c>
      <c r="H3442" s="16">
        <v>44392</v>
      </c>
      <c r="I3442">
        <v>60</v>
      </c>
      <c r="J3442" s="17">
        <v>10225</v>
      </c>
      <c r="K3442" s="17">
        <v>613500</v>
      </c>
      <c r="L3442" s="17">
        <v>1229925</v>
      </c>
      <c r="M3442" s="17">
        <v>7441919</v>
      </c>
    </row>
    <row r="3443" spans="1:13" x14ac:dyDescent="0.25">
      <c r="A3443" t="s">
        <v>80</v>
      </c>
      <c r="B3443" t="s">
        <v>81</v>
      </c>
      <c r="C3443" t="s">
        <v>101</v>
      </c>
      <c r="D3443">
        <v>901381381</v>
      </c>
      <c r="E3443" t="s">
        <v>307</v>
      </c>
      <c r="F3443" t="s">
        <v>1556</v>
      </c>
      <c r="H3443" s="16">
        <v>44392</v>
      </c>
      <c r="I3443">
        <v>10</v>
      </c>
      <c r="J3443" s="17">
        <v>26839</v>
      </c>
      <c r="K3443" s="17">
        <v>268390</v>
      </c>
      <c r="L3443" s="17">
        <v>1229925</v>
      </c>
      <c r="M3443" s="17">
        <v>7441919</v>
      </c>
    </row>
    <row r="3444" spans="1:13" x14ac:dyDescent="0.25">
      <c r="A3444" t="s">
        <v>80</v>
      </c>
      <c r="B3444" t="s">
        <v>81</v>
      </c>
      <c r="C3444" t="s">
        <v>109</v>
      </c>
      <c r="D3444">
        <v>901381381</v>
      </c>
      <c r="E3444" t="s">
        <v>307</v>
      </c>
      <c r="F3444" t="s">
        <v>1556</v>
      </c>
      <c r="H3444" s="16">
        <v>44392</v>
      </c>
      <c r="I3444">
        <v>30</v>
      </c>
      <c r="J3444" s="17">
        <v>28755</v>
      </c>
      <c r="K3444" s="17">
        <v>862650</v>
      </c>
      <c r="L3444" s="17">
        <v>1229925</v>
      </c>
      <c r="M3444" s="17">
        <v>7441919</v>
      </c>
    </row>
    <row r="3445" spans="1:13" x14ac:dyDescent="0.25">
      <c r="A3445" t="s">
        <v>80</v>
      </c>
      <c r="B3445" t="s">
        <v>81</v>
      </c>
      <c r="C3445" t="s">
        <v>119</v>
      </c>
      <c r="D3445">
        <v>901381381</v>
      </c>
      <c r="E3445" t="s">
        <v>307</v>
      </c>
      <c r="F3445" t="s">
        <v>1557</v>
      </c>
      <c r="H3445" s="16">
        <v>44404</v>
      </c>
      <c r="I3445">
        <v>60</v>
      </c>
      <c r="J3445" s="17">
        <v>10225</v>
      </c>
      <c r="K3445" s="17">
        <v>613500</v>
      </c>
      <c r="L3445" s="17">
        <v>1229925</v>
      </c>
      <c r="M3445" s="17">
        <v>7441919</v>
      </c>
    </row>
    <row r="3446" spans="1:13" x14ac:dyDescent="0.25">
      <c r="A3446" t="s">
        <v>80</v>
      </c>
      <c r="B3446" t="s">
        <v>81</v>
      </c>
      <c r="C3446" t="s">
        <v>1001</v>
      </c>
      <c r="D3446">
        <v>901381381</v>
      </c>
      <c r="E3446" t="s">
        <v>307</v>
      </c>
      <c r="F3446" t="s">
        <v>1557</v>
      </c>
      <c r="H3446" s="16">
        <v>44404</v>
      </c>
      <c r="I3446">
        <v>20</v>
      </c>
      <c r="J3446" s="17">
        <v>16209</v>
      </c>
      <c r="K3446" s="17">
        <v>324180</v>
      </c>
      <c r="L3446" s="17">
        <v>1229925</v>
      </c>
      <c r="M3446" s="17">
        <v>7441919</v>
      </c>
    </row>
    <row r="3447" spans="1:13" x14ac:dyDescent="0.25">
      <c r="A3447" t="s">
        <v>80</v>
      </c>
      <c r="B3447" t="s">
        <v>81</v>
      </c>
      <c r="C3447" t="s">
        <v>174</v>
      </c>
      <c r="D3447">
        <v>901381381</v>
      </c>
      <c r="E3447" t="s">
        <v>307</v>
      </c>
      <c r="F3447" t="s">
        <v>1557</v>
      </c>
      <c r="H3447" s="16">
        <v>44404</v>
      </c>
      <c r="I3447">
        <v>2</v>
      </c>
      <c r="J3447" s="17">
        <v>193937</v>
      </c>
      <c r="K3447" s="17">
        <v>387874</v>
      </c>
      <c r="L3447" s="17">
        <v>1229925</v>
      </c>
      <c r="M3447" s="17">
        <v>7441919</v>
      </c>
    </row>
    <row r="3448" spans="1:13" x14ac:dyDescent="0.25">
      <c r="A3448" t="s">
        <v>80</v>
      </c>
      <c r="B3448" t="s">
        <v>81</v>
      </c>
      <c r="C3448" t="s">
        <v>175</v>
      </c>
      <c r="D3448">
        <v>901381381</v>
      </c>
      <c r="E3448" t="s">
        <v>307</v>
      </c>
      <c r="F3448" t="s">
        <v>1557</v>
      </c>
      <c r="H3448" s="16">
        <v>44404</v>
      </c>
      <c r="I3448">
        <v>1</v>
      </c>
      <c r="J3448" s="17">
        <v>377404</v>
      </c>
      <c r="K3448" s="17">
        <v>377404</v>
      </c>
      <c r="L3448" s="17">
        <v>1229925</v>
      </c>
      <c r="M3448" s="17">
        <v>7441919</v>
      </c>
    </row>
    <row r="3449" spans="1:13" x14ac:dyDescent="0.25">
      <c r="A3449" t="s">
        <v>80</v>
      </c>
      <c r="B3449" t="s">
        <v>81</v>
      </c>
      <c r="C3449" t="s">
        <v>109</v>
      </c>
      <c r="D3449">
        <v>901381381</v>
      </c>
      <c r="E3449" t="s">
        <v>307</v>
      </c>
      <c r="F3449" t="s">
        <v>1557</v>
      </c>
      <c r="H3449" s="16">
        <v>44404</v>
      </c>
      <c r="I3449">
        <v>30</v>
      </c>
      <c r="J3449" s="17">
        <v>28755</v>
      </c>
      <c r="K3449" s="17">
        <v>862650</v>
      </c>
      <c r="L3449" s="17">
        <v>1229925</v>
      </c>
      <c r="M3449" s="17">
        <v>7441919</v>
      </c>
    </row>
    <row r="3450" spans="1:13" x14ac:dyDescent="0.25">
      <c r="A3450" t="s">
        <v>80</v>
      </c>
      <c r="B3450" t="s">
        <v>81</v>
      </c>
      <c r="C3450" t="s">
        <v>127</v>
      </c>
      <c r="D3450">
        <v>901381381</v>
      </c>
      <c r="E3450" t="s">
        <v>307</v>
      </c>
      <c r="F3450" t="s">
        <v>1557</v>
      </c>
      <c r="H3450" s="16">
        <v>44404</v>
      </c>
      <c r="I3450">
        <v>5</v>
      </c>
      <c r="J3450" s="17">
        <v>31296</v>
      </c>
      <c r="K3450" s="17">
        <v>156480</v>
      </c>
      <c r="L3450" s="17">
        <v>1229925</v>
      </c>
      <c r="M3450" s="17">
        <v>7441919</v>
      </c>
    </row>
    <row r="3451" spans="1:13" x14ac:dyDescent="0.25">
      <c r="A3451" t="s">
        <v>80</v>
      </c>
      <c r="B3451" t="s">
        <v>81</v>
      </c>
      <c r="C3451" t="s">
        <v>85</v>
      </c>
      <c r="D3451">
        <v>901381381</v>
      </c>
      <c r="E3451" t="s">
        <v>307</v>
      </c>
      <c r="F3451" t="s">
        <v>1558</v>
      </c>
      <c r="H3451" s="16">
        <v>44405</v>
      </c>
      <c r="I3451">
        <v>5</v>
      </c>
      <c r="J3451" s="17">
        <v>4756</v>
      </c>
      <c r="K3451" s="17">
        <v>23780</v>
      </c>
      <c r="L3451" s="17">
        <v>1229925</v>
      </c>
      <c r="M3451" s="17">
        <v>7441919</v>
      </c>
    </row>
    <row r="3452" spans="1:13" x14ac:dyDescent="0.25">
      <c r="A3452" t="s">
        <v>80</v>
      </c>
      <c r="B3452" t="s">
        <v>81</v>
      </c>
      <c r="C3452" t="s">
        <v>119</v>
      </c>
      <c r="D3452">
        <v>901381381</v>
      </c>
      <c r="E3452" t="s">
        <v>307</v>
      </c>
      <c r="F3452" t="s">
        <v>1558</v>
      </c>
      <c r="H3452" s="16">
        <v>44405</v>
      </c>
      <c r="I3452">
        <v>3</v>
      </c>
      <c r="J3452" s="17">
        <v>10225</v>
      </c>
      <c r="K3452" s="17">
        <v>30675</v>
      </c>
      <c r="L3452" s="17">
        <v>1229925</v>
      </c>
      <c r="M3452" s="17">
        <v>7441919</v>
      </c>
    </row>
    <row r="3453" spans="1:13" x14ac:dyDescent="0.25">
      <c r="A3453" t="s">
        <v>80</v>
      </c>
      <c r="B3453" t="s">
        <v>81</v>
      </c>
      <c r="C3453" t="s">
        <v>175</v>
      </c>
      <c r="D3453">
        <v>901381381</v>
      </c>
      <c r="E3453" t="s">
        <v>307</v>
      </c>
      <c r="F3453" t="s">
        <v>1558</v>
      </c>
      <c r="H3453" s="16">
        <v>44405</v>
      </c>
      <c r="I3453">
        <v>1</v>
      </c>
      <c r="J3453" s="17">
        <v>377404</v>
      </c>
      <c r="K3453" s="17">
        <v>377404</v>
      </c>
      <c r="L3453" s="17">
        <v>1229925</v>
      </c>
      <c r="M3453" s="17">
        <v>7441919</v>
      </c>
    </row>
    <row r="3454" spans="1:13" x14ac:dyDescent="0.25">
      <c r="A3454" t="s">
        <v>80</v>
      </c>
      <c r="B3454" t="s">
        <v>81</v>
      </c>
      <c r="C3454" t="s">
        <v>88</v>
      </c>
      <c r="D3454">
        <v>800006602</v>
      </c>
      <c r="E3454" t="s">
        <v>716</v>
      </c>
      <c r="F3454" t="s">
        <v>1559</v>
      </c>
      <c r="H3454" s="16">
        <v>44433</v>
      </c>
      <c r="I3454">
        <v>2</v>
      </c>
      <c r="J3454" s="17">
        <v>28147</v>
      </c>
      <c r="K3454" s="17">
        <v>56294</v>
      </c>
      <c r="L3454" s="17">
        <v>28147</v>
      </c>
      <c r="M3454" s="17">
        <v>56294</v>
      </c>
    </row>
    <row r="3455" spans="1:13" x14ac:dyDescent="0.25">
      <c r="A3455" t="s">
        <v>80</v>
      </c>
      <c r="B3455" t="s">
        <v>81</v>
      </c>
      <c r="C3455" t="s">
        <v>85</v>
      </c>
      <c r="D3455">
        <v>8000370217</v>
      </c>
      <c r="E3455" t="s">
        <v>931</v>
      </c>
      <c r="F3455" t="s">
        <v>1560</v>
      </c>
      <c r="H3455" s="16">
        <v>44421</v>
      </c>
      <c r="I3455">
        <v>20</v>
      </c>
      <c r="J3455" s="17">
        <v>4756</v>
      </c>
      <c r="K3455" s="17">
        <v>95120</v>
      </c>
      <c r="L3455" s="17">
        <v>50088</v>
      </c>
      <c r="M3455" s="17">
        <v>1063990</v>
      </c>
    </row>
    <row r="3456" spans="1:13" x14ac:dyDescent="0.25">
      <c r="A3456" t="s">
        <v>80</v>
      </c>
      <c r="B3456" t="s">
        <v>81</v>
      </c>
      <c r="C3456" t="s">
        <v>88</v>
      </c>
      <c r="D3456">
        <v>8000370217</v>
      </c>
      <c r="E3456" t="s">
        <v>931</v>
      </c>
      <c r="F3456" t="s">
        <v>1560</v>
      </c>
      <c r="H3456" s="16">
        <v>44421</v>
      </c>
      <c r="I3456">
        <v>10</v>
      </c>
      <c r="J3456" s="17">
        <v>28147</v>
      </c>
      <c r="K3456" s="17">
        <v>281470</v>
      </c>
      <c r="L3456" s="17">
        <v>50088</v>
      </c>
      <c r="M3456" s="17">
        <v>1063990</v>
      </c>
    </row>
    <row r="3457" spans="1:13" x14ac:dyDescent="0.25">
      <c r="A3457" t="s">
        <v>80</v>
      </c>
      <c r="B3457" t="s">
        <v>81</v>
      </c>
      <c r="C3457" t="s">
        <v>91</v>
      </c>
      <c r="D3457">
        <v>8000370217</v>
      </c>
      <c r="E3457" t="s">
        <v>931</v>
      </c>
      <c r="F3457" t="s">
        <v>1560</v>
      </c>
      <c r="H3457" s="16">
        <v>44421</v>
      </c>
      <c r="I3457">
        <v>40</v>
      </c>
      <c r="J3457" s="17">
        <v>17185</v>
      </c>
      <c r="K3457" s="17">
        <v>687400</v>
      </c>
      <c r="L3457" s="17">
        <v>50088</v>
      </c>
      <c r="M3457" s="17">
        <v>1063990</v>
      </c>
    </row>
    <row r="3458" spans="1:13" x14ac:dyDescent="0.25">
      <c r="A3458" t="s">
        <v>80</v>
      </c>
      <c r="B3458" t="s">
        <v>81</v>
      </c>
      <c r="C3458" t="s">
        <v>88</v>
      </c>
      <c r="D3458">
        <v>8000379797</v>
      </c>
      <c r="E3458" t="s">
        <v>1561</v>
      </c>
      <c r="F3458" t="s">
        <v>1562</v>
      </c>
      <c r="H3458" s="16">
        <v>44420</v>
      </c>
      <c r="I3458">
        <v>14</v>
      </c>
      <c r="J3458" s="17">
        <v>28147</v>
      </c>
      <c r="K3458" s="17">
        <v>394058</v>
      </c>
      <c r="L3458" s="17">
        <v>45332</v>
      </c>
      <c r="M3458" s="17">
        <v>634648</v>
      </c>
    </row>
    <row r="3459" spans="1:13" x14ac:dyDescent="0.25">
      <c r="A3459" t="s">
        <v>80</v>
      </c>
      <c r="B3459" t="s">
        <v>81</v>
      </c>
      <c r="C3459" t="s">
        <v>91</v>
      </c>
      <c r="D3459">
        <v>8000379797</v>
      </c>
      <c r="E3459" t="s">
        <v>1561</v>
      </c>
      <c r="F3459" t="s">
        <v>1562</v>
      </c>
      <c r="H3459" s="16">
        <v>44420</v>
      </c>
      <c r="I3459">
        <v>14</v>
      </c>
      <c r="J3459" s="17">
        <v>17185</v>
      </c>
      <c r="K3459" s="17">
        <v>240590</v>
      </c>
      <c r="L3459" s="17">
        <v>45332</v>
      </c>
      <c r="M3459" s="17">
        <v>634648</v>
      </c>
    </row>
    <row r="3460" spans="1:13" x14ac:dyDescent="0.25">
      <c r="A3460" t="s">
        <v>80</v>
      </c>
      <c r="B3460" t="s">
        <v>81</v>
      </c>
      <c r="C3460" t="s">
        <v>94</v>
      </c>
      <c r="D3460">
        <v>800149695</v>
      </c>
      <c r="E3460" t="s">
        <v>99</v>
      </c>
      <c r="F3460" t="s">
        <v>1563</v>
      </c>
      <c r="H3460" s="16">
        <v>44426</v>
      </c>
      <c r="I3460">
        <v>50</v>
      </c>
      <c r="J3460" s="17">
        <v>35758</v>
      </c>
      <c r="K3460" s="17">
        <v>1787900</v>
      </c>
      <c r="L3460" s="17">
        <v>1173427</v>
      </c>
      <c r="M3460" s="17">
        <v>212409324</v>
      </c>
    </row>
    <row r="3461" spans="1:13" x14ac:dyDescent="0.25">
      <c r="A3461" t="s">
        <v>80</v>
      </c>
      <c r="B3461" t="s">
        <v>81</v>
      </c>
      <c r="C3461" t="s">
        <v>82</v>
      </c>
      <c r="D3461">
        <v>800149695</v>
      </c>
      <c r="E3461" t="s">
        <v>99</v>
      </c>
      <c r="F3461" t="s">
        <v>1563</v>
      </c>
      <c r="H3461" s="16">
        <v>44426</v>
      </c>
      <c r="I3461">
        <v>4</v>
      </c>
      <c r="J3461" s="17">
        <v>17536</v>
      </c>
      <c r="K3461" s="17">
        <v>70144</v>
      </c>
      <c r="L3461" s="17">
        <v>1173427</v>
      </c>
      <c r="M3461" s="17">
        <v>212409324</v>
      </c>
    </row>
    <row r="3462" spans="1:13" x14ac:dyDescent="0.25">
      <c r="A3462" t="s">
        <v>80</v>
      </c>
      <c r="B3462" t="s">
        <v>81</v>
      </c>
      <c r="C3462" t="s">
        <v>82</v>
      </c>
      <c r="D3462">
        <v>800149695</v>
      </c>
      <c r="E3462" t="s">
        <v>99</v>
      </c>
      <c r="F3462" t="s">
        <v>1563</v>
      </c>
      <c r="H3462" s="16">
        <v>44426</v>
      </c>
      <c r="I3462">
        <v>56</v>
      </c>
      <c r="J3462" s="17">
        <v>17536</v>
      </c>
      <c r="K3462" s="17">
        <v>982016</v>
      </c>
      <c r="L3462" s="17">
        <v>1173427</v>
      </c>
      <c r="M3462" s="17">
        <v>212409324</v>
      </c>
    </row>
    <row r="3463" spans="1:13" x14ac:dyDescent="0.25">
      <c r="A3463" t="s">
        <v>80</v>
      </c>
      <c r="B3463" t="s">
        <v>81</v>
      </c>
      <c r="C3463" t="s">
        <v>85</v>
      </c>
      <c r="D3463">
        <v>800149695</v>
      </c>
      <c r="E3463" t="s">
        <v>99</v>
      </c>
      <c r="F3463" t="s">
        <v>1563</v>
      </c>
      <c r="H3463" s="16">
        <v>44426</v>
      </c>
      <c r="I3463">
        <v>520</v>
      </c>
      <c r="J3463" s="17">
        <v>4756</v>
      </c>
      <c r="K3463" s="17">
        <v>2473120</v>
      </c>
      <c r="L3463" s="17">
        <v>1173427</v>
      </c>
      <c r="M3463" s="17">
        <v>212409324</v>
      </c>
    </row>
    <row r="3464" spans="1:13" x14ac:dyDescent="0.25">
      <c r="A3464" t="s">
        <v>80</v>
      </c>
      <c r="B3464" t="s">
        <v>81</v>
      </c>
      <c r="C3464" t="s">
        <v>119</v>
      </c>
      <c r="D3464">
        <v>800149695</v>
      </c>
      <c r="E3464" t="s">
        <v>99</v>
      </c>
      <c r="F3464" t="s">
        <v>1563</v>
      </c>
      <c r="H3464" s="16">
        <v>44426</v>
      </c>
      <c r="I3464">
        <v>2691</v>
      </c>
      <c r="J3464" s="17">
        <v>10225</v>
      </c>
      <c r="K3464" s="17">
        <v>27515475</v>
      </c>
      <c r="L3464" s="17">
        <v>1173427</v>
      </c>
      <c r="M3464" s="17">
        <v>212409324</v>
      </c>
    </row>
    <row r="3465" spans="1:13" x14ac:dyDescent="0.25">
      <c r="A3465" t="s">
        <v>80</v>
      </c>
      <c r="B3465" t="s">
        <v>81</v>
      </c>
      <c r="C3465" t="s">
        <v>119</v>
      </c>
      <c r="D3465">
        <v>800149695</v>
      </c>
      <c r="E3465" t="s">
        <v>99</v>
      </c>
      <c r="F3465" t="s">
        <v>1563</v>
      </c>
      <c r="H3465" s="16">
        <v>44426</v>
      </c>
      <c r="I3465">
        <v>82</v>
      </c>
      <c r="J3465" s="17">
        <v>10225</v>
      </c>
      <c r="K3465" s="17">
        <v>838450</v>
      </c>
      <c r="L3465" s="17">
        <v>1173427</v>
      </c>
      <c r="M3465" s="17">
        <v>212409324</v>
      </c>
    </row>
    <row r="3466" spans="1:13" x14ac:dyDescent="0.25">
      <c r="A3466" t="s">
        <v>80</v>
      </c>
      <c r="B3466" t="s">
        <v>81</v>
      </c>
      <c r="C3466" t="s">
        <v>119</v>
      </c>
      <c r="D3466">
        <v>800149695</v>
      </c>
      <c r="E3466" t="s">
        <v>99</v>
      </c>
      <c r="F3466" t="s">
        <v>1563</v>
      </c>
      <c r="H3466" s="16">
        <v>44426</v>
      </c>
      <c r="I3466">
        <v>107</v>
      </c>
      <c r="J3466" s="17">
        <v>10225</v>
      </c>
      <c r="K3466" s="17">
        <v>1094075</v>
      </c>
      <c r="L3466" s="17">
        <v>1173427</v>
      </c>
      <c r="M3466" s="17">
        <v>212409324</v>
      </c>
    </row>
    <row r="3467" spans="1:13" x14ac:dyDescent="0.25">
      <c r="A3467" t="s">
        <v>80</v>
      </c>
      <c r="B3467" t="s">
        <v>81</v>
      </c>
      <c r="C3467" t="s">
        <v>1001</v>
      </c>
      <c r="D3467">
        <v>800149695</v>
      </c>
      <c r="E3467" t="s">
        <v>99</v>
      </c>
      <c r="F3467" t="s">
        <v>1563</v>
      </c>
      <c r="H3467" s="16">
        <v>44426</v>
      </c>
      <c r="I3467">
        <v>2500</v>
      </c>
      <c r="J3467" s="17">
        <v>16209</v>
      </c>
      <c r="K3467" s="17">
        <v>40522500</v>
      </c>
      <c r="L3467" s="17">
        <v>1173427</v>
      </c>
      <c r="M3467" s="17">
        <v>212409324</v>
      </c>
    </row>
    <row r="3468" spans="1:13" x14ac:dyDescent="0.25">
      <c r="A3468" t="s">
        <v>80</v>
      </c>
      <c r="B3468" t="s">
        <v>81</v>
      </c>
      <c r="C3468" t="s">
        <v>88</v>
      </c>
      <c r="D3468">
        <v>800149695</v>
      </c>
      <c r="E3468" t="s">
        <v>99</v>
      </c>
      <c r="F3468" t="s">
        <v>1563</v>
      </c>
      <c r="H3468" s="16">
        <v>44426</v>
      </c>
      <c r="I3468">
        <v>50</v>
      </c>
      <c r="J3468" s="17">
        <v>28147</v>
      </c>
      <c r="K3468" s="17">
        <v>1407350</v>
      </c>
      <c r="L3468" s="17">
        <v>1173427</v>
      </c>
      <c r="M3468" s="17">
        <v>212409324</v>
      </c>
    </row>
    <row r="3469" spans="1:13" x14ac:dyDescent="0.25">
      <c r="A3469" t="s">
        <v>80</v>
      </c>
      <c r="B3469" t="s">
        <v>81</v>
      </c>
      <c r="C3469" t="s">
        <v>284</v>
      </c>
      <c r="D3469">
        <v>800149695</v>
      </c>
      <c r="E3469" t="s">
        <v>99</v>
      </c>
      <c r="F3469" t="s">
        <v>1563</v>
      </c>
      <c r="H3469" s="16">
        <v>44426</v>
      </c>
      <c r="I3469">
        <v>1120</v>
      </c>
      <c r="J3469" s="17">
        <v>69963</v>
      </c>
      <c r="K3469" s="17">
        <v>78358560</v>
      </c>
      <c r="L3469" s="17">
        <v>1173427</v>
      </c>
      <c r="M3469" s="17">
        <v>212409324</v>
      </c>
    </row>
    <row r="3470" spans="1:13" x14ac:dyDescent="0.25">
      <c r="A3470" t="s">
        <v>80</v>
      </c>
      <c r="B3470" t="s">
        <v>81</v>
      </c>
      <c r="C3470" t="s">
        <v>322</v>
      </c>
      <c r="D3470">
        <v>800149695</v>
      </c>
      <c r="E3470" t="s">
        <v>99</v>
      </c>
      <c r="F3470" t="s">
        <v>1563</v>
      </c>
      <c r="H3470" s="16">
        <v>44426</v>
      </c>
      <c r="I3470">
        <v>12</v>
      </c>
      <c r="J3470" s="17">
        <v>153093</v>
      </c>
      <c r="K3470" s="17">
        <v>1837116</v>
      </c>
      <c r="L3470" s="17">
        <v>1173427</v>
      </c>
      <c r="M3470" s="17">
        <v>212409324</v>
      </c>
    </row>
    <row r="3471" spans="1:13" x14ac:dyDescent="0.25">
      <c r="A3471" t="s">
        <v>80</v>
      </c>
      <c r="B3471" t="s">
        <v>81</v>
      </c>
      <c r="C3471" t="s">
        <v>322</v>
      </c>
      <c r="D3471">
        <v>800149695</v>
      </c>
      <c r="E3471" t="s">
        <v>99</v>
      </c>
      <c r="F3471" t="s">
        <v>1563</v>
      </c>
      <c r="H3471" s="16">
        <v>44426</v>
      </c>
      <c r="I3471">
        <v>38</v>
      </c>
      <c r="J3471" s="17">
        <v>153093</v>
      </c>
      <c r="K3471" s="17">
        <v>5817534</v>
      </c>
      <c r="L3471" s="17">
        <v>1173427</v>
      </c>
      <c r="M3471" s="17">
        <v>212409324</v>
      </c>
    </row>
    <row r="3472" spans="1:13" x14ac:dyDescent="0.25">
      <c r="A3472" t="s">
        <v>80</v>
      </c>
      <c r="B3472" t="s">
        <v>81</v>
      </c>
      <c r="C3472" t="s">
        <v>101</v>
      </c>
      <c r="D3472">
        <v>800149695</v>
      </c>
      <c r="E3472" t="s">
        <v>99</v>
      </c>
      <c r="F3472" t="s">
        <v>1563</v>
      </c>
      <c r="H3472" s="16">
        <v>44426</v>
      </c>
      <c r="I3472">
        <v>170</v>
      </c>
      <c r="J3472" s="17">
        <v>26839</v>
      </c>
      <c r="K3472" s="17">
        <v>4562630</v>
      </c>
      <c r="L3472" s="17">
        <v>1173427</v>
      </c>
      <c r="M3472" s="17">
        <v>212409324</v>
      </c>
    </row>
    <row r="3473" spans="1:13" x14ac:dyDescent="0.25">
      <c r="A3473" t="s">
        <v>80</v>
      </c>
      <c r="B3473" t="s">
        <v>81</v>
      </c>
      <c r="C3473" t="s">
        <v>174</v>
      </c>
      <c r="D3473">
        <v>800149695</v>
      </c>
      <c r="E3473" t="s">
        <v>99</v>
      </c>
      <c r="F3473" t="s">
        <v>1563</v>
      </c>
      <c r="H3473" s="16">
        <v>44426</v>
      </c>
      <c r="I3473">
        <v>6</v>
      </c>
      <c r="J3473" s="17">
        <v>193937</v>
      </c>
      <c r="K3473" s="17">
        <v>1163622</v>
      </c>
      <c r="L3473" s="17">
        <v>1173427</v>
      </c>
      <c r="M3473" s="17">
        <v>212409324</v>
      </c>
    </row>
    <row r="3474" spans="1:13" x14ac:dyDescent="0.25">
      <c r="A3474" t="s">
        <v>80</v>
      </c>
      <c r="B3474" t="s">
        <v>81</v>
      </c>
      <c r="C3474" t="s">
        <v>175</v>
      </c>
      <c r="D3474">
        <v>800149695</v>
      </c>
      <c r="E3474" t="s">
        <v>99</v>
      </c>
      <c r="F3474" t="s">
        <v>1563</v>
      </c>
      <c r="H3474" s="16">
        <v>44426</v>
      </c>
      <c r="I3474">
        <v>70</v>
      </c>
      <c r="J3474" s="17">
        <v>377404</v>
      </c>
      <c r="K3474" s="17">
        <v>26418280</v>
      </c>
      <c r="L3474" s="17">
        <v>1173427</v>
      </c>
      <c r="M3474" s="17">
        <v>212409324</v>
      </c>
    </row>
    <row r="3475" spans="1:13" x14ac:dyDescent="0.25">
      <c r="A3475" t="s">
        <v>80</v>
      </c>
      <c r="B3475" t="s">
        <v>81</v>
      </c>
      <c r="C3475" t="s">
        <v>91</v>
      </c>
      <c r="D3475">
        <v>800149695</v>
      </c>
      <c r="E3475" t="s">
        <v>99</v>
      </c>
      <c r="F3475" t="s">
        <v>1563</v>
      </c>
      <c r="H3475" s="16">
        <v>44426</v>
      </c>
      <c r="I3475">
        <v>1000</v>
      </c>
      <c r="J3475" s="17">
        <v>17185</v>
      </c>
      <c r="K3475" s="17">
        <v>17185000</v>
      </c>
      <c r="L3475" s="17">
        <v>1173427</v>
      </c>
      <c r="M3475" s="17">
        <v>212409324</v>
      </c>
    </row>
    <row r="3476" spans="1:13" x14ac:dyDescent="0.25">
      <c r="A3476" t="s">
        <v>80</v>
      </c>
      <c r="B3476" t="s">
        <v>81</v>
      </c>
      <c r="C3476" t="s">
        <v>127</v>
      </c>
      <c r="D3476">
        <v>800149695</v>
      </c>
      <c r="E3476" t="s">
        <v>99</v>
      </c>
      <c r="F3476" t="s">
        <v>1563</v>
      </c>
      <c r="H3476" s="16">
        <v>44426</v>
      </c>
      <c r="I3476">
        <v>12</v>
      </c>
      <c r="J3476" s="17">
        <v>31296</v>
      </c>
      <c r="K3476" s="17">
        <v>375552</v>
      </c>
      <c r="L3476" s="17">
        <v>1173427</v>
      </c>
      <c r="M3476" s="17">
        <v>212409324</v>
      </c>
    </row>
    <row r="3477" spans="1:13" x14ac:dyDescent="0.25">
      <c r="A3477" t="s">
        <v>80</v>
      </c>
      <c r="B3477" t="s">
        <v>81</v>
      </c>
      <c r="C3477" t="s">
        <v>91</v>
      </c>
      <c r="D3477">
        <v>800185449</v>
      </c>
      <c r="E3477" t="s">
        <v>1564</v>
      </c>
      <c r="F3477" t="s">
        <v>1565</v>
      </c>
      <c r="H3477" s="16">
        <v>44414</v>
      </c>
      <c r="I3477">
        <v>50</v>
      </c>
      <c r="J3477" s="17">
        <v>17185</v>
      </c>
      <c r="K3477" s="17">
        <v>859250</v>
      </c>
      <c r="L3477" s="17">
        <v>17185</v>
      </c>
      <c r="M3477" s="17">
        <v>859250</v>
      </c>
    </row>
    <row r="3478" spans="1:13" x14ac:dyDescent="0.25">
      <c r="A3478" t="s">
        <v>80</v>
      </c>
      <c r="B3478" t="s">
        <v>81</v>
      </c>
      <c r="C3478" t="s">
        <v>85</v>
      </c>
      <c r="D3478">
        <v>800197111</v>
      </c>
      <c r="E3478" t="s">
        <v>106</v>
      </c>
      <c r="F3478" t="s">
        <v>1566</v>
      </c>
      <c r="H3478" s="16">
        <v>44420</v>
      </c>
      <c r="I3478">
        <v>576</v>
      </c>
      <c r="J3478" s="17">
        <v>4247</v>
      </c>
      <c r="K3478" s="17">
        <v>2446272</v>
      </c>
      <c r="L3478" s="17">
        <v>633826</v>
      </c>
      <c r="M3478" s="17">
        <v>64978962</v>
      </c>
    </row>
    <row r="3479" spans="1:13" x14ac:dyDescent="0.25">
      <c r="A3479" t="s">
        <v>80</v>
      </c>
      <c r="B3479" t="s">
        <v>81</v>
      </c>
      <c r="C3479" t="s">
        <v>108</v>
      </c>
      <c r="D3479">
        <v>800197111</v>
      </c>
      <c r="E3479" t="s">
        <v>106</v>
      </c>
      <c r="F3479" t="s">
        <v>1566</v>
      </c>
      <c r="H3479" s="16">
        <v>44420</v>
      </c>
      <c r="I3479">
        <v>300</v>
      </c>
      <c r="J3479" s="17">
        <v>55832</v>
      </c>
      <c r="K3479" s="17">
        <v>16749600</v>
      </c>
      <c r="L3479" s="17">
        <v>633826</v>
      </c>
      <c r="M3479" s="17">
        <v>64978962</v>
      </c>
    </row>
    <row r="3480" spans="1:13" x14ac:dyDescent="0.25">
      <c r="A3480" t="s">
        <v>80</v>
      </c>
      <c r="B3480" t="s">
        <v>81</v>
      </c>
      <c r="C3480" t="s">
        <v>91</v>
      </c>
      <c r="D3480">
        <v>800197111</v>
      </c>
      <c r="E3480" t="s">
        <v>106</v>
      </c>
      <c r="F3480" t="s">
        <v>1566</v>
      </c>
      <c r="H3480" s="16">
        <v>44420</v>
      </c>
      <c r="I3480">
        <v>300</v>
      </c>
      <c r="J3480" s="17">
        <v>15344</v>
      </c>
      <c r="K3480" s="17">
        <v>4603200</v>
      </c>
      <c r="L3480" s="17">
        <v>633826</v>
      </c>
      <c r="M3480" s="17">
        <v>64978962</v>
      </c>
    </row>
    <row r="3481" spans="1:13" x14ac:dyDescent="0.25">
      <c r="A3481" t="s">
        <v>80</v>
      </c>
      <c r="B3481" t="s">
        <v>81</v>
      </c>
      <c r="C3481" t="s">
        <v>94</v>
      </c>
      <c r="D3481">
        <v>800197111</v>
      </c>
      <c r="E3481" t="s">
        <v>106</v>
      </c>
      <c r="F3481" t="s">
        <v>1567</v>
      </c>
      <c r="H3481" s="16">
        <v>44433</v>
      </c>
      <c r="I3481">
        <v>30</v>
      </c>
      <c r="J3481" s="17">
        <v>31927</v>
      </c>
      <c r="K3481" s="17">
        <v>957810</v>
      </c>
      <c r="L3481" s="17">
        <v>633826</v>
      </c>
      <c r="M3481" s="17">
        <v>64978962</v>
      </c>
    </row>
    <row r="3482" spans="1:13" x14ac:dyDescent="0.25">
      <c r="A3482" t="s">
        <v>80</v>
      </c>
      <c r="B3482" t="s">
        <v>81</v>
      </c>
      <c r="C3482" t="s">
        <v>98</v>
      </c>
      <c r="D3482">
        <v>800197111</v>
      </c>
      <c r="E3482" t="s">
        <v>106</v>
      </c>
      <c r="F3482" t="s">
        <v>1567</v>
      </c>
      <c r="H3482" s="16">
        <v>44433</v>
      </c>
      <c r="I3482">
        <v>50</v>
      </c>
      <c r="J3482" s="17">
        <v>72444</v>
      </c>
      <c r="K3482" s="17">
        <v>3622200</v>
      </c>
      <c r="L3482" s="17">
        <v>633826</v>
      </c>
      <c r="M3482" s="17">
        <v>64978962</v>
      </c>
    </row>
    <row r="3483" spans="1:13" x14ac:dyDescent="0.25">
      <c r="A3483" t="s">
        <v>80</v>
      </c>
      <c r="B3483" t="s">
        <v>81</v>
      </c>
      <c r="C3483" t="s">
        <v>1001</v>
      </c>
      <c r="D3483">
        <v>800197111</v>
      </c>
      <c r="E3483" t="s">
        <v>106</v>
      </c>
      <c r="F3483" t="s">
        <v>1567</v>
      </c>
      <c r="H3483" s="16">
        <v>44433</v>
      </c>
      <c r="I3483">
        <v>200</v>
      </c>
      <c r="J3483" s="17">
        <v>14472</v>
      </c>
      <c r="K3483" s="17">
        <v>2894400</v>
      </c>
      <c r="L3483" s="17">
        <v>633826</v>
      </c>
      <c r="M3483" s="17">
        <v>64978962</v>
      </c>
    </row>
    <row r="3484" spans="1:13" x14ac:dyDescent="0.25">
      <c r="A3484" t="s">
        <v>80</v>
      </c>
      <c r="B3484" t="s">
        <v>81</v>
      </c>
      <c r="C3484" t="s">
        <v>88</v>
      </c>
      <c r="D3484">
        <v>800197111</v>
      </c>
      <c r="E3484" t="s">
        <v>106</v>
      </c>
      <c r="F3484" t="s">
        <v>1567</v>
      </c>
      <c r="H3484" s="16">
        <v>44433</v>
      </c>
      <c r="I3484">
        <v>100</v>
      </c>
      <c r="J3484" s="17">
        <v>25131</v>
      </c>
      <c r="K3484" s="17">
        <v>2513100</v>
      </c>
      <c r="L3484" s="17">
        <v>633826</v>
      </c>
      <c r="M3484" s="17">
        <v>64978962</v>
      </c>
    </row>
    <row r="3485" spans="1:13" x14ac:dyDescent="0.25">
      <c r="A3485" t="s">
        <v>80</v>
      </c>
      <c r="B3485" t="s">
        <v>81</v>
      </c>
      <c r="C3485" t="s">
        <v>101</v>
      </c>
      <c r="D3485">
        <v>800197111</v>
      </c>
      <c r="E3485" t="s">
        <v>106</v>
      </c>
      <c r="F3485" t="s">
        <v>1567</v>
      </c>
      <c r="H3485" s="16">
        <v>44433</v>
      </c>
      <c r="I3485">
        <v>300</v>
      </c>
      <c r="J3485" s="17">
        <v>23963</v>
      </c>
      <c r="K3485" s="17">
        <v>7188900</v>
      </c>
      <c r="L3485" s="17">
        <v>633826</v>
      </c>
      <c r="M3485" s="17">
        <v>64978962</v>
      </c>
    </row>
    <row r="3486" spans="1:13" x14ac:dyDescent="0.25">
      <c r="A3486" t="s">
        <v>80</v>
      </c>
      <c r="B3486" t="s">
        <v>81</v>
      </c>
      <c r="C3486" t="s">
        <v>175</v>
      </c>
      <c r="D3486">
        <v>800197111</v>
      </c>
      <c r="E3486" t="s">
        <v>106</v>
      </c>
      <c r="F3486" t="s">
        <v>1567</v>
      </c>
      <c r="H3486" s="16">
        <v>44433</v>
      </c>
      <c r="I3486">
        <v>10</v>
      </c>
      <c r="J3486" s="17">
        <v>349448</v>
      </c>
      <c r="K3486" s="17">
        <v>3494480</v>
      </c>
      <c r="L3486" s="17">
        <v>633826</v>
      </c>
      <c r="M3486" s="17">
        <v>64978962</v>
      </c>
    </row>
    <row r="3487" spans="1:13" x14ac:dyDescent="0.25">
      <c r="A3487" t="s">
        <v>80</v>
      </c>
      <c r="B3487" t="s">
        <v>81</v>
      </c>
      <c r="C3487" t="s">
        <v>109</v>
      </c>
      <c r="D3487">
        <v>800197111</v>
      </c>
      <c r="E3487" t="s">
        <v>106</v>
      </c>
      <c r="F3487" t="s">
        <v>1567</v>
      </c>
      <c r="H3487" s="16">
        <v>44433</v>
      </c>
      <c r="I3487">
        <v>500</v>
      </c>
      <c r="J3487" s="17">
        <v>25674</v>
      </c>
      <c r="K3487" s="17">
        <v>12837000</v>
      </c>
      <c r="L3487" s="17">
        <v>633826</v>
      </c>
      <c r="M3487" s="17">
        <v>64978962</v>
      </c>
    </row>
    <row r="3488" spans="1:13" x14ac:dyDescent="0.25">
      <c r="A3488" t="s">
        <v>80</v>
      </c>
      <c r="B3488" t="s">
        <v>81</v>
      </c>
      <c r="C3488" t="s">
        <v>91</v>
      </c>
      <c r="D3488">
        <v>800197111</v>
      </c>
      <c r="E3488" t="s">
        <v>106</v>
      </c>
      <c r="F3488" t="s">
        <v>1567</v>
      </c>
      <c r="H3488" s="16">
        <v>44433</v>
      </c>
      <c r="I3488">
        <v>500</v>
      </c>
      <c r="J3488" s="17">
        <v>15344</v>
      </c>
      <c r="K3488" s="17">
        <v>7672000</v>
      </c>
      <c r="L3488" s="17">
        <v>633826</v>
      </c>
      <c r="M3488" s="17">
        <v>64978962</v>
      </c>
    </row>
    <row r="3489" spans="1:13" x14ac:dyDescent="0.25">
      <c r="A3489" t="s">
        <v>80</v>
      </c>
      <c r="B3489" t="s">
        <v>81</v>
      </c>
      <c r="C3489" t="s">
        <v>88</v>
      </c>
      <c r="D3489">
        <v>800227072</v>
      </c>
      <c r="E3489" t="s">
        <v>112</v>
      </c>
      <c r="F3489" t="s">
        <v>1568</v>
      </c>
      <c r="H3489" s="16">
        <v>44439</v>
      </c>
      <c r="I3489">
        <v>1</v>
      </c>
      <c r="J3489" s="17">
        <v>28147</v>
      </c>
      <c r="K3489" s="17">
        <v>28147</v>
      </c>
      <c r="L3489" s="17">
        <v>122278</v>
      </c>
      <c r="M3489" s="17">
        <v>404671</v>
      </c>
    </row>
    <row r="3490" spans="1:13" x14ac:dyDescent="0.25">
      <c r="A3490" t="s">
        <v>80</v>
      </c>
      <c r="B3490" t="s">
        <v>81</v>
      </c>
      <c r="C3490" t="s">
        <v>87</v>
      </c>
      <c r="D3490">
        <v>800227072</v>
      </c>
      <c r="E3490" t="s">
        <v>112</v>
      </c>
      <c r="F3490" t="s">
        <v>1568</v>
      </c>
      <c r="H3490" s="16">
        <v>44439</v>
      </c>
      <c r="I3490">
        <v>4</v>
      </c>
      <c r="J3490" s="17">
        <v>31599</v>
      </c>
      <c r="K3490" s="17">
        <v>126396</v>
      </c>
      <c r="L3490" s="17">
        <v>122278</v>
      </c>
      <c r="M3490" s="17">
        <v>404671</v>
      </c>
    </row>
    <row r="3491" spans="1:13" x14ac:dyDescent="0.25">
      <c r="A3491" t="s">
        <v>80</v>
      </c>
      <c r="B3491" t="s">
        <v>81</v>
      </c>
      <c r="C3491" t="s">
        <v>108</v>
      </c>
      <c r="D3491">
        <v>800227072</v>
      </c>
      <c r="E3491" t="s">
        <v>112</v>
      </c>
      <c r="F3491" t="s">
        <v>1568</v>
      </c>
      <c r="H3491" s="16">
        <v>44439</v>
      </c>
      <c r="I3491">
        <v>4</v>
      </c>
      <c r="J3491" s="17">
        <v>62532</v>
      </c>
      <c r="K3491" s="17">
        <v>250128</v>
      </c>
      <c r="L3491" s="17">
        <v>122278</v>
      </c>
      <c r="M3491" s="17">
        <v>404671</v>
      </c>
    </row>
    <row r="3492" spans="1:13" x14ac:dyDescent="0.25">
      <c r="A3492" t="s">
        <v>80</v>
      </c>
      <c r="B3492" t="s">
        <v>81</v>
      </c>
      <c r="C3492" t="s">
        <v>91</v>
      </c>
      <c r="D3492">
        <v>800231038</v>
      </c>
      <c r="E3492" t="s">
        <v>333</v>
      </c>
      <c r="F3492" t="s">
        <v>1569</v>
      </c>
      <c r="H3492" s="16">
        <v>44420</v>
      </c>
      <c r="I3492">
        <v>1</v>
      </c>
      <c r="J3492" s="17">
        <v>17185</v>
      </c>
      <c r="K3492" s="17">
        <v>17185</v>
      </c>
      <c r="L3492" s="17">
        <v>34370</v>
      </c>
      <c r="M3492" s="17">
        <v>532735</v>
      </c>
    </row>
    <row r="3493" spans="1:13" x14ac:dyDescent="0.25">
      <c r="A3493" t="s">
        <v>80</v>
      </c>
      <c r="B3493" t="s">
        <v>81</v>
      </c>
      <c r="C3493" t="s">
        <v>91</v>
      </c>
      <c r="D3493">
        <v>800231038</v>
      </c>
      <c r="E3493" t="s">
        <v>333</v>
      </c>
      <c r="F3493" t="s">
        <v>1570</v>
      </c>
      <c r="H3493" s="16">
        <v>44439</v>
      </c>
      <c r="I3493">
        <v>30</v>
      </c>
      <c r="J3493" s="17">
        <v>17185</v>
      </c>
      <c r="K3493" s="17">
        <v>515550</v>
      </c>
      <c r="L3493" s="17">
        <v>34370</v>
      </c>
      <c r="M3493" s="17">
        <v>532735</v>
      </c>
    </row>
    <row r="3494" spans="1:13" x14ac:dyDescent="0.25">
      <c r="A3494" t="s">
        <v>80</v>
      </c>
      <c r="B3494" t="s">
        <v>81</v>
      </c>
      <c r="C3494" t="s">
        <v>85</v>
      </c>
      <c r="D3494">
        <v>808002168</v>
      </c>
      <c r="E3494" t="s">
        <v>354</v>
      </c>
      <c r="F3494" t="s">
        <v>1571</v>
      </c>
      <c r="H3494" s="16">
        <v>44426</v>
      </c>
      <c r="I3494">
        <v>36</v>
      </c>
      <c r="J3494" s="17">
        <v>4756</v>
      </c>
      <c r="K3494" s="17">
        <v>171216</v>
      </c>
      <c r="L3494" s="17">
        <v>140538</v>
      </c>
      <c r="M3494" s="17">
        <v>1557272</v>
      </c>
    </row>
    <row r="3495" spans="1:13" x14ac:dyDescent="0.25">
      <c r="A3495" t="s">
        <v>80</v>
      </c>
      <c r="B3495" t="s">
        <v>81</v>
      </c>
      <c r="C3495" t="s">
        <v>119</v>
      </c>
      <c r="D3495">
        <v>808002168</v>
      </c>
      <c r="E3495" t="s">
        <v>354</v>
      </c>
      <c r="F3495" t="s">
        <v>1571</v>
      </c>
      <c r="H3495" s="16">
        <v>44426</v>
      </c>
      <c r="I3495">
        <v>75</v>
      </c>
      <c r="J3495" s="17">
        <v>10225</v>
      </c>
      <c r="K3495" s="17">
        <v>766875</v>
      </c>
      <c r="L3495" s="17">
        <v>140538</v>
      </c>
      <c r="M3495" s="17">
        <v>1557272</v>
      </c>
    </row>
    <row r="3496" spans="1:13" x14ac:dyDescent="0.25">
      <c r="A3496" t="s">
        <v>80</v>
      </c>
      <c r="B3496" t="s">
        <v>81</v>
      </c>
      <c r="C3496" t="s">
        <v>284</v>
      </c>
      <c r="D3496">
        <v>808002168</v>
      </c>
      <c r="E3496" t="s">
        <v>354</v>
      </c>
      <c r="F3496" t="s">
        <v>1571</v>
      </c>
      <c r="H3496" s="16">
        <v>44426</v>
      </c>
      <c r="I3496">
        <v>2</v>
      </c>
      <c r="J3496" s="17">
        <v>69963</v>
      </c>
      <c r="K3496" s="17">
        <v>139926</v>
      </c>
      <c r="L3496" s="17">
        <v>140538</v>
      </c>
      <c r="M3496" s="17">
        <v>1557272</v>
      </c>
    </row>
    <row r="3497" spans="1:13" x14ac:dyDescent="0.25">
      <c r="A3497" t="s">
        <v>80</v>
      </c>
      <c r="B3497" t="s">
        <v>81</v>
      </c>
      <c r="C3497" t="s">
        <v>101</v>
      </c>
      <c r="D3497">
        <v>808002168</v>
      </c>
      <c r="E3497" t="s">
        <v>354</v>
      </c>
      <c r="F3497" t="s">
        <v>1571</v>
      </c>
      <c r="H3497" s="16">
        <v>44426</v>
      </c>
      <c r="I3497">
        <v>5</v>
      </c>
      <c r="J3497" s="17">
        <v>26839</v>
      </c>
      <c r="K3497" s="17">
        <v>134195</v>
      </c>
      <c r="L3497" s="17">
        <v>140538</v>
      </c>
      <c r="M3497" s="17">
        <v>1557272</v>
      </c>
    </row>
    <row r="3498" spans="1:13" x14ac:dyDescent="0.25">
      <c r="A3498" t="s">
        <v>80</v>
      </c>
      <c r="B3498" t="s">
        <v>81</v>
      </c>
      <c r="C3498" t="s">
        <v>109</v>
      </c>
      <c r="D3498">
        <v>808002168</v>
      </c>
      <c r="E3498" t="s">
        <v>354</v>
      </c>
      <c r="F3498" t="s">
        <v>1571</v>
      </c>
      <c r="H3498" s="16">
        <v>44426</v>
      </c>
      <c r="I3498">
        <v>12</v>
      </c>
      <c r="J3498" s="17">
        <v>28755</v>
      </c>
      <c r="K3498" s="17">
        <v>345060</v>
      </c>
      <c r="L3498" s="17">
        <v>140538</v>
      </c>
      <c r="M3498" s="17">
        <v>1557272</v>
      </c>
    </row>
    <row r="3499" spans="1:13" x14ac:dyDescent="0.25">
      <c r="A3499" t="s">
        <v>80</v>
      </c>
      <c r="B3499" t="s">
        <v>81</v>
      </c>
      <c r="C3499" t="s">
        <v>119</v>
      </c>
      <c r="D3499">
        <v>816001182</v>
      </c>
      <c r="E3499" t="s">
        <v>125</v>
      </c>
      <c r="F3499" t="s">
        <v>1572</v>
      </c>
      <c r="H3499" s="16">
        <v>44413</v>
      </c>
      <c r="I3499">
        <v>154</v>
      </c>
      <c r="J3499" s="17">
        <v>10225</v>
      </c>
      <c r="K3499" s="17">
        <v>1574650</v>
      </c>
      <c r="L3499" s="17">
        <v>1720325</v>
      </c>
      <c r="M3499" s="17">
        <v>105158414</v>
      </c>
    </row>
    <row r="3500" spans="1:13" x14ac:dyDescent="0.25">
      <c r="A3500" t="s">
        <v>80</v>
      </c>
      <c r="B3500" t="s">
        <v>81</v>
      </c>
      <c r="C3500" t="s">
        <v>1001</v>
      </c>
      <c r="D3500">
        <v>816001182</v>
      </c>
      <c r="E3500" t="s">
        <v>125</v>
      </c>
      <c r="F3500" t="s">
        <v>1572</v>
      </c>
      <c r="H3500" s="16">
        <v>44413</v>
      </c>
      <c r="I3500">
        <v>422</v>
      </c>
      <c r="J3500" s="17">
        <v>16209</v>
      </c>
      <c r="K3500" s="17">
        <v>6840198</v>
      </c>
      <c r="L3500" s="17">
        <v>1720325</v>
      </c>
      <c r="M3500" s="17">
        <v>105158414</v>
      </c>
    </row>
    <row r="3501" spans="1:13" x14ac:dyDescent="0.25">
      <c r="A3501" t="s">
        <v>80</v>
      </c>
      <c r="B3501" t="s">
        <v>81</v>
      </c>
      <c r="C3501" t="s">
        <v>88</v>
      </c>
      <c r="D3501">
        <v>816001182</v>
      </c>
      <c r="E3501" t="s">
        <v>125</v>
      </c>
      <c r="F3501" t="s">
        <v>1572</v>
      </c>
      <c r="H3501" s="16">
        <v>44413</v>
      </c>
      <c r="I3501">
        <v>3</v>
      </c>
      <c r="J3501" s="17">
        <v>28147</v>
      </c>
      <c r="K3501" s="17">
        <v>84441</v>
      </c>
      <c r="L3501" s="17">
        <v>1720325</v>
      </c>
      <c r="M3501" s="17">
        <v>105158414</v>
      </c>
    </row>
    <row r="3502" spans="1:13" x14ac:dyDescent="0.25">
      <c r="A3502" t="s">
        <v>80</v>
      </c>
      <c r="B3502" t="s">
        <v>81</v>
      </c>
      <c r="C3502" t="s">
        <v>101</v>
      </c>
      <c r="D3502">
        <v>816001182</v>
      </c>
      <c r="E3502" t="s">
        <v>125</v>
      </c>
      <c r="F3502" t="s">
        <v>1572</v>
      </c>
      <c r="H3502" s="16">
        <v>44413</v>
      </c>
      <c r="I3502">
        <v>58</v>
      </c>
      <c r="J3502" s="17">
        <v>26839</v>
      </c>
      <c r="K3502" s="17">
        <v>1556662</v>
      </c>
      <c r="L3502" s="17">
        <v>1720325</v>
      </c>
      <c r="M3502" s="17">
        <v>105158414</v>
      </c>
    </row>
    <row r="3503" spans="1:13" x14ac:dyDescent="0.25">
      <c r="A3503" t="s">
        <v>80</v>
      </c>
      <c r="B3503" t="s">
        <v>81</v>
      </c>
      <c r="C3503" t="s">
        <v>174</v>
      </c>
      <c r="D3503">
        <v>816001182</v>
      </c>
      <c r="E3503" t="s">
        <v>125</v>
      </c>
      <c r="F3503" t="s">
        <v>1572</v>
      </c>
      <c r="H3503" s="16">
        <v>44413</v>
      </c>
      <c r="I3503">
        <v>7</v>
      </c>
      <c r="J3503" s="17">
        <v>193937</v>
      </c>
      <c r="K3503" s="17">
        <v>1357559</v>
      </c>
      <c r="L3503" s="17">
        <v>1720325</v>
      </c>
      <c r="M3503" s="17">
        <v>105158414</v>
      </c>
    </row>
    <row r="3504" spans="1:13" x14ac:dyDescent="0.25">
      <c r="A3504" t="s">
        <v>80</v>
      </c>
      <c r="B3504" t="s">
        <v>81</v>
      </c>
      <c r="C3504" t="s">
        <v>127</v>
      </c>
      <c r="D3504">
        <v>816001182</v>
      </c>
      <c r="E3504" t="s">
        <v>125</v>
      </c>
      <c r="F3504" t="s">
        <v>1572</v>
      </c>
      <c r="H3504" s="16">
        <v>44413</v>
      </c>
      <c r="I3504">
        <v>12</v>
      </c>
      <c r="J3504" s="17">
        <v>31296</v>
      </c>
      <c r="K3504" s="17">
        <v>375552</v>
      </c>
      <c r="L3504" s="17">
        <v>1720325</v>
      </c>
      <c r="M3504" s="17">
        <v>105158414</v>
      </c>
    </row>
    <row r="3505" spans="1:13" x14ac:dyDescent="0.25">
      <c r="A3505" t="s">
        <v>80</v>
      </c>
      <c r="B3505" t="s">
        <v>81</v>
      </c>
      <c r="C3505" t="s">
        <v>94</v>
      </c>
      <c r="D3505">
        <v>816001182</v>
      </c>
      <c r="E3505" t="s">
        <v>125</v>
      </c>
      <c r="F3505" t="s">
        <v>1573</v>
      </c>
      <c r="H3505" s="16">
        <v>44419</v>
      </c>
      <c r="I3505">
        <v>14</v>
      </c>
      <c r="J3505" s="17">
        <v>35758</v>
      </c>
      <c r="K3505" s="17">
        <v>500612</v>
      </c>
      <c r="L3505" s="17">
        <v>1720325</v>
      </c>
      <c r="M3505" s="17">
        <v>105158414</v>
      </c>
    </row>
    <row r="3506" spans="1:13" x14ac:dyDescent="0.25">
      <c r="A3506" t="s">
        <v>80</v>
      </c>
      <c r="B3506" t="s">
        <v>81</v>
      </c>
      <c r="C3506" t="s">
        <v>82</v>
      </c>
      <c r="D3506">
        <v>816001182</v>
      </c>
      <c r="E3506" t="s">
        <v>125</v>
      </c>
      <c r="F3506" t="s">
        <v>1573</v>
      </c>
      <c r="H3506" s="16">
        <v>44419</v>
      </c>
      <c r="I3506">
        <v>30</v>
      </c>
      <c r="J3506" s="17">
        <v>17536</v>
      </c>
      <c r="K3506" s="17">
        <v>526080</v>
      </c>
      <c r="L3506" s="17">
        <v>1720325</v>
      </c>
      <c r="M3506" s="17">
        <v>105158414</v>
      </c>
    </row>
    <row r="3507" spans="1:13" x14ac:dyDescent="0.25">
      <c r="A3507" t="s">
        <v>80</v>
      </c>
      <c r="B3507" t="s">
        <v>81</v>
      </c>
      <c r="C3507" t="s">
        <v>119</v>
      </c>
      <c r="D3507">
        <v>816001182</v>
      </c>
      <c r="E3507" t="s">
        <v>125</v>
      </c>
      <c r="F3507" t="s">
        <v>1573</v>
      </c>
      <c r="H3507" s="16">
        <v>44419</v>
      </c>
      <c r="I3507">
        <v>576</v>
      </c>
      <c r="J3507" s="17">
        <v>10225</v>
      </c>
      <c r="K3507" s="17">
        <v>5889600</v>
      </c>
      <c r="L3507" s="17">
        <v>1720325</v>
      </c>
      <c r="M3507" s="17">
        <v>105158414</v>
      </c>
    </row>
    <row r="3508" spans="1:13" x14ac:dyDescent="0.25">
      <c r="A3508" t="s">
        <v>80</v>
      </c>
      <c r="B3508" t="s">
        <v>81</v>
      </c>
      <c r="C3508" t="s">
        <v>1001</v>
      </c>
      <c r="D3508">
        <v>816001182</v>
      </c>
      <c r="E3508" t="s">
        <v>125</v>
      </c>
      <c r="F3508" t="s">
        <v>1573</v>
      </c>
      <c r="H3508" s="16">
        <v>44419</v>
      </c>
      <c r="I3508">
        <v>488</v>
      </c>
      <c r="J3508" s="17">
        <v>16209</v>
      </c>
      <c r="K3508" s="17">
        <v>7909992</v>
      </c>
      <c r="L3508" s="17">
        <v>1720325</v>
      </c>
      <c r="M3508" s="17">
        <v>105158414</v>
      </c>
    </row>
    <row r="3509" spans="1:13" x14ac:dyDescent="0.25">
      <c r="A3509" t="s">
        <v>80</v>
      </c>
      <c r="B3509" t="s">
        <v>81</v>
      </c>
      <c r="C3509" t="s">
        <v>88</v>
      </c>
      <c r="D3509">
        <v>816001182</v>
      </c>
      <c r="E3509" t="s">
        <v>125</v>
      </c>
      <c r="F3509" t="s">
        <v>1573</v>
      </c>
      <c r="H3509" s="16">
        <v>44419</v>
      </c>
      <c r="I3509">
        <v>7</v>
      </c>
      <c r="J3509" s="17">
        <v>28147</v>
      </c>
      <c r="K3509" s="17">
        <v>197029</v>
      </c>
      <c r="L3509" s="17">
        <v>1720325</v>
      </c>
      <c r="M3509" s="17">
        <v>105158414</v>
      </c>
    </row>
    <row r="3510" spans="1:13" x14ac:dyDescent="0.25">
      <c r="A3510" t="s">
        <v>80</v>
      </c>
      <c r="B3510" t="s">
        <v>81</v>
      </c>
      <c r="C3510" t="s">
        <v>101</v>
      </c>
      <c r="D3510">
        <v>816001182</v>
      </c>
      <c r="E3510" t="s">
        <v>125</v>
      </c>
      <c r="F3510" t="s">
        <v>1573</v>
      </c>
      <c r="H3510" s="16">
        <v>44419</v>
      </c>
      <c r="I3510">
        <v>74</v>
      </c>
      <c r="J3510" s="17">
        <v>26839</v>
      </c>
      <c r="K3510" s="17">
        <v>1986086</v>
      </c>
      <c r="L3510" s="17">
        <v>1720325</v>
      </c>
      <c r="M3510" s="17">
        <v>105158414</v>
      </c>
    </row>
    <row r="3511" spans="1:13" x14ac:dyDescent="0.25">
      <c r="A3511" t="s">
        <v>80</v>
      </c>
      <c r="B3511" t="s">
        <v>81</v>
      </c>
      <c r="C3511" t="s">
        <v>94</v>
      </c>
      <c r="D3511">
        <v>816001182</v>
      </c>
      <c r="E3511" t="s">
        <v>125</v>
      </c>
      <c r="F3511" t="s">
        <v>1574</v>
      </c>
      <c r="H3511" s="16">
        <v>44426</v>
      </c>
      <c r="I3511">
        <v>48</v>
      </c>
      <c r="J3511" s="17">
        <v>35758</v>
      </c>
      <c r="K3511" s="17">
        <v>1716384</v>
      </c>
      <c r="L3511" s="17">
        <v>1720325</v>
      </c>
      <c r="M3511" s="17">
        <v>105158414</v>
      </c>
    </row>
    <row r="3512" spans="1:13" x14ac:dyDescent="0.25">
      <c r="A3512" t="s">
        <v>80</v>
      </c>
      <c r="B3512" t="s">
        <v>81</v>
      </c>
      <c r="C3512" t="s">
        <v>82</v>
      </c>
      <c r="D3512">
        <v>816001182</v>
      </c>
      <c r="E3512" t="s">
        <v>125</v>
      </c>
      <c r="F3512" t="s">
        <v>1574</v>
      </c>
      <c r="H3512" s="16">
        <v>44426</v>
      </c>
      <c r="I3512">
        <v>49</v>
      </c>
      <c r="J3512" s="17">
        <v>17536</v>
      </c>
      <c r="K3512" s="17">
        <v>859264</v>
      </c>
      <c r="L3512" s="17">
        <v>1720325</v>
      </c>
      <c r="M3512" s="17">
        <v>105158414</v>
      </c>
    </row>
    <row r="3513" spans="1:13" x14ac:dyDescent="0.25">
      <c r="A3513" t="s">
        <v>80</v>
      </c>
      <c r="B3513" t="s">
        <v>81</v>
      </c>
      <c r="C3513" t="s">
        <v>85</v>
      </c>
      <c r="D3513">
        <v>816001182</v>
      </c>
      <c r="E3513" t="s">
        <v>125</v>
      </c>
      <c r="F3513" t="s">
        <v>1574</v>
      </c>
      <c r="H3513" s="16">
        <v>44426</v>
      </c>
      <c r="I3513">
        <v>171</v>
      </c>
      <c r="J3513" s="17">
        <v>4756</v>
      </c>
      <c r="K3513" s="17">
        <v>813276</v>
      </c>
      <c r="L3513" s="17">
        <v>1720325</v>
      </c>
      <c r="M3513" s="17">
        <v>105158414</v>
      </c>
    </row>
    <row r="3514" spans="1:13" x14ac:dyDescent="0.25">
      <c r="A3514" t="s">
        <v>80</v>
      </c>
      <c r="B3514" t="s">
        <v>81</v>
      </c>
      <c r="C3514" t="s">
        <v>119</v>
      </c>
      <c r="D3514">
        <v>816001182</v>
      </c>
      <c r="E3514" t="s">
        <v>125</v>
      </c>
      <c r="F3514" t="s">
        <v>1574</v>
      </c>
      <c r="H3514" s="16">
        <v>44426</v>
      </c>
      <c r="I3514">
        <v>576</v>
      </c>
      <c r="J3514" s="17">
        <v>10225</v>
      </c>
      <c r="K3514" s="17">
        <v>5889600</v>
      </c>
      <c r="L3514" s="17">
        <v>1720325</v>
      </c>
      <c r="M3514" s="17">
        <v>105158414</v>
      </c>
    </row>
    <row r="3515" spans="1:13" x14ac:dyDescent="0.25">
      <c r="A3515" t="s">
        <v>80</v>
      </c>
      <c r="B3515" t="s">
        <v>81</v>
      </c>
      <c r="C3515" t="s">
        <v>1001</v>
      </c>
      <c r="D3515">
        <v>816001182</v>
      </c>
      <c r="E3515" t="s">
        <v>125</v>
      </c>
      <c r="F3515" t="s">
        <v>1574</v>
      </c>
      <c r="H3515" s="16">
        <v>44426</v>
      </c>
      <c r="I3515">
        <v>10</v>
      </c>
      <c r="J3515" s="17">
        <v>16209</v>
      </c>
      <c r="K3515" s="17">
        <v>162090</v>
      </c>
      <c r="L3515" s="17">
        <v>1720325</v>
      </c>
      <c r="M3515" s="17">
        <v>105158414</v>
      </c>
    </row>
    <row r="3516" spans="1:13" x14ac:dyDescent="0.25">
      <c r="A3516" t="s">
        <v>80</v>
      </c>
      <c r="B3516" t="s">
        <v>81</v>
      </c>
      <c r="C3516" t="s">
        <v>88</v>
      </c>
      <c r="D3516">
        <v>816001182</v>
      </c>
      <c r="E3516" t="s">
        <v>125</v>
      </c>
      <c r="F3516" t="s">
        <v>1574</v>
      </c>
      <c r="H3516" s="16">
        <v>44426</v>
      </c>
      <c r="I3516">
        <v>50</v>
      </c>
      <c r="J3516" s="17">
        <v>28147</v>
      </c>
      <c r="K3516" s="17">
        <v>1407350</v>
      </c>
      <c r="L3516" s="17">
        <v>1720325</v>
      </c>
      <c r="M3516" s="17">
        <v>105158414</v>
      </c>
    </row>
    <row r="3517" spans="1:13" x14ac:dyDescent="0.25">
      <c r="A3517" t="s">
        <v>80</v>
      </c>
      <c r="B3517" t="s">
        <v>81</v>
      </c>
      <c r="C3517" t="s">
        <v>101</v>
      </c>
      <c r="D3517">
        <v>816001182</v>
      </c>
      <c r="E3517" t="s">
        <v>125</v>
      </c>
      <c r="F3517" t="s">
        <v>1574</v>
      </c>
      <c r="H3517" s="16">
        <v>44426</v>
      </c>
      <c r="I3517">
        <v>87</v>
      </c>
      <c r="J3517" s="17">
        <v>26839</v>
      </c>
      <c r="K3517" s="17">
        <v>2334993</v>
      </c>
      <c r="L3517" s="17">
        <v>1720325</v>
      </c>
      <c r="M3517" s="17">
        <v>105158414</v>
      </c>
    </row>
    <row r="3518" spans="1:13" x14ac:dyDescent="0.25">
      <c r="A3518" t="s">
        <v>80</v>
      </c>
      <c r="B3518" t="s">
        <v>81</v>
      </c>
      <c r="C3518" t="s">
        <v>127</v>
      </c>
      <c r="D3518">
        <v>816001182</v>
      </c>
      <c r="E3518" t="s">
        <v>125</v>
      </c>
      <c r="F3518" t="s">
        <v>1574</v>
      </c>
      <c r="H3518" s="16">
        <v>44426</v>
      </c>
      <c r="I3518">
        <v>12</v>
      </c>
      <c r="J3518" s="17">
        <v>31296</v>
      </c>
      <c r="K3518" s="17">
        <v>375552</v>
      </c>
      <c r="L3518" s="17">
        <v>1720325</v>
      </c>
      <c r="M3518" s="17">
        <v>105158414</v>
      </c>
    </row>
    <row r="3519" spans="1:13" x14ac:dyDescent="0.25">
      <c r="A3519" t="s">
        <v>80</v>
      </c>
      <c r="B3519" t="s">
        <v>81</v>
      </c>
      <c r="C3519" t="s">
        <v>94</v>
      </c>
      <c r="D3519">
        <v>816001182</v>
      </c>
      <c r="E3519" t="s">
        <v>125</v>
      </c>
      <c r="F3519" t="s">
        <v>1575</v>
      </c>
      <c r="H3519" s="16">
        <v>44432</v>
      </c>
      <c r="I3519">
        <v>48</v>
      </c>
      <c r="J3519" s="17">
        <v>35758</v>
      </c>
      <c r="K3519" s="17">
        <v>1716384</v>
      </c>
      <c r="L3519" s="17">
        <v>1720325</v>
      </c>
      <c r="M3519" s="17">
        <v>105158414</v>
      </c>
    </row>
    <row r="3520" spans="1:13" x14ac:dyDescent="0.25">
      <c r="A3520" t="s">
        <v>80</v>
      </c>
      <c r="B3520" t="s">
        <v>81</v>
      </c>
      <c r="C3520" t="s">
        <v>82</v>
      </c>
      <c r="D3520">
        <v>816001182</v>
      </c>
      <c r="E3520" t="s">
        <v>125</v>
      </c>
      <c r="F3520" t="s">
        <v>1575</v>
      </c>
      <c r="H3520" s="16">
        <v>44432</v>
      </c>
      <c r="I3520">
        <v>26</v>
      </c>
      <c r="J3520" s="17">
        <v>17536</v>
      </c>
      <c r="K3520" s="17">
        <v>455936</v>
      </c>
      <c r="L3520" s="17">
        <v>1720325</v>
      </c>
      <c r="M3520" s="17">
        <v>105158414</v>
      </c>
    </row>
    <row r="3521" spans="1:13" x14ac:dyDescent="0.25">
      <c r="A3521" t="s">
        <v>80</v>
      </c>
      <c r="B3521" t="s">
        <v>81</v>
      </c>
      <c r="C3521" t="s">
        <v>85</v>
      </c>
      <c r="D3521">
        <v>816001182</v>
      </c>
      <c r="E3521" t="s">
        <v>125</v>
      </c>
      <c r="F3521" t="s">
        <v>1575</v>
      </c>
      <c r="H3521" s="16">
        <v>44432</v>
      </c>
      <c r="I3521">
        <v>576</v>
      </c>
      <c r="J3521" s="17">
        <v>4756</v>
      </c>
      <c r="K3521" s="17">
        <v>2739456</v>
      </c>
      <c r="L3521" s="17">
        <v>1720325</v>
      </c>
      <c r="M3521" s="17">
        <v>105158414</v>
      </c>
    </row>
    <row r="3522" spans="1:13" x14ac:dyDescent="0.25">
      <c r="A3522" t="s">
        <v>80</v>
      </c>
      <c r="B3522" t="s">
        <v>81</v>
      </c>
      <c r="C3522" t="s">
        <v>119</v>
      </c>
      <c r="D3522">
        <v>816001182</v>
      </c>
      <c r="E3522" t="s">
        <v>125</v>
      </c>
      <c r="F3522" t="s">
        <v>1575</v>
      </c>
      <c r="H3522" s="16">
        <v>44432</v>
      </c>
      <c r="I3522">
        <v>1291</v>
      </c>
      <c r="J3522" s="17">
        <v>10225</v>
      </c>
      <c r="K3522" s="17">
        <v>13200475</v>
      </c>
      <c r="L3522" s="17">
        <v>1720325</v>
      </c>
      <c r="M3522" s="17">
        <v>105158414</v>
      </c>
    </row>
    <row r="3523" spans="1:13" x14ac:dyDescent="0.25">
      <c r="A3523" t="s">
        <v>80</v>
      </c>
      <c r="B3523" t="s">
        <v>81</v>
      </c>
      <c r="C3523" t="s">
        <v>88</v>
      </c>
      <c r="D3523">
        <v>816001182</v>
      </c>
      <c r="E3523" t="s">
        <v>125</v>
      </c>
      <c r="F3523" t="s">
        <v>1575</v>
      </c>
      <c r="H3523" s="16">
        <v>44432</v>
      </c>
      <c r="I3523">
        <v>45</v>
      </c>
      <c r="J3523" s="17">
        <v>28147</v>
      </c>
      <c r="K3523" s="17">
        <v>1266615</v>
      </c>
      <c r="L3523" s="17">
        <v>1720325</v>
      </c>
      <c r="M3523" s="17">
        <v>105158414</v>
      </c>
    </row>
    <row r="3524" spans="1:13" x14ac:dyDescent="0.25">
      <c r="A3524" t="s">
        <v>80</v>
      </c>
      <c r="B3524" t="s">
        <v>81</v>
      </c>
      <c r="C3524" t="s">
        <v>101</v>
      </c>
      <c r="D3524">
        <v>816001182</v>
      </c>
      <c r="E3524" t="s">
        <v>125</v>
      </c>
      <c r="F3524" t="s">
        <v>1575</v>
      </c>
      <c r="H3524" s="16">
        <v>44432</v>
      </c>
      <c r="I3524">
        <v>68</v>
      </c>
      <c r="J3524" s="17">
        <v>26839</v>
      </c>
      <c r="K3524" s="17">
        <v>1825052</v>
      </c>
      <c r="L3524" s="17">
        <v>1720325</v>
      </c>
      <c r="M3524" s="17">
        <v>105158414</v>
      </c>
    </row>
    <row r="3525" spans="1:13" x14ac:dyDescent="0.25">
      <c r="A3525" t="s">
        <v>80</v>
      </c>
      <c r="B3525" t="s">
        <v>81</v>
      </c>
      <c r="C3525" t="s">
        <v>174</v>
      </c>
      <c r="D3525">
        <v>816001182</v>
      </c>
      <c r="E3525" t="s">
        <v>125</v>
      </c>
      <c r="F3525" t="s">
        <v>1575</v>
      </c>
      <c r="H3525" s="16">
        <v>44432</v>
      </c>
      <c r="I3525">
        <v>23</v>
      </c>
      <c r="J3525" s="17">
        <v>193937</v>
      </c>
      <c r="K3525" s="17">
        <v>4460551</v>
      </c>
      <c r="L3525" s="17">
        <v>1720325</v>
      </c>
      <c r="M3525" s="17">
        <v>105158414</v>
      </c>
    </row>
    <row r="3526" spans="1:13" x14ac:dyDescent="0.25">
      <c r="A3526" t="s">
        <v>80</v>
      </c>
      <c r="B3526" t="s">
        <v>81</v>
      </c>
      <c r="C3526" t="s">
        <v>127</v>
      </c>
      <c r="D3526">
        <v>816001182</v>
      </c>
      <c r="E3526" t="s">
        <v>125</v>
      </c>
      <c r="F3526" t="s">
        <v>1575</v>
      </c>
      <c r="H3526" s="16">
        <v>44432</v>
      </c>
      <c r="I3526">
        <v>12</v>
      </c>
      <c r="J3526" s="17">
        <v>31296</v>
      </c>
      <c r="K3526" s="17">
        <v>375552</v>
      </c>
      <c r="L3526" s="17">
        <v>1720325</v>
      </c>
      <c r="M3526" s="17">
        <v>105158414</v>
      </c>
    </row>
    <row r="3527" spans="1:13" x14ac:dyDescent="0.25">
      <c r="A3527" t="s">
        <v>80</v>
      </c>
      <c r="B3527" t="s">
        <v>81</v>
      </c>
      <c r="C3527" t="s">
        <v>82</v>
      </c>
      <c r="D3527">
        <v>816001182</v>
      </c>
      <c r="E3527" t="s">
        <v>125</v>
      </c>
      <c r="F3527" t="s">
        <v>1576</v>
      </c>
      <c r="H3527" s="16">
        <v>44439</v>
      </c>
      <c r="I3527">
        <v>45</v>
      </c>
      <c r="J3527" s="17">
        <v>17536</v>
      </c>
      <c r="K3527" s="17">
        <v>789120</v>
      </c>
      <c r="L3527" s="17">
        <v>1720325</v>
      </c>
      <c r="M3527" s="17">
        <v>105158414</v>
      </c>
    </row>
    <row r="3528" spans="1:13" x14ac:dyDescent="0.25">
      <c r="A3528" t="s">
        <v>80</v>
      </c>
      <c r="B3528" t="s">
        <v>81</v>
      </c>
      <c r="C3528" t="s">
        <v>85</v>
      </c>
      <c r="D3528">
        <v>816001182</v>
      </c>
      <c r="E3528" t="s">
        <v>125</v>
      </c>
      <c r="F3528" t="s">
        <v>1576</v>
      </c>
      <c r="H3528" s="16">
        <v>44439</v>
      </c>
      <c r="I3528">
        <v>576</v>
      </c>
      <c r="J3528" s="17">
        <v>4756</v>
      </c>
      <c r="K3528" s="17">
        <v>2739456</v>
      </c>
      <c r="L3528" s="17">
        <v>1720325</v>
      </c>
      <c r="M3528" s="17">
        <v>105158414</v>
      </c>
    </row>
    <row r="3529" spans="1:13" x14ac:dyDescent="0.25">
      <c r="A3529" t="s">
        <v>80</v>
      </c>
      <c r="B3529" t="s">
        <v>81</v>
      </c>
      <c r="C3529" t="s">
        <v>119</v>
      </c>
      <c r="D3529">
        <v>816001182</v>
      </c>
      <c r="E3529" t="s">
        <v>125</v>
      </c>
      <c r="F3529" t="s">
        <v>1576</v>
      </c>
      <c r="H3529" s="16">
        <v>44439</v>
      </c>
      <c r="I3529">
        <v>854</v>
      </c>
      <c r="J3529" s="17">
        <v>10225</v>
      </c>
      <c r="K3529" s="17">
        <v>8732150</v>
      </c>
      <c r="L3529" s="17">
        <v>1720325</v>
      </c>
      <c r="M3529" s="17">
        <v>105158414</v>
      </c>
    </row>
    <row r="3530" spans="1:13" x14ac:dyDescent="0.25">
      <c r="A3530" t="s">
        <v>80</v>
      </c>
      <c r="B3530" t="s">
        <v>81</v>
      </c>
      <c r="C3530" t="s">
        <v>119</v>
      </c>
      <c r="D3530">
        <v>816001182</v>
      </c>
      <c r="E3530" t="s">
        <v>125</v>
      </c>
      <c r="F3530" t="s">
        <v>1576</v>
      </c>
      <c r="H3530" s="16">
        <v>44439</v>
      </c>
      <c r="I3530">
        <v>744</v>
      </c>
      <c r="J3530" s="17">
        <v>10225</v>
      </c>
      <c r="K3530" s="17">
        <v>7607400</v>
      </c>
      <c r="L3530" s="17">
        <v>1720325</v>
      </c>
      <c r="M3530" s="17">
        <v>105158414</v>
      </c>
    </row>
    <row r="3531" spans="1:13" x14ac:dyDescent="0.25">
      <c r="A3531" t="s">
        <v>80</v>
      </c>
      <c r="B3531" t="s">
        <v>81</v>
      </c>
      <c r="C3531" t="s">
        <v>1001</v>
      </c>
      <c r="D3531">
        <v>816001182</v>
      </c>
      <c r="E3531" t="s">
        <v>125</v>
      </c>
      <c r="F3531" t="s">
        <v>1576</v>
      </c>
      <c r="H3531" s="16">
        <v>44439</v>
      </c>
      <c r="I3531">
        <v>12</v>
      </c>
      <c r="J3531" s="17">
        <v>16209</v>
      </c>
      <c r="K3531" s="17">
        <v>194508</v>
      </c>
      <c r="L3531" s="17">
        <v>1720325</v>
      </c>
      <c r="M3531" s="17">
        <v>105158414</v>
      </c>
    </row>
    <row r="3532" spans="1:13" x14ac:dyDescent="0.25">
      <c r="A3532" t="s">
        <v>80</v>
      </c>
      <c r="B3532" t="s">
        <v>81</v>
      </c>
      <c r="C3532" t="s">
        <v>88</v>
      </c>
      <c r="D3532">
        <v>816001182</v>
      </c>
      <c r="E3532" t="s">
        <v>125</v>
      </c>
      <c r="F3532" t="s">
        <v>1576</v>
      </c>
      <c r="H3532" s="16">
        <v>44439</v>
      </c>
      <c r="I3532">
        <v>5</v>
      </c>
      <c r="J3532" s="17">
        <v>28147</v>
      </c>
      <c r="K3532" s="17">
        <v>140735</v>
      </c>
      <c r="L3532" s="17">
        <v>1720325</v>
      </c>
      <c r="M3532" s="17">
        <v>105158414</v>
      </c>
    </row>
    <row r="3533" spans="1:13" x14ac:dyDescent="0.25">
      <c r="A3533" t="s">
        <v>80</v>
      </c>
      <c r="B3533" t="s">
        <v>81</v>
      </c>
      <c r="C3533" t="s">
        <v>284</v>
      </c>
      <c r="D3533">
        <v>816001182</v>
      </c>
      <c r="E3533" t="s">
        <v>125</v>
      </c>
      <c r="F3533" t="s">
        <v>1576</v>
      </c>
      <c r="H3533" s="16">
        <v>44439</v>
      </c>
      <c r="I3533">
        <v>21</v>
      </c>
      <c r="J3533" s="17">
        <v>69963</v>
      </c>
      <c r="K3533" s="17">
        <v>1469223</v>
      </c>
      <c r="L3533" s="17">
        <v>1720325</v>
      </c>
      <c r="M3533" s="17">
        <v>105158414</v>
      </c>
    </row>
    <row r="3534" spans="1:13" x14ac:dyDescent="0.25">
      <c r="A3534" t="s">
        <v>80</v>
      </c>
      <c r="B3534" t="s">
        <v>81</v>
      </c>
      <c r="C3534" t="s">
        <v>174</v>
      </c>
      <c r="D3534">
        <v>816001182</v>
      </c>
      <c r="E3534" t="s">
        <v>125</v>
      </c>
      <c r="F3534" t="s">
        <v>1576</v>
      </c>
      <c r="H3534" s="16">
        <v>44439</v>
      </c>
      <c r="I3534">
        <v>35</v>
      </c>
      <c r="J3534" s="17">
        <v>193937</v>
      </c>
      <c r="K3534" s="17">
        <v>6787795</v>
      </c>
      <c r="L3534" s="17">
        <v>1720325</v>
      </c>
      <c r="M3534" s="17">
        <v>105158414</v>
      </c>
    </row>
    <row r="3535" spans="1:13" x14ac:dyDescent="0.25">
      <c r="A3535" t="s">
        <v>80</v>
      </c>
      <c r="B3535" t="s">
        <v>81</v>
      </c>
      <c r="C3535" t="s">
        <v>175</v>
      </c>
      <c r="D3535">
        <v>816001182</v>
      </c>
      <c r="E3535" t="s">
        <v>125</v>
      </c>
      <c r="F3535" t="s">
        <v>1576</v>
      </c>
      <c r="H3535" s="16">
        <v>44439</v>
      </c>
      <c r="I3535">
        <v>21</v>
      </c>
      <c r="J3535" s="17">
        <v>377404</v>
      </c>
      <c r="K3535" s="17">
        <v>7925484</v>
      </c>
      <c r="L3535" s="17">
        <v>1720325</v>
      </c>
      <c r="M3535" s="17">
        <v>105158414</v>
      </c>
    </row>
    <row r="3536" spans="1:13" x14ac:dyDescent="0.25">
      <c r="A3536" t="s">
        <v>80</v>
      </c>
      <c r="B3536" t="s">
        <v>81</v>
      </c>
      <c r="C3536" t="s">
        <v>127</v>
      </c>
      <c r="D3536">
        <v>816001182</v>
      </c>
      <c r="E3536" t="s">
        <v>125</v>
      </c>
      <c r="F3536" t="s">
        <v>1576</v>
      </c>
      <c r="H3536" s="16">
        <v>44439</v>
      </c>
      <c r="I3536">
        <v>12</v>
      </c>
      <c r="J3536" s="17">
        <v>31296</v>
      </c>
      <c r="K3536" s="17">
        <v>375552</v>
      </c>
      <c r="L3536" s="17">
        <v>1720325</v>
      </c>
      <c r="M3536" s="17">
        <v>105158414</v>
      </c>
    </row>
    <row r="3537" spans="1:13" x14ac:dyDescent="0.25">
      <c r="A3537" t="s">
        <v>80</v>
      </c>
      <c r="B3537" t="s">
        <v>81</v>
      </c>
      <c r="C3537" t="s">
        <v>109</v>
      </c>
      <c r="D3537">
        <v>822006818</v>
      </c>
      <c r="E3537" t="s">
        <v>373</v>
      </c>
      <c r="F3537" t="s">
        <v>1577</v>
      </c>
      <c r="H3537" s="16">
        <v>44432</v>
      </c>
      <c r="I3537">
        <v>60</v>
      </c>
      <c r="J3537" s="17">
        <v>28755</v>
      </c>
      <c r="K3537" s="17">
        <v>1725300</v>
      </c>
      <c r="L3537" s="17">
        <v>62266</v>
      </c>
      <c r="M3537" s="17">
        <v>2645022</v>
      </c>
    </row>
    <row r="3538" spans="1:13" x14ac:dyDescent="0.25">
      <c r="A3538" t="s">
        <v>80</v>
      </c>
      <c r="B3538" t="s">
        <v>81</v>
      </c>
      <c r="C3538" t="s">
        <v>85</v>
      </c>
      <c r="D3538">
        <v>822006818</v>
      </c>
      <c r="E3538" t="s">
        <v>373</v>
      </c>
      <c r="F3538" t="s">
        <v>1578</v>
      </c>
      <c r="H3538" s="16">
        <v>44435</v>
      </c>
      <c r="I3538">
        <v>12</v>
      </c>
      <c r="J3538" s="17">
        <v>4756</v>
      </c>
      <c r="K3538" s="17">
        <v>57072</v>
      </c>
      <c r="L3538" s="17">
        <v>62266</v>
      </c>
      <c r="M3538" s="17">
        <v>2645022</v>
      </c>
    </row>
    <row r="3539" spans="1:13" x14ac:dyDescent="0.25">
      <c r="A3539" t="s">
        <v>80</v>
      </c>
      <c r="B3539" t="s">
        <v>81</v>
      </c>
      <c r="C3539" t="s">
        <v>109</v>
      </c>
      <c r="D3539">
        <v>822006818</v>
      </c>
      <c r="E3539" t="s">
        <v>373</v>
      </c>
      <c r="F3539" t="s">
        <v>1578</v>
      </c>
      <c r="H3539" s="16">
        <v>44435</v>
      </c>
      <c r="I3539">
        <v>30</v>
      </c>
      <c r="J3539" s="17">
        <v>28755</v>
      </c>
      <c r="K3539" s="17">
        <v>862650</v>
      </c>
      <c r="L3539" s="17">
        <v>62266</v>
      </c>
      <c r="M3539" s="17">
        <v>2645022</v>
      </c>
    </row>
    <row r="3540" spans="1:13" x14ac:dyDescent="0.25">
      <c r="A3540" t="s">
        <v>80</v>
      </c>
      <c r="B3540" t="s">
        <v>81</v>
      </c>
      <c r="C3540" t="s">
        <v>91</v>
      </c>
      <c r="D3540">
        <v>830066626</v>
      </c>
      <c r="E3540" t="s">
        <v>569</v>
      </c>
      <c r="F3540" t="s">
        <v>1579</v>
      </c>
      <c r="H3540" s="16">
        <v>44413</v>
      </c>
      <c r="I3540">
        <v>15</v>
      </c>
      <c r="J3540" s="17">
        <v>17185</v>
      </c>
      <c r="K3540" s="17">
        <v>257775</v>
      </c>
      <c r="L3540" s="17">
        <v>17185</v>
      </c>
      <c r="M3540" s="17">
        <v>257775</v>
      </c>
    </row>
    <row r="3541" spans="1:13" x14ac:dyDescent="0.25">
      <c r="A3541" t="s">
        <v>80</v>
      </c>
      <c r="B3541" t="s">
        <v>81</v>
      </c>
      <c r="C3541" t="s">
        <v>1001</v>
      </c>
      <c r="D3541">
        <v>830073010</v>
      </c>
      <c r="E3541" t="s">
        <v>756</v>
      </c>
      <c r="F3541" t="s">
        <v>1580</v>
      </c>
      <c r="H3541" s="16">
        <v>44433</v>
      </c>
      <c r="I3541">
        <v>4</v>
      </c>
      <c r="J3541" s="17">
        <v>16209</v>
      </c>
      <c r="K3541" s="17">
        <v>64836</v>
      </c>
      <c r="L3541" s="17">
        <v>16209</v>
      </c>
      <c r="M3541" s="17">
        <v>64836</v>
      </c>
    </row>
    <row r="3542" spans="1:13" x14ac:dyDescent="0.25">
      <c r="A3542" t="s">
        <v>80</v>
      </c>
      <c r="B3542" t="s">
        <v>81</v>
      </c>
      <c r="C3542" t="s">
        <v>1001</v>
      </c>
      <c r="D3542">
        <v>830095073</v>
      </c>
      <c r="E3542" t="s">
        <v>1581</v>
      </c>
      <c r="F3542" t="s">
        <v>1582</v>
      </c>
      <c r="H3542" s="16">
        <v>44426</v>
      </c>
      <c r="I3542">
        <v>2</v>
      </c>
      <c r="J3542" s="17">
        <v>16209</v>
      </c>
      <c r="K3542" s="17">
        <v>32418</v>
      </c>
      <c r="L3542" s="17">
        <v>33394</v>
      </c>
      <c r="M3542" s="17">
        <v>66788</v>
      </c>
    </row>
    <row r="3543" spans="1:13" x14ac:dyDescent="0.25">
      <c r="A3543" t="s">
        <v>80</v>
      </c>
      <c r="B3543" t="s">
        <v>81</v>
      </c>
      <c r="C3543" t="s">
        <v>91</v>
      </c>
      <c r="D3543">
        <v>830095073</v>
      </c>
      <c r="E3543" t="s">
        <v>1581</v>
      </c>
      <c r="F3543" t="s">
        <v>1582</v>
      </c>
      <c r="H3543" s="16">
        <v>44426</v>
      </c>
      <c r="I3543">
        <v>2</v>
      </c>
      <c r="J3543" s="17">
        <v>17185</v>
      </c>
      <c r="K3543" s="17">
        <v>34370</v>
      </c>
      <c r="L3543" s="17">
        <v>33394</v>
      </c>
      <c r="M3543" s="17">
        <v>66788</v>
      </c>
    </row>
    <row r="3544" spans="1:13" x14ac:dyDescent="0.25">
      <c r="A3544" t="s">
        <v>80</v>
      </c>
      <c r="B3544" t="s">
        <v>81</v>
      </c>
      <c r="C3544" t="s">
        <v>1001</v>
      </c>
      <c r="D3544">
        <v>830095842</v>
      </c>
      <c r="E3544" t="s">
        <v>142</v>
      </c>
      <c r="F3544" t="s">
        <v>1583</v>
      </c>
      <c r="H3544" s="16">
        <v>44432</v>
      </c>
      <c r="I3544">
        <v>60</v>
      </c>
      <c r="J3544" s="17">
        <v>16209</v>
      </c>
      <c r="K3544" s="17">
        <v>972540</v>
      </c>
      <c r="L3544" s="17">
        <v>33394</v>
      </c>
      <c r="M3544" s="17">
        <v>1144390</v>
      </c>
    </row>
    <row r="3545" spans="1:13" x14ac:dyDescent="0.25">
      <c r="A3545" t="s">
        <v>80</v>
      </c>
      <c r="B3545" t="s">
        <v>81</v>
      </c>
      <c r="C3545" t="s">
        <v>91</v>
      </c>
      <c r="D3545">
        <v>830095842</v>
      </c>
      <c r="E3545" t="s">
        <v>142</v>
      </c>
      <c r="F3545" t="s">
        <v>1583</v>
      </c>
      <c r="H3545" s="16">
        <v>44432</v>
      </c>
      <c r="I3545">
        <v>10</v>
      </c>
      <c r="J3545" s="17">
        <v>17185</v>
      </c>
      <c r="K3545" s="17">
        <v>171850</v>
      </c>
      <c r="L3545" s="17">
        <v>33394</v>
      </c>
      <c r="M3545" s="17">
        <v>1144390</v>
      </c>
    </row>
    <row r="3546" spans="1:13" x14ac:dyDescent="0.25">
      <c r="A3546" t="s">
        <v>80</v>
      </c>
      <c r="B3546" t="s">
        <v>81</v>
      </c>
      <c r="C3546" t="s">
        <v>85</v>
      </c>
      <c r="D3546">
        <v>830099212</v>
      </c>
      <c r="E3546" t="s">
        <v>383</v>
      </c>
      <c r="F3546" t="s">
        <v>1584</v>
      </c>
      <c r="H3546" s="16">
        <v>44420</v>
      </c>
      <c r="I3546">
        <v>1</v>
      </c>
      <c r="J3546" s="17">
        <v>4756</v>
      </c>
      <c r="K3546" s="17">
        <v>4756</v>
      </c>
      <c r="L3546" s="17">
        <v>188890</v>
      </c>
      <c r="M3546" s="17">
        <v>14500769</v>
      </c>
    </row>
    <row r="3547" spans="1:13" x14ac:dyDescent="0.25">
      <c r="A3547" t="s">
        <v>80</v>
      </c>
      <c r="B3547" t="s">
        <v>81</v>
      </c>
      <c r="C3547" t="s">
        <v>98</v>
      </c>
      <c r="D3547">
        <v>830099212</v>
      </c>
      <c r="E3547" t="s">
        <v>383</v>
      </c>
      <c r="F3547" t="s">
        <v>1584</v>
      </c>
      <c r="H3547" s="16">
        <v>44420</v>
      </c>
      <c r="I3547">
        <v>20</v>
      </c>
      <c r="J3547" s="17">
        <v>81137</v>
      </c>
      <c r="K3547" s="17">
        <v>1622740</v>
      </c>
      <c r="L3547" s="17">
        <v>188890</v>
      </c>
      <c r="M3547" s="17">
        <v>14500769</v>
      </c>
    </row>
    <row r="3548" spans="1:13" x14ac:dyDescent="0.25">
      <c r="A3548" t="s">
        <v>80</v>
      </c>
      <c r="B3548" t="s">
        <v>81</v>
      </c>
      <c r="C3548" t="s">
        <v>119</v>
      </c>
      <c r="D3548">
        <v>830099212</v>
      </c>
      <c r="E3548" t="s">
        <v>383</v>
      </c>
      <c r="F3548" t="s">
        <v>1584</v>
      </c>
      <c r="H3548" s="16">
        <v>44420</v>
      </c>
      <c r="I3548">
        <v>24</v>
      </c>
      <c r="J3548" s="17">
        <v>10225</v>
      </c>
      <c r="K3548" s="17">
        <v>245400</v>
      </c>
      <c r="L3548" s="17">
        <v>188890</v>
      </c>
      <c r="M3548" s="17">
        <v>14500769</v>
      </c>
    </row>
    <row r="3549" spans="1:13" x14ac:dyDescent="0.25">
      <c r="A3549" t="s">
        <v>80</v>
      </c>
      <c r="B3549" t="s">
        <v>81</v>
      </c>
      <c r="C3549" t="s">
        <v>1001</v>
      </c>
      <c r="D3549">
        <v>830099212</v>
      </c>
      <c r="E3549" t="s">
        <v>383</v>
      </c>
      <c r="F3549" t="s">
        <v>1584</v>
      </c>
      <c r="H3549" s="16">
        <v>44420</v>
      </c>
      <c r="I3549">
        <v>500</v>
      </c>
      <c r="J3549" s="17">
        <v>16209</v>
      </c>
      <c r="K3549" s="17">
        <v>8104500</v>
      </c>
      <c r="L3549" s="17">
        <v>188890</v>
      </c>
      <c r="M3549" s="17">
        <v>14500769</v>
      </c>
    </row>
    <row r="3550" spans="1:13" x14ac:dyDescent="0.25">
      <c r="A3550" t="s">
        <v>80</v>
      </c>
      <c r="B3550" t="s">
        <v>81</v>
      </c>
      <c r="C3550" t="s">
        <v>1001</v>
      </c>
      <c r="D3550">
        <v>830099212</v>
      </c>
      <c r="E3550" t="s">
        <v>383</v>
      </c>
      <c r="F3550" t="s">
        <v>1585</v>
      </c>
      <c r="H3550" s="16">
        <v>44420</v>
      </c>
      <c r="I3550">
        <v>189</v>
      </c>
      <c r="J3550" s="17">
        <v>16209</v>
      </c>
      <c r="K3550" s="17">
        <v>3063501</v>
      </c>
      <c r="L3550" s="17">
        <v>188890</v>
      </c>
      <c r="M3550" s="17">
        <v>14500769</v>
      </c>
    </row>
    <row r="3551" spans="1:13" x14ac:dyDescent="0.25">
      <c r="A3551" t="s">
        <v>80</v>
      </c>
      <c r="B3551" t="s">
        <v>81</v>
      </c>
      <c r="C3551" t="s">
        <v>87</v>
      </c>
      <c r="D3551">
        <v>830099212</v>
      </c>
      <c r="E3551" t="s">
        <v>383</v>
      </c>
      <c r="F3551" t="s">
        <v>1584</v>
      </c>
      <c r="H3551" s="16">
        <v>44420</v>
      </c>
      <c r="I3551">
        <v>28</v>
      </c>
      <c r="J3551" s="17">
        <v>31599</v>
      </c>
      <c r="K3551" s="17">
        <v>884772</v>
      </c>
      <c r="L3551" s="17">
        <v>188890</v>
      </c>
      <c r="M3551" s="17">
        <v>14500769</v>
      </c>
    </row>
    <row r="3552" spans="1:13" x14ac:dyDescent="0.25">
      <c r="A3552" t="s">
        <v>80</v>
      </c>
      <c r="B3552" t="s">
        <v>81</v>
      </c>
      <c r="C3552" t="s">
        <v>109</v>
      </c>
      <c r="D3552">
        <v>830099212</v>
      </c>
      <c r="E3552" t="s">
        <v>383</v>
      </c>
      <c r="F3552" t="s">
        <v>1584</v>
      </c>
      <c r="H3552" s="16">
        <v>44420</v>
      </c>
      <c r="I3552">
        <v>20</v>
      </c>
      <c r="J3552" s="17">
        <v>28755</v>
      </c>
      <c r="K3552" s="17">
        <v>575100</v>
      </c>
      <c r="L3552" s="17">
        <v>188890</v>
      </c>
      <c r="M3552" s="17">
        <v>14500769</v>
      </c>
    </row>
    <row r="3553" spans="1:13" x14ac:dyDescent="0.25">
      <c r="A3553" t="s">
        <v>80</v>
      </c>
      <c r="B3553" t="s">
        <v>81</v>
      </c>
      <c r="C3553" t="s">
        <v>82</v>
      </c>
      <c r="D3553">
        <v>830104627</v>
      </c>
      <c r="E3553" t="s">
        <v>765</v>
      </c>
      <c r="F3553" t="s">
        <v>1586</v>
      </c>
      <c r="H3553" s="16">
        <v>44421</v>
      </c>
      <c r="I3553">
        <v>1</v>
      </c>
      <c r="J3553" s="17">
        <v>17536</v>
      </c>
      <c r="K3553" s="17">
        <v>17536</v>
      </c>
      <c r="L3553" s="17">
        <v>258932</v>
      </c>
      <c r="M3553" s="17">
        <v>1898908</v>
      </c>
    </row>
    <row r="3554" spans="1:13" x14ac:dyDescent="0.25">
      <c r="A3554" t="s">
        <v>80</v>
      </c>
      <c r="B3554" t="s">
        <v>81</v>
      </c>
      <c r="C3554" t="s">
        <v>98</v>
      </c>
      <c r="D3554">
        <v>830104627</v>
      </c>
      <c r="E3554" t="s">
        <v>765</v>
      </c>
      <c r="F3554" t="s">
        <v>1586</v>
      </c>
      <c r="H3554" s="16">
        <v>44421</v>
      </c>
      <c r="I3554">
        <v>1</v>
      </c>
      <c r="J3554" s="17">
        <v>81137</v>
      </c>
      <c r="K3554" s="17">
        <v>81137</v>
      </c>
      <c r="L3554" s="17">
        <v>258932</v>
      </c>
      <c r="M3554" s="17">
        <v>1898908</v>
      </c>
    </row>
    <row r="3555" spans="1:13" x14ac:dyDescent="0.25">
      <c r="A3555" t="s">
        <v>80</v>
      </c>
      <c r="B3555" t="s">
        <v>81</v>
      </c>
      <c r="C3555" t="s">
        <v>1001</v>
      </c>
      <c r="D3555">
        <v>830104627</v>
      </c>
      <c r="E3555" t="s">
        <v>765</v>
      </c>
      <c r="F3555" t="s">
        <v>1586</v>
      </c>
      <c r="H3555" s="16">
        <v>44421</v>
      </c>
      <c r="I3555">
        <v>30</v>
      </c>
      <c r="J3555" s="17">
        <v>16209</v>
      </c>
      <c r="K3555" s="17">
        <v>486270</v>
      </c>
      <c r="L3555" s="17">
        <v>258932</v>
      </c>
      <c r="M3555" s="17">
        <v>1898908</v>
      </c>
    </row>
    <row r="3556" spans="1:13" x14ac:dyDescent="0.25">
      <c r="A3556" t="s">
        <v>80</v>
      </c>
      <c r="B3556" t="s">
        <v>81</v>
      </c>
      <c r="C3556" t="s">
        <v>88</v>
      </c>
      <c r="D3556">
        <v>830104627</v>
      </c>
      <c r="E3556" t="s">
        <v>765</v>
      </c>
      <c r="F3556" t="s">
        <v>1586</v>
      </c>
      <c r="H3556" s="16">
        <v>44421</v>
      </c>
      <c r="I3556">
        <v>20</v>
      </c>
      <c r="J3556" s="17">
        <v>28147</v>
      </c>
      <c r="K3556" s="17">
        <v>562940</v>
      </c>
      <c r="L3556" s="17">
        <v>258932</v>
      </c>
      <c r="M3556" s="17">
        <v>1898908</v>
      </c>
    </row>
    <row r="3557" spans="1:13" x14ac:dyDescent="0.25">
      <c r="A3557" t="s">
        <v>80</v>
      </c>
      <c r="B3557" t="s">
        <v>81</v>
      </c>
      <c r="C3557" t="s">
        <v>284</v>
      </c>
      <c r="D3557">
        <v>830104627</v>
      </c>
      <c r="E3557" t="s">
        <v>765</v>
      </c>
      <c r="F3557" t="s">
        <v>1586</v>
      </c>
      <c r="H3557" s="16">
        <v>44421</v>
      </c>
      <c r="I3557">
        <v>5</v>
      </c>
      <c r="J3557" s="17">
        <v>69963</v>
      </c>
      <c r="K3557" s="17">
        <v>349815</v>
      </c>
      <c r="L3557" s="17">
        <v>258932</v>
      </c>
      <c r="M3557" s="17">
        <v>1898908</v>
      </c>
    </row>
    <row r="3558" spans="1:13" x14ac:dyDescent="0.25">
      <c r="A3558" t="s">
        <v>80</v>
      </c>
      <c r="B3558" t="s">
        <v>81</v>
      </c>
      <c r="C3558" t="s">
        <v>109</v>
      </c>
      <c r="D3558">
        <v>830104627</v>
      </c>
      <c r="E3558" t="s">
        <v>765</v>
      </c>
      <c r="F3558" t="s">
        <v>1586</v>
      </c>
      <c r="H3558" s="16">
        <v>44421</v>
      </c>
      <c r="I3558">
        <v>2</v>
      </c>
      <c r="J3558" s="17">
        <v>28755</v>
      </c>
      <c r="K3558" s="17">
        <v>57510</v>
      </c>
      <c r="L3558" s="17">
        <v>258932</v>
      </c>
      <c r="M3558" s="17">
        <v>1898908</v>
      </c>
    </row>
    <row r="3559" spans="1:13" x14ac:dyDescent="0.25">
      <c r="A3559" t="s">
        <v>80</v>
      </c>
      <c r="B3559" t="s">
        <v>81</v>
      </c>
      <c r="C3559" t="s">
        <v>91</v>
      </c>
      <c r="D3559">
        <v>830104627</v>
      </c>
      <c r="E3559" t="s">
        <v>765</v>
      </c>
      <c r="F3559" t="s">
        <v>1586</v>
      </c>
      <c r="H3559" s="16">
        <v>44421</v>
      </c>
      <c r="I3559">
        <v>20</v>
      </c>
      <c r="J3559" s="17">
        <v>17185</v>
      </c>
      <c r="K3559" s="17">
        <v>343700</v>
      </c>
      <c r="L3559" s="17">
        <v>258932</v>
      </c>
      <c r="M3559" s="17">
        <v>1898908</v>
      </c>
    </row>
    <row r="3560" spans="1:13" x14ac:dyDescent="0.25">
      <c r="A3560" t="s">
        <v>80</v>
      </c>
      <c r="B3560" t="s">
        <v>81</v>
      </c>
      <c r="C3560" t="s">
        <v>1001</v>
      </c>
      <c r="D3560">
        <v>830113069</v>
      </c>
      <c r="E3560" t="s">
        <v>1376</v>
      </c>
      <c r="F3560" t="s">
        <v>1587</v>
      </c>
      <c r="H3560" s="16">
        <v>44433</v>
      </c>
      <c r="I3560">
        <v>5</v>
      </c>
      <c r="J3560" s="17">
        <v>16209</v>
      </c>
      <c r="K3560" s="17">
        <v>81045</v>
      </c>
      <c r="L3560" s="17">
        <v>44356</v>
      </c>
      <c r="M3560" s="17">
        <v>137339</v>
      </c>
    </row>
    <row r="3561" spans="1:13" x14ac:dyDescent="0.25">
      <c r="A3561" t="s">
        <v>80</v>
      </c>
      <c r="B3561" t="s">
        <v>81</v>
      </c>
      <c r="C3561" t="s">
        <v>88</v>
      </c>
      <c r="D3561">
        <v>830113069</v>
      </c>
      <c r="E3561" t="s">
        <v>1376</v>
      </c>
      <c r="F3561" t="s">
        <v>1587</v>
      </c>
      <c r="H3561" s="16">
        <v>44433</v>
      </c>
      <c r="I3561">
        <v>2</v>
      </c>
      <c r="J3561" s="17">
        <v>28147</v>
      </c>
      <c r="K3561" s="17">
        <v>56294</v>
      </c>
      <c r="L3561" s="17">
        <v>44356</v>
      </c>
      <c r="M3561" s="17">
        <v>137339</v>
      </c>
    </row>
    <row r="3562" spans="1:13" x14ac:dyDescent="0.25">
      <c r="A3562" t="s">
        <v>80</v>
      </c>
      <c r="B3562" t="s">
        <v>81</v>
      </c>
      <c r="C3562" t="s">
        <v>88</v>
      </c>
      <c r="D3562">
        <v>830128856</v>
      </c>
      <c r="E3562" t="s">
        <v>145</v>
      </c>
      <c r="F3562" t="s">
        <v>1588</v>
      </c>
      <c r="H3562" s="16">
        <v>44412</v>
      </c>
      <c r="I3562">
        <v>2</v>
      </c>
      <c r="J3562" s="17">
        <v>28147</v>
      </c>
      <c r="K3562" s="17">
        <v>56294</v>
      </c>
      <c r="L3562" s="17">
        <v>45332</v>
      </c>
      <c r="M3562" s="17">
        <v>159404</v>
      </c>
    </row>
    <row r="3563" spans="1:13" x14ac:dyDescent="0.25">
      <c r="A3563" t="s">
        <v>80</v>
      </c>
      <c r="B3563" t="s">
        <v>81</v>
      </c>
      <c r="C3563" t="s">
        <v>91</v>
      </c>
      <c r="D3563">
        <v>830128856</v>
      </c>
      <c r="E3563" t="s">
        <v>145</v>
      </c>
      <c r="F3563" t="s">
        <v>1588</v>
      </c>
      <c r="H3563" s="16">
        <v>44412</v>
      </c>
      <c r="I3563">
        <v>6</v>
      </c>
      <c r="J3563" s="17">
        <v>17185</v>
      </c>
      <c r="K3563" s="17">
        <v>103110</v>
      </c>
      <c r="L3563" s="17">
        <v>45332</v>
      </c>
      <c r="M3563" s="17">
        <v>159404</v>
      </c>
    </row>
    <row r="3564" spans="1:13" x14ac:dyDescent="0.25">
      <c r="A3564" t="s">
        <v>80</v>
      </c>
      <c r="B3564" t="s">
        <v>81</v>
      </c>
      <c r="C3564" t="s">
        <v>109</v>
      </c>
      <c r="D3564">
        <v>832000290</v>
      </c>
      <c r="E3564" t="s">
        <v>1589</v>
      </c>
      <c r="F3564" t="s">
        <v>1590</v>
      </c>
      <c r="H3564" s="16">
        <v>44426</v>
      </c>
      <c r="I3564">
        <v>3</v>
      </c>
      <c r="J3564" s="17">
        <v>28755</v>
      </c>
      <c r="K3564" s="17">
        <v>86265</v>
      </c>
      <c r="L3564" s="17">
        <v>45940</v>
      </c>
      <c r="M3564" s="17">
        <v>172190</v>
      </c>
    </row>
    <row r="3565" spans="1:13" x14ac:dyDescent="0.25">
      <c r="A3565" t="s">
        <v>80</v>
      </c>
      <c r="B3565" t="s">
        <v>81</v>
      </c>
      <c r="C3565" t="s">
        <v>91</v>
      </c>
      <c r="D3565">
        <v>832000290</v>
      </c>
      <c r="E3565" t="s">
        <v>1589</v>
      </c>
      <c r="F3565" t="s">
        <v>1590</v>
      </c>
      <c r="H3565" s="16">
        <v>44426</v>
      </c>
      <c r="I3565">
        <v>5</v>
      </c>
      <c r="J3565" s="17">
        <v>17185</v>
      </c>
      <c r="K3565" s="17">
        <v>85925</v>
      </c>
      <c r="L3565" s="17">
        <v>45940</v>
      </c>
      <c r="M3565" s="17">
        <v>172190</v>
      </c>
    </row>
    <row r="3566" spans="1:13" x14ac:dyDescent="0.25">
      <c r="A3566" t="s">
        <v>80</v>
      </c>
      <c r="B3566" t="s">
        <v>81</v>
      </c>
      <c r="C3566" t="s">
        <v>87</v>
      </c>
      <c r="D3566">
        <v>832003167</v>
      </c>
      <c r="E3566" t="s">
        <v>151</v>
      </c>
      <c r="F3566" t="s">
        <v>1591</v>
      </c>
      <c r="H3566" s="16">
        <v>44425</v>
      </c>
      <c r="I3566">
        <v>30</v>
      </c>
      <c r="J3566" s="17">
        <v>31599</v>
      </c>
      <c r="K3566" s="17">
        <v>947970</v>
      </c>
      <c r="L3566" s="17">
        <v>48784</v>
      </c>
      <c r="M3566" s="17">
        <v>2666470</v>
      </c>
    </row>
    <row r="3567" spans="1:13" x14ac:dyDescent="0.25">
      <c r="A3567" t="s">
        <v>80</v>
      </c>
      <c r="B3567" t="s">
        <v>81</v>
      </c>
      <c r="C3567" t="s">
        <v>91</v>
      </c>
      <c r="D3567">
        <v>832003167</v>
      </c>
      <c r="E3567" t="s">
        <v>151</v>
      </c>
      <c r="F3567" t="s">
        <v>1591</v>
      </c>
      <c r="H3567" s="16">
        <v>44425</v>
      </c>
      <c r="I3567">
        <v>100</v>
      </c>
      <c r="J3567" s="17">
        <v>17185</v>
      </c>
      <c r="K3567" s="17">
        <v>1718500</v>
      </c>
      <c r="L3567" s="17">
        <v>48784</v>
      </c>
      <c r="M3567" s="17">
        <v>2666470</v>
      </c>
    </row>
    <row r="3568" spans="1:13" x14ac:dyDescent="0.25">
      <c r="A3568" t="s">
        <v>80</v>
      </c>
      <c r="B3568" t="s">
        <v>81</v>
      </c>
      <c r="C3568" t="s">
        <v>94</v>
      </c>
      <c r="D3568">
        <v>860005114</v>
      </c>
      <c r="E3568" t="s">
        <v>162</v>
      </c>
      <c r="F3568" t="s">
        <v>1592</v>
      </c>
      <c r="H3568" s="16">
        <v>44412</v>
      </c>
      <c r="I3568">
        <v>20</v>
      </c>
      <c r="J3568" s="17">
        <v>35758</v>
      </c>
      <c r="K3568" s="17">
        <v>715160</v>
      </c>
      <c r="L3568" s="17">
        <v>113340</v>
      </c>
      <c r="M3568" s="17">
        <v>1031554</v>
      </c>
    </row>
    <row r="3569" spans="1:13" x14ac:dyDescent="0.25">
      <c r="A3569" t="s">
        <v>80</v>
      </c>
      <c r="B3569" t="s">
        <v>81</v>
      </c>
      <c r="C3569" t="s">
        <v>94</v>
      </c>
      <c r="D3569">
        <v>860005114</v>
      </c>
      <c r="E3569" t="s">
        <v>162</v>
      </c>
      <c r="F3569" t="s">
        <v>1593</v>
      </c>
      <c r="H3569" s="16">
        <v>44426</v>
      </c>
      <c r="I3569">
        <v>3</v>
      </c>
      <c r="J3569" s="17">
        <v>35758</v>
      </c>
      <c r="K3569" s="17">
        <v>107274</v>
      </c>
      <c r="L3569" s="17">
        <v>113340</v>
      </c>
      <c r="M3569" s="17">
        <v>1031554</v>
      </c>
    </row>
    <row r="3570" spans="1:13" x14ac:dyDescent="0.25">
      <c r="A3570" t="s">
        <v>80</v>
      </c>
      <c r="B3570" t="s">
        <v>81</v>
      </c>
      <c r="C3570" t="s">
        <v>119</v>
      </c>
      <c r="D3570">
        <v>860005114</v>
      </c>
      <c r="E3570" t="s">
        <v>162</v>
      </c>
      <c r="F3570" t="s">
        <v>1593</v>
      </c>
      <c r="H3570" s="16">
        <v>44426</v>
      </c>
      <c r="I3570">
        <v>5</v>
      </c>
      <c r="J3570" s="17">
        <v>10225</v>
      </c>
      <c r="K3570" s="17">
        <v>51125</v>
      </c>
      <c r="L3570" s="17">
        <v>113340</v>
      </c>
      <c r="M3570" s="17">
        <v>1031554</v>
      </c>
    </row>
    <row r="3571" spans="1:13" x14ac:dyDescent="0.25">
      <c r="A3571" t="s">
        <v>80</v>
      </c>
      <c r="B3571" t="s">
        <v>81</v>
      </c>
      <c r="C3571" t="s">
        <v>87</v>
      </c>
      <c r="D3571">
        <v>860005114</v>
      </c>
      <c r="E3571" t="s">
        <v>162</v>
      </c>
      <c r="F3571" t="s">
        <v>1593</v>
      </c>
      <c r="H3571" s="16">
        <v>44426</v>
      </c>
      <c r="I3571">
        <v>5</v>
      </c>
      <c r="J3571" s="17">
        <v>31599</v>
      </c>
      <c r="K3571" s="17">
        <v>157995</v>
      </c>
      <c r="L3571" s="17">
        <v>113340</v>
      </c>
      <c r="M3571" s="17">
        <v>1031554</v>
      </c>
    </row>
    <row r="3572" spans="1:13" x14ac:dyDescent="0.25">
      <c r="A3572" t="s">
        <v>80</v>
      </c>
      <c r="B3572" t="s">
        <v>81</v>
      </c>
      <c r="C3572" t="s">
        <v>88</v>
      </c>
      <c r="D3572">
        <v>860006656</v>
      </c>
      <c r="E3572" t="s">
        <v>164</v>
      </c>
      <c r="F3572" t="s">
        <v>1594</v>
      </c>
      <c r="H3572" s="16">
        <v>44413</v>
      </c>
      <c r="I3572">
        <v>5</v>
      </c>
      <c r="J3572" s="17">
        <v>28147</v>
      </c>
      <c r="K3572" s="17">
        <v>140735</v>
      </c>
      <c r="L3572" s="17">
        <v>74087</v>
      </c>
      <c r="M3572" s="17">
        <v>771985</v>
      </c>
    </row>
    <row r="3573" spans="1:13" x14ac:dyDescent="0.25">
      <c r="A3573" t="s">
        <v>80</v>
      </c>
      <c r="B3573" t="s">
        <v>81</v>
      </c>
      <c r="C3573" t="s">
        <v>109</v>
      </c>
      <c r="D3573">
        <v>860006656</v>
      </c>
      <c r="E3573" t="s">
        <v>164</v>
      </c>
      <c r="F3573" t="s">
        <v>1594</v>
      </c>
      <c r="H3573" s="16">
        <v>44413</v>
      </c>
      <c r="I3573">
        <v>10</v>
      </c>
      <c r="J3573" s="17">
        <v>28755</v>
      </c>
      <c r="K3573" s="17">
        <v>287550</v>
      </c>
      <c r="L3573" s="17">
        <v>74087</v>
      </c>
      <c r="M3573" s="17">
        <v>771985</v>
      </c>
    </row>
    <row r="3574" spans="1:13" x14ac:dyDescent="0.25">
      <c r="A3574" t="s">
        <v>80</v>
      </c>
      <c r="B3574" t="s">
        <v>81</v>
      </c>
      <c r="C3574" t="s">
        <v>91</v>
      </c>
      <c r="D3574">
        <v>860006656</v>
      </c>
      <c r="E3574" t="s">
        <v>164</v>
      </c>
      <c r="F3574" t="s">
        <v>1594</v>
      </c>
      <c r="H3574" s="16">
        <v>44413</v>
      </c>
      <c r="I3574">
        <v>20</v>
      </c>
      <c r="J3574" s="17">
        <v>17185</v>
      </c>
      <c r="K3574" s="17">
        <v>343700</v>
      </c>
      <c r="L3574" s="17">
        <v>74087</v>
      </c>
      <c r="M3574" s="17">
        <v>771985</v>
      </c>
    </row>
    <row r="3575" spans="1:13" x14ac:dyDescent="0.25">
      <c r="A3575" t="s">
        <v>80</v>
      </c>
      <c r="B3575" t="s">
        <v>81</v>
      </c>
      <c r="C3575" t="s">
        <v>284</v>
      </c>
      <c r="D3575">
        <v>860007336</v>
      </c>
      <c r="E3575" t="s">
        <v>172</v>
      </c>
      <c r="F3575" t="s">
        <v>1595</v>
      </c>
      <c r="H3575" s="16">
        <v>44411</v>
      </c>
      <c r="I3575">
        <v>4</v>
      </c>
      <c r="J3575" s="17">
        <v>61779</v>
      </c>
      <c r="K3575" s="17">
        <v>247116</v>
      </c>
      <c r="L3575" s="17">
        <v>964037</v>
      </c>
      <c r="M3575" s="17">
        <v>181343063.30000001</v>
      </c>
    </row>
    <row r="3576" spans="1:13" x14ac:dyDescent="0.25">
      <c r="A3576" t="s">
        <v>80</v>
      </c>
      <c r="B3576" t="s">
        <v>81</v>
      </c>
      <c r="C3576" t="s">
        <v>284</v>
      </c>
      <c r="D3576">
        <v>860007336</v>
      </c>
      <c r="E3576" t="s">
        <v>172</v>
      </c>
      <c r="F3576" t="s">
        <v>1595</v>
      </c>
      <c r="H3576" s="16">
        <v>44411</v>
      </c>
      <c r="I3576">
        <v>384</v>
      </c>
      <c r="J3576" s="17">
        <v>61779</v>
      </c>
      <c r="K3576" s="17">
        <v>23723136</v>
      </c>
      <c r="L3576" s="17">
        <v>964037</v>
      </c>
      <c r="M3576" s="17">
        <v>181343063.30000001</v>
      </c>
    </row>
    <row r="3577" spans="1:13" x14ac:dyDescent="0.25">
      <c r="A3577" t="s">
        <v>80</v>
      </c>
      <c r="B3577" t="s">
        <v>81</v>
      </c>
      <c r="C3577" t="s">
        <v>82</v>
      </c>
      <c r="D3577">
        <v>860007336</v>
      </c>
      <c r="E3577" t="s">
        <v>172</v>
      </c>
      <c r="F3577" t="s">
        <v>1596</v>
      </c>
      <c r="H3577" s="16">
        <v>44419</v>
      </c>
      <c r="I3577">
        <v>266</v>
      </c>
      <c r="J3577" s="17">
        <v>15657</v>
      </c>
      <c r="K3577" s="17">
        <v>4164762</v>
      </c>
      <c r="L3577" s="17">
        <v>964037</v>
      </c>
      <c r="M3577" s="17">
        <v>181343063.30000001</v>
      </c>
    </row>
    <row r="3578" spans="1:13" x14ac:dyDescent="0.25">
      <c r="A3578" t="s">
        <v>80</v>
      </c>
      <c r="B3578" t="s">
        <v>81</v>
      </c>
      <c r="C3578" t="s">
        <v>85</v>
      </c>
      <c r="D3578">
        <v>860007336</v>
      </c>
      <c r="E3578" t="s">
        <v>172</v>
      </c>
      <c r="F3578" t="s">
        <v>1596</v>
      </c>
      <c r="H3578" s="16">
        <v>44419</v>
      </c>
      <c r="I3578">
        <v>2304</v>
      </c>
      <c r="J3578" s="17">
        <v>4247</v>
      </c>
      <c r="K3578" s="17">
        <v>9785088</v>
      </c>
      <c r="L3578" s="17">
        <v>964037</v>
      </c>
      <c r="M3578" s="17">
        <v>181343063.30000001</v>
      </c>
    </row>
    <row r="3579" spans="1:13" x14ac:dyDescent="0.25">
      <c r="A3579" t="s">
        <v>80</v>
      </c>
      <c r="B3579" t="s">
        <v>81</v>
      </c>
      <c r="C3579" t="s">
        <v>119</v>
      </c>
      <c r="D3579">
        <v>860007336</v>
      </c>
      <c r="E3579" t="s">
        <v>172</v>
      </c>
      <c r="F3579" t="s">
        <v>1596</v>
      </c>
      <c r="H3579" s="16">
        <v>44419</v>
      </c>
      <c r="I3579">
        <v>1728</v>
      </c>
      <c r="J3579" s="17">
        <v>9129</v>
      </c>
      <c r="K3579" s="17">
        <v>15774912</v>
      </c>
      <c r="L3579" s="17">
        <v>964037</v>
      </c>
      <c r="M3579" s="17">
        <v>181343063.30000001</v>
      </c>
    </row>
    <row r="3580" spans="1:13" x14ac:dyDescent="0.25">
      <c r="A3580" t="s">
        <v>80</v>
      </c>
      <c r="B3580" t="s">
        <v>81</v>
      </c>
      <c r="C3580" t="s">
        <v>1001</v>
      </c>
      <c r="D3580">
        <v>860007336</v>
      </c>
      <c r="E3580" t="s">
        <v>172</v>
      </c>
      <c r="F3580" t="s">
        <v>1596</v>
      </c>
      <c r="H3580" s="16">
        <v>44419</v>
      </c>
      <c r="I3580">
        <v>113</v>
      </c>
      <c r="J3580" s="17">
        <v>14472</v>
      </c>
      <c r="K3580" s="17">
        <v>1635336</v>
      </c>
      <c r="L3580" s="17">
        <v>964037</v>
      </c>
      <c r="M3580" s="17">
        <v>181343063.30000001</v>
      </c>
    </row>
    <row r="3581" spans="1:13" x14ac:dyDescent="0.25">
      <c r="A3581" t="s">
        <v>80</v>
      </c>
      <c r="B3581" t="s">
        <v>81</v>
      </c>
      <c r="C3581" t="s">
        <v>87</v>
      </c>
      <c r="D3581">
        <v>860007336</v>
      </c>
      <c r="E3581" t="s">
        <v>172</v>
      </c>
      <c r="F3581" t="s">
        <v>1596</v>
      </c>
      <c r="H3581" s="16">
        <v>44419</v>
      </c>
      <c r="I3581">
        <v>383</v>
      </c>
      <c r="J3581" s="17">
        <v>28213</v>
      </c>
      <c r="K3581" s="17">
        <v>10805579</v>
      </c>
      <c r="L3581" s="17">
        <v>964037</v>
      </c>
      <c r="M3581" s="17">
        <v>181343063.30000001</v>
      </c>
    </row>
    <row r="3582" spans="1:13" x14ac:dyDescent="0.25">
      <c r="A3582" t="s">
        <v>80</v>
      </c>
      <c r="B3582" t="s">
        <v>81</v>
      </c>
      <c r="C3582" t="s">
        <v>108</v>
      </c>
      <c r="D3582">
        <v>860007336</v>
      </c>
      <c r="E3582" t="s">
        <v>172</v>
      </c>
      <c r="F3582" t="s">
        <v>1596</v>
      </c>
      <c r="H3582" s="16">
        <v>44419</v>
      </c>
      <c r="I3582">
        <v>121</v>
      </c>
      <c r="J3582" s="17">
        <v>55832</v>
      </c>
      <c r="K3582" s="17">
        <v>6755672</v>
      </c>
      <c r="L3582" s="17">
        <v>964037</v>
      </c>
      <c r="M3582" s="17">
        <v>181343063.30000001</v>
      </c>
    </row>
    <row r="3583" spans="1:13" x14ac:dyDescent="0.25">
      <c r="A3583" t="s">
        <v>80</v>
      </c>
      <c r="B3583" t="s">
        <v>81</v>
      </c>
      <c r="C3583" t="s">
        <v>174</v>
      </c>
      <c r="D3583">
        <v>860007336</v>
      </c>
      <c r="E3583" t="s">
        <v>172</v>
      </c>
      <c r="F3583" t="s">
        <v>1596</v>
      </c>
      <c r="H3583" s="16">
        <v>44419</v>
      </c>
      <c r="I3583">
        <v>11</v>
      </c>
      <c r="J3583" s="17">
        <v>181249</v>
      </c>
      <c r="K3583" s="17">
        <v>1993739</v>
      </c>
      <c r="L3583" s="17">
        <v>964037</v>
      </c>
      <c r="M3583" s="17">
        <v>181343063.30000001</v>
      </c>
    </row>
    <row r="3584" spans="1:13" x14ac:dyDescent="0.25">
      <c r="A3584" t="s">
        <v>80</v>
      </c>
      <c r="B3584" t="s">
        <v>81</v>
      </c>
      <c r="C3584" t="s">
        <v>175</v>
      </c>
      <c r="D3584">
        <v>860007336</v>
      </c>
      <c r="E3584" t="s">
        <v>172</v>
      </c>
      <c r="F3584" t="s">
        <v>1596</v>
      </c>
      <c r="H3584" s="16">
        <v>44419</v>
      </c>
      <c r="I3584">
        <v>29</v>
      </c>
      <c r="J3584" s="17">
        <v>349448</v>
      </c>
      <c r="K3584" s="17">
        <v>10133992</v>
      </c>
      <c r="L3584" s="17">
        <v>964037</v>
      </c>
      <c r="M3584" s="17">
        <v>181343063.30000001</v>
      </c>
    </row>
    <row r="3585" spans="1:13" x14ac:dyDescent="0.25">
      <c r="A3585" t="s">
        <v>80</v>
      </c>
      <c r="B3585" t="s">
        <v>81</v>
      </c>
      <c r="C3585" t="s">
        <v>109</v>
      </c>
      <c r="D3585">
        <v>860007336</v>
      </c>
      <c r="E3585" t="s">
        <v>172</v>
      </c>
      <c r="F3585" t="s">
        <v>1596</v>
      </c>
      <c r="H3585" s="16">
        <v>44419</v>
      </c>
      <c r="I3585">
        <v>864</v>
      </c>
      <c r="J3585" s="17">
        <v>25674</v>
      </c>
      <c r="K3585" s="17">
        <v>22182336</v>
      </c>
      <c r="L3585" s="17">
        <v>964037</v>
      </c>
      <c r="M3585" s="17">
        <v>181343063.30000001</v>
      </c>
    </row>
    <row r="3586" spans="1:13" x14ac:dyDescent="0.25">
      <c r="A3586" t="s">
        <v>80</v>
      </c>
      <c r="B3586" t="s">
        <v>81</v>
      </c>
      <c r="C3586" t="s">
        <v>82</v>
      </c>
      <c r="D3586">
        <v>860007336</v>
      </c>
      <c r="E3586" t="s">
        <v>172</v>
      </c>
      <c r="F3586" t="s">
        <v>1597</v>
      </c>
      <c r="H3586" s="16">
        <v>44426</v>
      </c>
      <c r="I3586">
        <v>4</v>
      </c>
      <c r="J3586" s="17">
        <v>17536</v>
      </c>
      <c r="K3586" s="17">
        <v>70144</v>
      </c>
      <c r="L3586" s="17">
        <v>964037</v>
      </c>
      <c r="M3586" s="17">
        <v>181343063.30000001</v>
      </c>
    </row>
    <row r="3587" spans="1:13" x14ac:dyDescent="0.25">
      <c r="A3587" t="s">
        <v>80</v>
      </c>
      <c r="B3587" t="s">
        <v>81</v>
      </c>
      <c r="C3587" t="s">
        <v>97</v>
      </c>
      <c r="D3587">
        <v>860007336</v>
      </c>
      <c r="E3587" t="s">
        <v>172</v>
      </c>
      <c r="F3587" t="s">
        <v>1597</v>
      </c>
      <c r="H3587" s="16">
        <v>44426</v>
      </c>
      <c r="I3587">
        <v>2</v>
      </c>
      <c r="J3587" s="17">
        <v>12667</v>
      </c>
      <c r="K3587" s="17">
        <v>25334</v>
      </c>
      <c r="L3587" s="17">
        <v>964037</v>
      </c>
      <c r="M3587" s="17">
        <v>181343063.30000001</v>
      </c>
    </row>
    <row r="3588" spans="1:13" x14ac:dyDescent="0.25">
      <c r="A3588" t="s">
        <v>80</v>
      </c>
      <c r="B3588" t="s">
        <v>81</v>
      </c>
      <c r="C3588" t="s">
        <v>1001</v>
      </c>
      <c r="D3588">
        <v>860007336</v>
      </c>
      <c r="E3588" t="s">
        <v>172</v>
      </c>
      <c r="F3588" t="s">
        <v>1597</v>
      </c>
      <c r="H3588" s="16">
        <v>44426</v>
      </c>
      <c r="I3588">
        <v>360</v>
      </c>
      <c r="J3588" s="17">
        <v>16209</v>
      </c>
      <c r="K3588" s="17">
        <v>5835240</v>
      </c>
      <c r="L3588" s="17">
        <v>964037</v>
      </c>
      <c r="M3588" s="17">
        <v>181343063.30000001</v>
      </c>
    </row>
    <row r="3589" spans="1:13" x14ac:dyDescent="0.25">
      <c r="A3589" t="s">
        <v>80</v>
      </c>
      <c r="B3589" t="s">
        <v>81</v>
      </c>
      <c r="C3589" t="s">
        <v>87</v>
      </c>
      <c r="D3589">
        <v>860007336</v>
      </c>
      <c r="E3589" t="s">
        <v>172</v>
      </c>
      <c r="F3589" t="s">
        <v>1597</v>
      </c>
      <c r="H3589" s="16">
        <v>44426</v>
      </c>
      <c r="I3589">
        <v>133</v>
      </c>
      <c r="J3589" s="17">
        <v>31599</v>
      </c>
      <c r="K3589" s="17">
        <v>4202667</v>
      </c>
      <c r="L3589" s="17">
        <v>964037</v>
      </c>
      <c r="M3589" s="17">
        <v>181343063.30000001</v>
      </c>
    </row>
    <row r="3590" spans="1:13" x14ac:dyDescent="0.25">
      <c r="A3590" t="s">
        <v>80</v>
      </c>
      <c r="B3590" t="s">
        <v>81</v>
      </c>
      <c r="C3590" t="s">
        <v>91</v>
      </c>
      <c r="D3590">
        <v>860007336</v>
      </c>
      <c r="E3590" t="s">
        <v>172</v>
      </c>
      <c r="F3590" t="s">
        <v>1597</v>
      </c>
      <c r="H3590" s="16">
        <v>44426</v>
      </c>
      <c r="I3590">
        <v>100</v>
      </c>
      <c r="J3590" s="17">
        <v>17185</v>
      </c>
      <c r="K3590" s="17">
        <v>1718500</v>
      </c>
      <c r="L3590" s="17">
        <v>964037</v>
      </c>
      <c r="M3590" s="17">
        <v>181343063.30000001</v>
      </c>
    </row>
    <row r="3591" spans="1:13" x14ac:dyDescent="0.25">
      <c r="A3591" t="s">
        <v>80</v>
      </c>
      <c r="B3591" t="s">
        <v>81</v>
      </c>
      <c r="C3591" t="s">
        <v>1001</v>
      </c>
      <c r="D3591">
        <v>860007336</v>
      </c>
      <c r="E3591" t="s">
        <v>172</v>
      </c>
      <c r="F3591" t="s">
        <v>1598</v>
      </c>
      <c r="H3591" s="16">
        <v>44433</v>
      </c>
      <c r="I3591">
        <v>43</v>
      </c>
      <c r="J3591" s="17">
        <v>16209</v>
      </c>
      <c r="K3591" s="17">
        <v>701849.7</v>
      </c>
      <c r="L3591" s="17">
        <v>964037</v>
      </c>
      <c r="M3591" s="17">
        <v>181343063.30000001</v>
      </c>
    </row>
    <row r="3592" spans="1:13" x14ac:dyDescent="0.25">
      <c r="A3592" t="s">
        <v>80</v>
      </c>
      <c r="B3592" t="s">
        <v>81</v>
      </c>
      <c r="C3592" t="s">
        <v>1001</v>
      </c>
      <c r="D3592">
        <v>860007336</v>
      </c>
      <c r="E3592" t="s">
        <v>172</v>
      </c>
      <c r="F3592" t="s">
        <v>1598</v>
      </c>
      <c r="H3592" s="16">
        <v>44433</v>
      </c>
      <c r="I3592">
        <v>911</v>
      </c>
      <c r="J3592" s="17">
        <v>16209</v>
      </c>
      <c r="K3592" s="17">
        <v>14766399</v>
      </c>
      <c r="L3592" s="17">
        <v>964037</v>
      </c>
      <c r="M3592" s="17">
        <v>181343063.30000001</v>
      </c>
    </row>
    <row r="3593" spans="1:13" x14ac:dyDescent="0.25">
      <c r="A3593" t="s">
        <v>80</v>
      </c>
      <c r="B3593" t="s">
        <v>81</v>
      </c>
      <c r="C3593" t="s">
        <v>1001</v>
      </c>
      <c r="D3593">
        <v>860007336</v>
      </c>
      <c r="E3593" t="s">
        <v>172</v>
      </c>
      <c r="F3593" t="s">
        <v>1599</v>
      </c>
      <c r="H3593" s="16">
        <v>44435</v>
      </c>
      <c r="I3593">
        <v>0</v>
      </c>
      <c r="J3593" s="17">
        <v>14472</v>
      </c>
      <c r="K3593" s="17">
        <v>2894.4</v>
      </c>
      <c r="L3593" s="17">
        <v>964037</v>
      </c>
      <c r="M3593" s="17">
        <v>181343063.30000001</v>
      </c>
    </row>
    <row r="3594" spans="1:13" x14ac:dyDescent="0.25">
      <c r="A3594" t="s">
        <v>80</v>
      </c>
      <c r="B3594" t="s">
        <v>81</v>
      </c>
      <c r="C3594" t="s">
        <v>1001</v>
      </c>
      <c r="D3594">
        <v>860007336</v>
      </c>
      <c r="E3594" t="s">
        <v>172</v>
      </c>
      <c r="F3594" t="s">
        <v>1599</v>
      </c>
      <c r="H3594" s="16">
        <v>44435</v>
      </c>
      <c r="I3594">
        <v>3235</v>
      </c>
      <c r="J3594" s="17">
        <v>14472</v>
      </c>
      <c r="K3594" s="17">
        <v>46818367.200000003</v>
      </c>
      <c r="L3594" s="17">
        <v>964037</v>
      </c>
      <c r="M3594" s="17">
        <v>181343063.30000001</v>
      </c>
    </row>
    <row r="3595" spans="1:13" x14ac:dyDescent="0.25">
      <c r="A3595" t="s">
        <v>80</v>
      </c>
      <c r="B3595" t="s">
        <v>81</v>
      </c>
      <c r="C3595" t="s">
        <v>85</v>
      </c>
      <c r="D3595">
        <v>860007760</v>
      </c>
      <c r="E3595" t="s">
        <v>403</v>
      </c>
      <c r="F3595" t="s">
        <v>1600</v>
      </c>
      <c r="H3595" s="16">
        <v>44428</v>
      </c>
      <c r="I3595">
        <v>3</v>
      </c>
      <c r="J3595" s="17">
        <v>4756</v>
      </c>
      <c r="K3595" s="17">
        <v>14268</v>
      </c>
      <c r="L3595" s="17">
        <v>36355</v>
      </c>
      <c r="M3595" s="17">
        <v>140664</v>
      </c>
    </row>
    <row r="3596" spans="1:13" x14ac:dyDescent="0.25">
      <c r="A3596" t="s">
        <v>80</v>
      </c>
      <c r="B3596" t="s">
        <v>81</v>
      </c>
      <c r="C3596" t="s">
        <v>87</v>
      </c>
      <c r="D3596">
        <v>860007760</v>
      </c>
      <c r="E3596" t="s">
        <v>403</v>
      </c>
      <c r="F3596" t="s">
        <v>1600</v>
      </c>
      <c r="H3596" s="16">
        <v>44428</v>
      </c>
      <c r="I3596">
        <v>4</v>
      </c>
      <c r="J3596" s="17">
        <v>31599</v>
      </c>
      <c r="K3596" s="17">
        <v>126396</v>
      </c>
      <c r="L3596" s="17">
        <v>36355</v>
      </c>
      <c r="M3596" s="17">
        <v>140664</v>
      </c>
    </row>
    <row r="3597" spans="1:13" x14ac:dyDescent="0.25">
      <c r="A3597" t="s">
        <v>80</v>
      </c>
      <c r="B3597" t="s">
        <v>81</v>
      </c>
      <c r="C3597" t="s">
        <v>149</v>
      </c>
      <c r="D3597">
        <v>860010783</v>
      </c>
      <c r="E3597" t="s">
        <v>180</v>
      </c>
      <c r="F3597" t="s">
        <v>1601</v>
      </c>
      <c r="H3597" s="16">
        <v>44412</v>
      </c>
      <c r="I3597">
        <v>100</v>
      </c>
      <c r="J3597" s="17">
        <v>27092</v>
      </c>
      <c r="K3597" s="17">
        <v>2709200</v>
      </c>
      <c r="L3597" s="17">
        <v>107280</v>
      </c>
      <c r="M3597" s="17">
        <v>4415210</v>
      </c>
    </row>
    <row r="3598" spans="1:13" x14ac:dyDescent="0.25">
      <c r="A3598" t="s">
        <v>80</v>
      </c>
      <c r="B3598" t="s">
        <v>81</v>
      </c>
      <c r="C3598" t="s">
        <v>119</v>
      </c>
      <c r="D3598">
        <v>860010783</v>
      </c>
      <c r="E3598" t="s">
        <v>180</v>
      </c>
      <c r="F3598" t="s">
        <v>1602</v>
      </c>
      <c r="H3598" s="16">
        <v>44419</v>
      </c>
      <c r="I3598">
        <v>30</v>
      </c>
      <c r="J3598" s="17">
        <v>10225</v>
      </c>
      <c r="K3598" s="17">
        <v>306750</v>
      </c>
      <c r="L3598" s="17">
        <v>107280</v>
      </c>
      <c r="M3598" s="17">
        <v>4415210</v>
      </c>
    </row>
    <row r="3599" spans="1:13" x14ac:dyDescent="0.25">
      <c r="A3599" t="s">
        <v>80</v>
      </c>
      <c r="B3599" t="s">
        <v>81</v>
      </c>
      <c r="C3599" t="s">
        <v>284</v>
      </c>
      <c r="D3599">
        <v>860010783</v>
      </c>
      <c r="E3599" t="s">
        <v>180</v>
      </c>
      <c r="F3599" t="s">
        <v>1602</v>
      </c>
      <c r="H3599" s="16">
        <v>44419</v>
      </c>
      <c r="I3599">
        <v>20</v>
      </c>
      <c r="J3599" s="17">
        <v>69963</v>
      </c>
      <c r="K3599" s="17">
        <v>1399260</v>
      </c>
      <c r="L3599" s="17">
        <v>107280</v>
      </c>
      <c r="M3599" s="17">
        <v>4415210</v>
      </c>
    </row>
    <row r="3600" spans="1:13" x14ac:dyDescent="0.25">
      <c r="A3600" t="s">
        <v>80</v>
      </c>
      <c r="B3600" t="s">
        <v>81</v>
      </c>
      <c r="C3600" t="s">
        <v>82</v>
      </c>
      <c r="D3600">
        <v>860013570</v>
      </c>
      <c r="E3600" t="s">
        <v>183</v>
      </c>
      <c r="F3600" t="s">
        <v>1603</v>
      </c>
      <c r="H3600" s="16">
        <v>44432</v>
      </c>
      <c r="I3600">
        <v>50</v>
      </c>
      <c r="J3600" s="17">
        <v>17536</v>
      </c>
      <c r="K3600" s="17">
        <v>876800</v>
      </c>
      <c r="L3600" s="17">
        <v>157561</v>
      </c>
      <c r="M3600" s="17">
        <v>51851048</v>
      </c>
    </row>
    <row r="3601" spans="1:13" x14ac:dyDescent="0.25">
      <c r="A3601" t="s">
        <v>80</v>
      </c>
      <c r="B3601" t="s">
        <v>81</v>
      </c>
      <c r="C3601" t="s">
        <v>85</v>
      </c>
      <c r="D3601">
        <v>860013570</v>
      </c>
      <c r="E3601" t="s">
        <v>183</v>
      </c>
      <c r="F3601" t="s">
        <v>1603</v>
      </c>
      <c r="H3601" s="16">
        <v>44432</v>
      </c>
      <c r="I3601">
        <v>576</v>
      </c>
      <c r="J3601" s="17">
        <v>4756</v>
      </c>
      <c r="K3601" s="17">
        <v>2739456</v>
      </c>
      <c r="L3601" s="17">
        <v>157561</v>
      </c>
      <c r="M3601" s="17">
        <v>51851048</v>
      </c>
    </row>
    <row r="3602" spans="1:13" x14ac:dyDescent="0.25">
      <c r="A3602" t="s">
        <v>80</v>
      </c>
      <c r="B3602" t="s">
        <v>81</v>
      </c>
      <c r="C3602" t="s">
        <v>119</v>
      </c>
      <c r="D3602">
        <v>860013570</v>
      </c>
      <c r="E3602" t="s">
        <v>183</v>
      </c>
      <c r="F3602" t="s">
        <v>1603</v>
      </c>
      <c r="H3602" s="16">
        <v>44432</v>
      </c>
      <c r="I3602">
        <v>1728</v>
      </c>
      <c r="J3602" s="17">
        <v>10225</v>
      </c>
      <c r="K3602" s="17">
        <v>17668800</v>
      </c>
      <c r="L3602" s="17">
        <v>157561</v>
      </c>
      <c r="M3602" s="17">
        <v>51851048</v>
      </c>
    </row>
    <row r="3603" spans="1:13" x14ac:dyDescent="0.25">
      <c r="A3603" t="s">
        <v>80</v>
      </c>
      <c r="B3603" t="s">
        <v>81</v>
      </c>
      <c r="C3603" t="s">
        <v>1001</v>
      </c>
      <c r="D3603">
        <v>860013570</v>
      </c>
      <c r="E3603" t="s">
        <v>183</v>
      </c>
      <c r="F3603" t="s">
        <v>1603</v>
      </c>
      <c r="H3603" s="16">
        <v>44432</v>
      </c>
      <c r="I3603">
        <v>200</v>
      </c>
      <c r="J3603" s="17">
        <v>16209</v>
      </c>
      <c r="K3603" s="17">
        <v>3241800</v>
      </c>
      <c r="L3603" s="17">
        <v>157561</v>
      </c>
      <c r="M3603" s="17">
        <v>51851048</v>
      </c>
    </row>
    <row r="3604" spans="1:13" x14ac:dyDescent="0.25">
      <c r="A3604" t="s">
        <v>80</v>
      </c>
      <c r="B3604" t="s">
        <v>81</v>
      </c>
      <c r="C3604" t="s">
        <v>87</v>
      </c>
      <c r="D3604">
        <v>860013570</v>
      </c>
      <c r="E3604" t="s">
        <v>183</v>
      </c>
      <c r="F3604" t="s">
        <v>1603</v>
      </c>
      <c r="H3604" s="16">
        <v>44432</v>
      </c>
      <c r="I3604">
        <v>100</v>
      </c>
      <c r="J3604" s="17">
        <v>31599</v>
      </c>
      <c r="K3604" s="17">
        <v>3159900</v>
      </c>
      <c r="L3604" s="17">
        <v>157561</v>
      </c>
      <c r="M3604" s="17">
        <v>51851048</v>
      </c>
    </row>
    <row r="3605" spans="1:13" x14ac:dyDescent="0.25">
      <c r="A3605" t="s">
        <v>80</v>
      </c>
      <c r="B3605" t="s">
        <v>81</v>
      </c>
      <c r="C3605" t="s">
        <v>109</v>
      </c>
      <c r="D3605">
        <v>860013570</v>
      </c>
      <c r="E3605" t="s">
        <v>183</v>
      </c>
      <c r="F3605" t="s">
        <v>1603</v>
      </c>
      <c r="H3605" s="16">
        <v>44432</v>
      </c>
      <c r="I3605">
        <v>648</v>
      </c>
      <c r="J3605" s="17">
        <v>28755</v>
      </c>
      <c r="K3605" s="17">
        <v>18633240</v>
      </c>
      <c r="L3605" s="17">
        <v>157561</v>
      </c>
      <c r="M3605" s="17">
        <v>51851048</v>
      </c>
    </row>
    <row r="3606" spans="1:13" x14ac:dyDescent="0.25">
      <c r="A3606" t="s">
        <v>80</v>
      </c>
      <c r="B3606" t="s">
        <v>81</v>
      </c>
      <c r="C3606" t="s">
        <v>91</v>
      </c>
      <c r="D3606">
        <v>860013570</v>
      </c>
      <c r="E3606" t="s">
        <v>183</v>
      </c>
      <c r="F3606" t="s">
        <v>1603</v>
      </c>
      <c r="H3606" s="16">
        <v>44432</v>
      </c>
      <c r="I3606">
        <v>300</v>
      </c>
      <c r="J3606" s="17">
        <v>17185</v>
      </c>
      <c r="K3606" s="17">
        <v>5155500</v>
      </c>
      <c r="L3606" s="17">
        <v>157561</v>
      </c>
      <c r="M3606" s="17">
        <v>51851048</v>
      </c>
    </row>
    <row r="3607" spans="1:13" x14ac:dyDescent="0.25">
      <c r="A3607" t="s">
        <v>80</v>
      </c>
      <c r="B3607" t="s">
        <v>81</v>
      </c>
      <c r="C3607" t="s">
        <v>127</v>
      </c>
      <c r="D3607">
        <v>860013570</v>
      </c>
      <c r="E3607" t="s">
        <v>183</v>
      </c>
      <c r="F3607" t="s">
        <v>1603</v>
      </c>
      <c r="H3607" s="16">
        <v>44432</v>
      </c>
      <c r="I3607">
        <v>12</v>
      </c>
      <c r="J3607" s="17">
        <v>31296</v>
      </c>
      <c r="K3607" s="17">
        <v>375552</v>
      </c>
      <c r="L3607" s="17">
        <v>157561</v>
      </c>
      <c r="M3607" s="17">
        <v>51851048</v>
      </c>
    </row>
    <row r="3608" spans="1:13" x14ac:dyDescent="0.25">
      <c r="A3608" t="s">
        <v>80</v>
      </c>
      <c r="B3608" t="s">
        <v>81</v>
      </c>
      <c r="C3608" t="s">
        <v>82</v>
      </c>
      <c r="D3608">
        <v>860013874</v>
      </c>
      <c r="E3608" t="s">
        <v>185</v>
      </c>
      <c r="F3608" t="s">
        <v>1604</v>
      </c>
      <c r="H3608" s="16">
        <v>44413</v>
      </c>
      <c r="I3608">
        <v>3</v>
      </c>
      <c r="J3608" s="17">
        <v>17536</v>
      </c>
      <c r="K3608" s="17">
        <v>52608</v>
      </c>
      <c r="L3608" s="17">
        <v>34721</v>
      </c>
      <c r="M3608" s="17">
        <v>276013</v>
      </c>
    </row>
    <row r="3609" spans="1:13" x14ac:dyDescent="0.25">
      <c r="A3609" t="s">
        <v>80</v>
      </c>
      <c r="B3609" t="s">
        <v>81</v>
      </c>
      <c r="C3609" t="s">
        <v>91</v>
      </c>
      <c r="D3609">
        <v>860013874</v>
      </c>
      <c r="E3609" t="s">
        <v>185</v>
      </c>
      <c r="F3609" t="s">
        <v>1604</v>
      </c>
      <c r="H3609" s="16">
        <v>44413</v>
      </c>
      <c r="I3609">
        <v>13</v>
      </c>
      <c r="J3609" s="17">
        <v>17185</v>
      </c>
      <c r="K3609" s="17">
        <v>223405</v>
      </c>
      <c r="L3609" s="17">
        <v>34721</v>
      </c>
      <c r="M3609" s="17">
        <v>276013</v>
      </c>
    </row>
    <row r="3610" spans="1:13" x14ac:dyDescent="0.25">
      <c r="A3610" t="s">
        <v>80</v>
      </c>
      <c r="B3610" t="s">
        <v>81</v>
      </c>
      <c r="C3610" t="s">
        <v>94</v>
      </c>
      <c r="D3610">
        <v>860015536</v>
      </c>
      <c r="E3610" t="s">
        <v>189</v>
      </c>
      <c r="F3610" t="s">
        <v>1605</v>
      </c>
      <c r="H3610" s="16">
        <v>44414</v>
      </c>
      <c r="I3610">
        <v>3</v>
      </c>
      <c r="J3610" s="17">
        <v>35758</v>
      </c>
      <c r="K3610" s="17">
        <v>107274</v>
      </c>
      <c r="L3610" s="17">
        <v>206961</v>
      </c>
      <c r="M3610" s="17">
        <v>4605173</v>
      </c>
    </row>
    <row r="3611" spans="1:13" x14ac:dyDescent="0.25">
      <c r="A3611" t="s">
        <v>80</v>
      </c>
      <c r="B3611" t="s">
        <v>81</v>
      </c>
      <c r="C3611" t="s">
        <v>82</v>
      </c>
      <c r="D3611">
        <v>860015536</v>
      </c>
      <c r="E3611" t="s">
        <v>189</v>
      </c>
      <c r="F3611" t="s">
        <v>1605</v>
      </c>
      <c r="H3611" s="16">
        <v>44414</v>
      </c>
      <c r="I3611">
        <v>13</v>
      </c>
      <c r="J3611" s="17">
        <v>17536</v>
      </c>
      <c r="K3611" s="17">
        <v>227968</v>
      </c>
      <c r="L3611" s="17">
        <v>206961</v>
      </c>
      <c r="M3611" s="17">
        <v>4605173</v>
      </c>
    </row>
    <row r="3612" spans="1:13" x14ac:dyDescent="0.25">
      <c r="A3612" t="s">
        <v>80</v>
      </c>
      <c r="B3612" t="s">
        <v>81</v>
      </c>
      <c r="C3612" t="s">
        <v>119</v>
      </c>
      <c r="D3612">
        <v>860015536</v>
      </c>
      <c r="E3612" t="s">
        <v>189</v>
      </c>
      <c r="F3612" t="s">
        <v>1605</v>
      </c>
      <c r="H3612" s="16">
        <v>44414</v>
      </c>
      <c r="I3612">
        <v>36</v>
      </c>
      <c r="J3612" s="17">
        <v>10225</v>
      </c>
      <c r="K3612" s="17">
        <v>368100</v>
      </c>
      <c r="L3612" s="17">
        <v>206961</v>
      </c>
      <c r="M3612" s="17">
        <v>4605173</v>
      </c>
    </row>
    <row r="3613" spans="1:13" x14ac:dyDescent="0.25">
      <c r="A3613" t="s">
        <v>80</v>
      </c>
      <c r="B3613" t="s">
        <v>81</v>
      </c>
      <c r="C3613" t="s">
        <v>88</v>
      </c>
      <c r="D3613">
        <v>860015536</v>
      </c>
      <c r="E3613" t="s">
        <v>189</v>
      </c>
      <c r="F3613" t="s">
        <v>1605</v>
      </c>
      <c r="H3613" s="16">
        <v>44414</v>
      </c>
      <c r="I3613">
        <v>1</v>
      </c>
      <c r="J3613" s="17">
        <v>28147</v>
      </c>
      <c r="K3613" s="17">
        <v>28147</v>
      </c>
      <c r="L3613" s="17">
        <v>206961</v>
      </c>
      <c r="M3613" s="17">
        <v>4605173</v>
      </c>
    </row>
    <row r="3614" spans="1:13" x14ac:dyDescent="0.25">
      <c r="A3614" t="s">
        <v>80</v>
      </c>
      <c r="B3614" t="s">
        <v>81</v>
      </c>
      <c r="C3614" t="s">
        <v>88</v>
      </c>
      <c r="D3614">
        <v>860015536</v>
      </c>
      <c r="E3614" t="s">
        <v>189</v>
      </c>
      <c r="F3614" t="s">
        <v>1605</v>
      </c>
      <c r="H3614" s="16">
        <v>44414</v>
      </c>
      <c r="I3614">
        <v>2</v>
      </c>
      <c r="J3614" s="17">
        <v>28147</v>
      </c>
      <c r="K3614" s="17">
        <v>56294</v>
      </c>
      <c r="L3614" s="17">
        <v>206961</v>
      </c>
      <c r="M3614" s="17">
        <v>4605173</v>
      </c>
    </row>
    <row r="3615" spans="1:13" x14ac:dyDescent="0.25">
      <c r="A3615" t="s">
        <v>80</v>
      </c>
      <c r="B3615" t="s">
        <v>81</v>
      </c>
      <c r="C3615" t="s">
        <v>284</v>
      </c>
      <c r="D3615">
        <v>860015536</v>
      </c>
      <c r="E3615" t="s">
        <v>189</v>
      </c>
      <c r="F3615" t="s">
        <v>1605</v>
      </c>
      <c r="H3615" s="16">
        <v>44414</v>
      </c>
      <c r="I3615">
        <v>30</v>
      </c>
      <c r="J3615" s="17">
        <v>69963</v>
      </c>
      <c r="K3615" s="17">
        <v>2098890</v>
      </c>
      <c r="L3615" s="17">
        <v>206961</v>
      </c>
      <c r="M3615" s="17">
        <v>4605173</v>
      </c>
    </row>
    <row r="3616" spans="1:13" x14ac:dyDescent="0.25">
      <c r="A3616" t="s">
        <v>80</v>
      </c>
      <c r="B3616" t="s">
        <v>81</v>
      </c>
      <c r="C3616" t="s">
        <v>91</v>
      </c>
      <c r="D3616">
        <v>860015536</v>
      </c>
      <c r="E3616" t="s">
        <v>189</v>
      </c>
      <c r="F3616" t="s">
        <v>1605</v>
      </c>
      <c r="H3616" s="16">
        <v>44414</v>
      </c>
      <c r="I3616">
        <v>100</v>
      </c>
      <c r="J3616" s="17">
        <v>17185</v>
      </c>
      <c r="K3616" s="17">
        <v>1718500</v>
      </c>
      <c r="L3616" s="17">
        <v>206961</v>
      </c>
      <c r="M3616" s="17">
        <v>4605173</v>
      </c>
    </row>
    <row r="3617" spans="1:13" x14ac:dyDescent="0.25">
      <c r="A3617" t="s">
        <v>80</v>
      </c>
      <c r="B3617" t="s">
        <v>81</v>
      </c>
      <c r="C3617" t="s">
        <v>97</v>
      </c>
      <c r="D3617">
        <v>860015888</v>
      </c>
      <c r="E3617" t="s">
        <v>192</v>
      </c>
      <c r="F3617" t="s">
        <v>1606</v>
      </c>
      <c r="H3617" s="16">
        <v>44419</v>
      </c>
      <c r="I3617">
        <v>1</v>
      </c>
      <c r="J3617" s="17">
        <v>12667</v>
      </c>
      <c r="K3617" s="17">
        <v>12667</v>
      </c>
      <c r="L3617" s="17">
        <v>141565</v>
      </c>
      <c r="M3617" s="17">
        <v>7221893</v>
      </c>
    </row>
    <row r="3618" spans="1:13" x14ac:dyDescent="0.25">
      <c r="A3618" t="s">
        <v>80</v>
      </c>
      <c r="B3618" t="s">
        <v>81</v>
      </c>
      <c r="C3618" t="s">
        <v>1001</v>
      </c>
      <c r="D3618">
        <v>860015888</v>
      </c>
      <c r="E3618" t="s">
        <v>192</v>
      </c>
      <c r="F3618" t="s">
        <v>1606</v>
      </c>
      <c r="H3618" s="16">
        <v>44419</v>
      </c>
      <c r="I3618">
        <v>200</v>
      </c>
      <c r="J3618" s="17">
        <v>16209</v>
      </c>
      <c r="K3618" s="17">
        <v>3241800</v>
      </c>
      <c r="L3618" s="17">
        <v>141565</v>
      </c>
      <c r="M3618" s="17">
        <v>7221893</v>
      </c>
    </row>
    <row r="3619" spans="1:13" x14ac:dyDescent="0.25">
      <c r="A3619" t="s">
        <v>80</v>
      </c>
      <c r="B3619" t="s">
        <v>81</v>
      </c>
      <c r="C3619" t="s">
        <v>88</v>
      </c>
      <c r="D3619">
        <v>860015888</v>
      </c>
      <c r="E3619" t="s">
        <v>192</v>
      </c>
      <c r="F3619" t="s">
        <v>1606</v>
      </c>
      <c r="H3619" s="16">
        <v>44419</v>
      </c>
      <c r="I3619">
        <v>10</v>
      </c>
      <c r="J3619" s="17">
        <v>28147</v>
      </c>
      <c r="K3619" s="17">
        <v>281470</v>
      </c>
      <c r="L3619" s="17">
        <v>141565</v>
      </c>
      <c r="M3619" s="17">
        <v>7221893</v>
      </c>
    </row>
    <row r="3620" spans="1:13" x14ac:dyDescent="0.25">
      <c r="A3620" t="s">
        <v>80</v>
      </c>
      <c r="B3620" t="s">
        <v>81</v>
      </c>
      <c r="C3620" t="s">
        <v>87</v>
      </c>
      <c r="D3620">
        <v>860015888</v>
      </c>
      <c r="E3620" t="s">
        <v>192</v>
      </c>
      <c r="F3620" t="s">
        <v>1606</v>
      </c>
      <c r="H3620" s="16">
        <v>44419</v>
      </c>
      <c r="I3620">
        <v>60</v>
      </c>
      <c r="J3620" s="17">
        <v>31599</v>
      </c>
      <c r="K3620" s="17">
        <v>1895940</v>
      </c>
      <c r="L3620" s="17">
        <v>141565</v>
      </c>
      <c r="M3620" s="17">
        <v>7221893</v>
      </c>
    </row>
    <row r="3621" spans="1:13" x14ac:dyDescent="0.25">
      <c r="A3621" t="s">
        <v>80</v>
      </c>
      <c r="B3621" t="s">
        <v>81</v>
      </c>
      <c r="C3621" t="s">
        <v>91</v>
      </c>
      <c r="D3621">
        <v>860015888</v>
      </c>
      <c r="E3621" t="s">
        <v>192</v>
      </c>
      <c r="F3621" t="s">
        <v>1606</v>
      </c>
      <c r="H3621" s="16">
        <v>44419</v>
      </c>
      <c r="I3621">
        <v>100</v>
      </c>
      <c r="J3621" s="17">
        <v>17185</v>
      </c>
      <c r="K3621" s="17">
        <v>1718500</v>
      </c>
      <c r="L3621" s="17">
        <v>141565</v>
      </c>
      <c r="M3621" s="17">
        <v>7221893</v>
      </c>
    </row>
    <row r="3622" spans="1:13" x14ac:dyDescent="0.25">
      <c r="A3622" t="s">
        <v>80</v>
      </c>
      <c r="B3622" t="s">
        <v>81</v>
      </c>
      <c r="C3622" t="s">
        <v>94</v>
      </c>
      <c r="D3622">
        <v>860015888</v>
      </c>
      <c r="E3622" t="s">
        <v>192</v>
      </c>
      <c r="F3622" t="s">
        <v>1607</v>
      </c>
      <c r="H3622" s="16">
        <v>44426</v>
      </c>
      <c r="I3622">
        <v>2</v>
      </c>
      <c r="J3622" s="17">
        <v>35758</v>
      </c>
      <c r="K3622" s="17">
        <v>71516</v>
      </c>
      <c r="L3622" s="17">
        <v>141565</v>
      </c>
      <c r="M3622" s="17">
        <v>7221893</v>
      </c>
    </row>
    <row r="3623" spans="1:13" x14ac:dyDescent="0.25">
      <c r="A3623" t="s">
        <v>80</v>
      </c>
      <c r="B3623" t="s">
        <v>81</v>
      </c>
      <c r="C3623" t="s">
        <v>119</v>
      </c>
      <c r="D3623">
        <v>860035992</v>
      </c>
      <c r="E3623" t="s">
        <v>197</v>
      </c>
      <c r="F3623" t="s">
        <v>1608</v>
      </c>
      <c r="H3623" s="16">
        <v>44418</v>
      </c>
      <c r="I3623">
        <v>3</v>
      </c>
      <c r="J3623" s="17">
        <v>10225</v>
      </c>
      <c r="K3623" s="17">
        <v>30675</v>
      </c>
      <c r="L3623" s="17">
        <v>83336</v>
      </c>
      <c r="M3623" s="17">
        <v>3793979</v>
      </c>
    </row>
    <row r="3624" spans="1:13" x14ac:dyDescent="0.25">
      <c r="A3624" t="s">
        <v>80</v>
      </c>
      <c r="B3624" t="s">
        <v>81</v>
      </c>
      <c r="C3624" t="s">
        <v>1001</v>
      </c>
      <c r="D3624">
        <v>860035992</v>
      </c>
      <c r="E3624" t="s">
        <v>197</v>
      </c>
      <c r="F3624" t="s">
        <v>1608</v>
      </c>
      <c r="H3624" s="16">
        <v>44418</v>
      </c>
      <c r="I3624">
        <v>140</v>
      </c>
      <c r="J3624" s="17">
        <v>16209</v>
      </c>
      <c r="K3624" s="17">
        <v>2269260</v>
      </c>
      <c r="L3624" s="17">
        <v>83336</v>
      </c>
      <c r="M3624" s="17">
        <v>3793979</v>
      </c>
    </row>
    <row r="3625" spans="1:13" x14ac:dyDescent="0.25">
      <c r="A3625" t="s">
        <v>80</v>
      </c>
      <c r="B3625" t="s">
        <v>81</v>
      </c>
      <c r="C3625" t="s">
        <v>88</v>
      </c>
      <c r="D3625">
        <v>860035992</v>
      </c>
      <c r="E3625" t="s">
        <v>197</v>
      </c>
      <c r="F3625" t="s">
        <v>1608</v>
      </c>
      <c r="H3625" s="16">
        <v>44418</v>
      </c>
      <c r="I3625">
        <v>2</v>
      </c>
      <c r="J3625" s="17">
        <v>28147</v>
      </c>
      <c r="K3625" s="17">
        <v>56294</v>
      </c>
      <c r="L3625" s="17">
        <v>83336</v>
      </c>
      <c r="M3625" s="17">
        <v>3793979</v>
      </c>
    </row>
    <row r="3626" spans="1:13" x14ac:dyDescent="0.25">
      <c r="A3626" t="s">
        <v>80</v>
      </c>
      <c r="B3626" t="s">
        <v>81</v>
      </c>
      <c r="C3626" t="s">
        <v>109</v>
      </c>
      <c r="D3626">
        <v>860035992</v>
      </c>
      <c r="E3626" t="s">
        <v>197</v>
      </c>
      <c r="F3626" t="s">
        <v>1609</v>
      </c>
      <c r="H3626" s="16">
        <v>44435</v>
      </c>
      <c r="I3626">
        <v>50</v>
      </c>
      <c r="J3626" s="17">
        <v>28755</v>
      </c>
      <c r="K3626" s="17">
        <v>1437750</v>
      </c>
      <c r="L3626" s="17">
        <v>83336</v>
      </c>
      <c r="M3626" s="17">
        <v>3793979</v>
      </c>
    </row>
    <row r="3627" spans="1:13" x14ac:dyDescent="0.25">
      <c r="A3627" t="s">
        <v>80</v>
      </c>
      <c r="B3627" t="s">
        <v>81</v>
      </c>
      <c r="C3627" t="s">
        <v>88</v>
      </c>
      <c r="D3627">
        <v>86007308</v>
      </c>
      <c r="E3627" t="s">
        <v>605</v>
      </c>
      <c r="F3627" t="s">
        <v>1610</v>
      </c>
      <c r="H3627" s="16">
        <v>44426</v>
      </c>
      <c r="I3627">
        <v>10</v>
      </c>
      <c r="J3627" s="17">
        <v>28147</v>
      </c>
      <c r="K3627" s="17">
        <v>281470</v>
      </c>
      <c r="L3627" s="17">
        <v>28147</v>
      </c>
      <c r="M3627" s="17">
        <v>281470</v>
      </c>
    </row>
    <row r="3628" spans="1:13" x14ac:dyDescent="0.25">
      <c r="A3628" t="s">
        <v>80</v>
      </c>
      <c r="B3628" t="s">
        <v>81</v>
      </c>
      <c r="C3628" t="s">
        <v>85</v>
      </c>
      <c r="D3628">
        <v>860090566</v>
      </c>
      <c r="E3628" t="s">
        <v>206</v>
      </c>
      <c r="F3628" t="s">
        <v>1611</v>
      </c>
      <c r="H3628" s="16">
        <v>44420</v>
      </c>
      <c r="I3628">
        <v>2</v>
      </c>
      <c r="J3628" s="17">
        <v>4756</v>
      </c>
      <c r="K3628" s="17">
        <v>9512</v>
      </c>
      <c r="L3628" s="17">
        <v>36355</v>
      </c>
      <c r="M3628" s="17">
        <v>862685</v>
      </c>
    </row>
    <row r="3629" spans="1:13" x14ac:dyDescent="0.25">
      <c r="A3629" t="s">
        <v>80</v>
      </c>
      <c r="B3629" t="s">
        <v>81</v>
      </c>
      <c r="C3629" t="s">
        <v>87</v>
      </c>
      <c r="D3629">
        <v>860090566</v>
      </c>
      <c r="E3629" t="s">
        <v>206</v>
      </c>
      <c r="F3629" t="s">
        <v>1611</v>
      </c>
      <c r="H3629" s="16">
        <v>44420</v>
      </c>
      <c r="I3629">
        <v>27</v>
      </c>
      <c r="J3629" s="17">
        <v>31599</v>
      </c>
      <c r="K3629" s="17">
        <v>853173</v>
      </c>
      <c r="L3629" s="17">
        <v>36355</v>
      </c>
      <c r="M3629" s="17">
        <v>862685</v>
      </c>
    </row>
    <row r="3630" spans="1:13" x14ac:dyDescent="0.25">
      <c r="A3630" t="s">
        <v>80</v>
      </c>
      <c r="B3630" t="s">
        <v>81</v>
      </c>
      <c r="C3630" t="s">
        <v>88</v>
      </c>
      <c r="D3630">
        <v>860514752</v>
      </c>
      <c r="E3630" t="s">
        <v>426</v>
      </c>
      <c r="F3630" t="s">
        <v>1612</v>
      </c>
      <c r="H3630" s="16">
        <v>44438</v>
      </c>
      <c r="I3630">
        <v>5</v>
      </c>
      <c r="J3630" s="17">
        <v>28147</v>
      </c>
      <c r="K3630" s="17">
        <v>140735</v>
      </c>
      <c r="L3630" s="17">
        <v>28147</v>
      </c>
      <c r="M3630" s="17">
        <v>140735</v>
      </c>
    </row>
    <row r="3631" spans="1:13" x14ac:dyDescent="0.25">
      <c r="A3631" t="s">
        <v>80</v>
      </c>
      <c r="B3631" t="s">
        <v>81</v>
      </c>
      <c r="C3631" t="s">
        <v>101</v>
      </c>
      <c r="D3631">
        <v>890102768</v>
      </c>
      <c r="E3631" t="s">
        <v>1005</v>
      </c>
      <c r="F3631" t="s">
        <v>1613</v>
      </c>
      <c r="H3631" s="16">
        <v>44420</v>
      </c>
      <c r="I3631">
        <v>2</v>
      </c>
      <c r="J3631" s="17">
        <v>26839</v>
      </c>
      <c r="K3631" s="17">
        <v>53678</v>
      </c>
      <c r="L3631" s="17">
        <v>94574</v>
      </c>
      <c r="M3631" s="17">
        <v>320153</v>
      </c>
    </row>
    <row r="3632" spans="1:13" x14ac:dyDescent="0.25">
      <c r="A3632" t="s">
        <v>80</v>
      </c>
      <c r="B3632" t="s">
        <v>81</v>
      </c>
      <c r="C3632" t="s">
        <v>109</v>
      </c>
      <c r="D3632">
        <v>890102768</v>
      </c>
      <c r="E3632" t="s">
        <v>1005</v>
      </c>
      <c r="F3632" t="s">
        <v>1613</v>
      </c>
      <c r="H3632" s="16">
        <v>44420</v>
      </c>
      <c r="I3632">
        <v>3</v>
      </c>
      <c r="J3632" s="17">
        <v>28755</v>
      </c>
      <c r="K3632" s="17">
        <v>86265</v>
      </c>
      <c r="L3632" s="17">
        <v>94574</v>
      </c>
      <c r="M3632" s="17">
        <v>320153</v>
      </c>
    </row>
    <row r="3633" spans="1:13" x14ac:dyDescent="0.25">
      <c r="A3633" t="s">
        <v>80</v>
      </c>
      <c r="B3633" t="s">
        <v>81</v>
      </c>
      <c r="C3633" t="s">
        <v>119</v>
      </c>
      <c r="D3633">
        <v>890102768</v>
      </c>
      <c r="E3633" t="s">
        <v>1005</v>
      </c>
      <c r="F3633" t="s">
        <v>1614</v>
      </c>
      <c r="H3633" s="16">
        <v>44433</v>
      </c>
      <c r="I3633">
        <v>12</v>
      </c>
      <c r="J3633" s="17">
        <v>10225</v>
      </c>
      <c r="K3633" s="17">
        <v>122700</v>
      </c>
      <c r="L3633" s="17">
        <v>94574</v>
      </c>
      <c r="M3633" s="17">
        <v>320153</v>
      </c>
    </row>
    <row r="3634" spans="1:13" x14ac:dyDescent="0.25">
      <c r="A3634" t="s">
        <v>80</v>
      </c>
      <c r="B3634" t="s">
        <v>81</v>
      </c>
      <c r="C3634" t="s">
        <v>109</v>
      </c>
      <c r="D3634">
        <v>890102768</v>
      </c>
      <c r="E3634" t="s">
        <v>1005</v>
      </c>
      <c r="F3634" t="s">
        <v>1614</v>
      </c>
      <c r="H3634" s="16">
        <v>44433</v>
      </c>
      <c r="I3634">
        <v>2</v>
      </c>
      <c r="J3634" s="17">
        <v>28755</v>
      </c>
      <c r="K3634" s="17">
        <v>57510</v>
      </c>
      <c r="L3634" s="17">
        <v>94574</v>
      </c>
      <c r="M3634" s="17">
        <v>320153</v>
      </c>
    </row>
    <row r="3635" spans="1:13" x14ac:dyDescent="0.25">
      <c r="A3635" t="s">
        <v>80</v>
      </c>
      <c r="B3635" t="s">
        <v>81</v>
      </c>
      <c r="C3635" t="s">
        <v>98</v>
      </c>
      <c r="D3635">
        <v>8902053614</v>
      </c>
      <c r="E3635" t="s">
        <v>431</v>
      </c>
      <c r="F3635" t="s">
        <v>1615</v>
      </c>
      <c r="H3635" s="16">
        <v>44425</v>
      </c>
      <c r="I3635">
        <v>2</v>
      </c>
      <c r="J3635" s="17">
        <v>81137</v>
      </c>
      <c r="K3635" s="17">
        <v>162274</v>
      </c>
      <c r="L3635" s="17">
        <v>108229</v>
      </c>
      <c r="M3635" s="17">
        <v>1787794</v>
      </c>
    </row>
    <row r="3636" spans="1:13" x14ac:dyDescent="0.25">
      <c r="A3636" t="s">
        <v>80</v>
      </c>
      <c r="B3636" t="s">
        <v>81</v>
      </c>
      <c r="C3636" t="s">
        <v>149</v>
      </c>
      <c r="D3636">
        <v>8902053614</v>
      </c>
      <c r="E3636" t="s">
        <v>431</v>
      </c>
      <c r="F3636" t="s">
        <v>1615</v>
      </c>
      <c r="H3636" s="16">
        <v>44425</v>
      </c>
      <c r="I3636">
        <v>60</v>
      </c>
      <c r="J3636" s="17">
        <v>27092</v>
      </c>
      <c r="K3636" s="17">
        <v>1625520</v>
      </c>
      <c r="L3636" s="17">
        <v>108229</v>
      </c>
      <c r="M3636" s="17">
        <v>1787794</v>
      </c>
    </row>
    <row r="3637" spans="1:13" x14ac:dyDescent="0.25">
      <c r="A3637" t="s">
        <v>80</v>
      </c>
      <c r="B3637" t="s">
        <v>81</v>
      </c>
      <c r="C3637" t="s">
        <v>284</v>
      </c>
      <c r="D3637">
        <v>8902125680</v>
      </c>
      <c r="E3637" t="s">
        <v>433</v>
      </c>
      <c r="F3637" t="s">
        <v>1616</v>
      </c>
      <c r="H3637" s="16">
        <v>44418</v>
      </c>
      <c r="I3637">
        <v>100</v>
      </c>
      <c r="J3637" s="17">
        <v>69963</v>
      </c>
      <c r="K3637" s="17">
        <v>6996300</v>
      </c>
      <c r="L3637" s="17">
        <v>114240</v>
      </c>
      <c r="M3637" s="17">
        <v>15983150</v>
      </c>
    </row>
    <row r="3638" spans="1:13" x14ac:dyDescent="0.25">
      <c r="A3638" t="s">
        <v>80</v>
      </c>
      <c r="B3638" t="s">
        <v>81</v>
      </c>
      <c r="C3638" t="s">
        <v>91</v>
      </c>
      <c r="D3638">
        <v>8902125680</v>
      </c>
      <c r="E3638" t="s">
        <v>433</v>
      </c>
      <c r="F3638" t="s">
        <v>1616</v>
      </c>
      <c r="H3638" s="16">
        <v>44418</v>
      </c>
      <c r="I3638">
        <v>50</v>
      </c>
      <c r="J3638" s="17">
        <v>17185</v>
      </c>
      <c r="K3638" s="17">
        <v>859250</v>
      </c>
      <c r="L3638" s="17">
        <v>114240</v>
      </c>
      <c r="M3638" s="17">
        <v>15983150</v>
      </c>
    </row>
    <row r="3639" spans="1:13" x14ac:dyDescent="0.25">
      <c r="A3639" t="s">
        <v>80</v>
      </c>
      <c r="B3639" t="s">
        <v>81</v>
      </c>
      <c r="C3639" t="s">
        <v>149</v>
      </c>
      <c r="D3639">
        <v>8902125680</v>
      </c>
      <c r="E3639" t="s">
        <v>433</v>
      </c>
      <c r="F3639" t="s">
        <v>1616</v>
      </c>
      <c r="H3639" s="16">
        <v>44418</v>
      </c>
      <c r="I3639">
        <v>300</v>
      </c>
      <c r="J3639" s="17">
        <v>27092</v>
      </c>
      <c r="K3639" s="17">
        <v>8127600</v>
      </c>
      <c r="L3639" s="17">
        <v>114240</v>
      </c>
      <c r="M3639" s="17">
        <v>15983150</v>
      </c>
    </row>
    <row r="3640" spans="1:13" x14ac:dyDescent="0.25">
      <c r="A3640" t="s">
        <v>80</v>
      </c>
      <c r="B3640" t="s">
        <v>81</v>
      </c>
      <c r="C3640" t="s">
        <v>94</v>
      </c>
      <c r="D3640">
        <v>890399029</v>
      </c>
      <c r="E3640" t="s">
        <v>210</v>
      </c>
      <c r="F3640" t="s">
        <v>1617</v>
      </c>
      <c r="H3640" s="16">
        <v>44439</v>
      </c>
      <c r="I3640">
        <v>480</v>
      </c>
      <c r="J3640" s="17">
        <v>31927</v>
      </c>
      <c r="K3640" s="17">
        <v>15324960</v>
      </c>
      <c r="L3640" s="17">
        <v>439838</v>
      </c>
      <c r="M3640" s="17">
        <v>415611055</v>
      </c>
    </row>
    <row r="3641" spans="1:13" x14ac:dyDescent="0.25">
      <c r="A3641" t="s">
        <v>80</v>
      </c>
      <c r="B3641" t="s">
        <v>81</v>
      </c>
      <c r="C3641" t="s">
        <v>85</v>
      </c>
      <c r="D3641">
        <v>890399029</v>
      </c>
      <c r="E3641" t="s">
        <v>210</v>
      </c>
      <c r="F3641" t="s">
        <v>1617</v>
      </c>
      <c r="H3641" s="16">
        <v>44439</v>
      </c>
      <c r="I3641">
        <v>2880</v>
      </c>
      <c r="J3641" s="17">
        <v>4247</v>
      </c>
      <c r="K3641" s="17">
        <v>12231360</v>
      </c>
      <c r="L3641" s="17">
        <v>439838</v>
      </c>
      <c r="M3641" s="17">
        <v>415611055</v>
      </c>
    </row>
    <row r="3642" spans="1:13" x14ac:dyDescent="0.25">
      <c r="A3642" t="s">
        <v>80</v>
      </c>
      <c r="B3642" t="s">
        <v>81</v>
      </c>
      <c r="C3642" t="s">
        <v>119</v>
      </c>
      <c r="D3642">
        <v>890399029</v>
      </c>
      <c r="E3642" t="s">
        <v>210</v>
      </c>
      <c r="F3642" t="s">
        <v>1617</v>
      </c>
      <c r="H3642" s="16">
        <v>44439</v>
      </c>
      <c r="I3642">
        <v>2880</v>
      </c>
      <c r="J3642" s="17">
        <v>9129</v>
      </c>
      <c r="K3642" s="17">
        <v>26291520</v>
      </c>
      <c r="L3642" s="17">
        <v>439838</v>
      </c>
      <c r="M3642" s="17">
        <v>415611055</v>
      </c>
    </row>
    <row r="3643" spans="1:13" x14ac:dyDescent="0.25">
      <c r="A3643" t="s">
        <v>80</v>
      </c>
      <c r="B3643" t="s">
        <v>81</v>
      </c>
      <c r="C3643" t="s">
        <v>1001</v>
      </c>
      <c r="D3643">
        <v>890399029</v>
      </c>
      <c r="E3643" t="s">
        <v>210</v>
      </c>
      <c r="F3643" t="s">
        <v>1617</v>
      </c>
      <c r="H3643" s="16">
        <v>44439</v>
      </c>
      <c r="I3643">
        <v>415</v>
      </c>
      <c r="J3643" s="17">
        <v>14472</v>
      </c>
      <c r="K3643" s="17">
        <v>6005880</v>
      </c>
      <c r="L3643" s="17">
        <v>439838</v>
      </c>
      <c r="M3643" s="17">
        <v>415611055</v>
      </c>
    </row>
    <row r="3644" spans="1:13" x14ac:dyDescent="0.25">
      <c r="A3644" t="s">
        <v>80</v>
      </c>
      <c r="B3644" t="s">
        <v>81</v>
      </c>
      <c r="C3644" t="s">
        <v>1001</v>
      </c>
      <c r="D3644">
        <v>890399029</v>
      </c>
      <c r="E3644" t="s">
        <v>210</v>
      </c>
      <c r="F3644" t="s">
        <v>1617</v>
      </c>
      <c r="H3644" s="16">
        <v>44439</v>
      </c>
      <c r="I3644">
        <v>6301</v>
      </c>
      <c r="J3644" s="17">
        <v>14472</v>
      </c>
      <c r="K3644" s="17">
        <v>91188072</v>
      </c>
      <c r="L3644" s="17">
        <v>439838</v>
      </c>
      <c r="M3644" s="17">
        <v>415611055</v>
      </c>
    </row>
    <row r="3645" spans="1:13" x14ac:dyDescent="0.25">
      <c r="A3645" t="s">
        <v>80</v>
      </c>
      <c r="B3645" t="s">
        <v>81</v>
      </c>
      <c r="C3645" t="s">
        <v>88</v>
      </c>
      <c r="D3645">
        <v>890399029</v>
      </c>
      <c r="E3645" t="s">
        <v>210</v>
      </c>
      <c r="F3645" t="s">
        <v>1617</v>
      </c>
      <c r="H3645" s="16">
        <v>44439</v>
      </c>
      <c r="I3645">
        <v>300</v>
      </c>
      <c r="J3645" s="17">
        <v>25131</v>
      </c>
      <c r="K3645" s="17">
        <v>7539300</v>
      </c>
      <c r="L3645" s="17">
        <v>439838</v>
      </c>
      <c r="M3645" s="17">
        <v>415611055</v>
      </c>
    </row>
    <row r="3646" spans="1:13" x14ac:dyDescent="0.25">
      <c r="A3646" t="s">
        <v>80</v>
      </c>
      <c r="B3646" t="s">
        <v>81</v>
      </c>
      <c r="C3646" t="s">
        <v>284</v>
      </c>
      <c r="D3646">
        <v>890399029</v>
      </c>
      <c r="E3646" t="s">
        <v>210</v>
      </c>
      <c r="F3646" t="s">
        <v>1617</v>
      </c>
      <c r="H3646" s="16">
        <v>44439</v>
      </c>
      <c r="I3646">
        <v>448</v>
      </c>
      <c r="J3646" s="17">
        <v>62467</v>
      </c>
      <c r="K3646" s="17">
        <v>27985216</v>
      </c>
      <c r="L3646" s="17">
        <v>439838</v>
      </c>
      <c r="M3646" s="17">
        <v>415611055</v>
      </c>
    </row>
    <row r="3647" spans="1:13" x14ac:dyDescent="0.25">
      <c r="A3647" t="s">
        <v>80</v>
      </c>
      <c r="B3647" t="s">
        <v>81</v>
      </c>
      <c r="C3647" t="s">
        <v>322</v>
      </c>
      <c r="D3647">
        <v>890399029</v>
      </c>
      <c r="E3647" t="s">
        <v>210</v>
      </c>
      <c r="F3647" t="s">
        <v>1617</v>
      </c>
      <c r="H3647" s="16">
        <v>44439</v>
      </c>
      <c r="I3647">
        <v>224</v>
      </c>
      <c r="J3647" s="17">
        <v>136690</v>
      </c>
      <c r="K3647" s="17">
        <v>30618560</v>
      </c>
      <c r="L3647" s="17">
        <v>439838</v>
      </c>
      <c r="M3647" s="17">
        <v>415611055</v>
      </c>
    </row>
    <row r="3648" spans="1:13" x14ac:dyDescent="0.25">
      <c r="A3648" t="s">
        <v>80</v>
      </c>
      <c r="B3648" t="s">
        <v>81</v>
      </c>
      <c r="C3648" t="s">
        <v>101</v>
      </c>
      <c r="D3648">
        <v>890399029</v>
      </c>
      <c r="E3648" t="s">
        <v>210</v>
      </c>
      <c r="F3648" t="s">
        <v>1617</v>
      </c>
      <c r="H3648" s="16">
        <v>44439</v>
      </c>
      <c r="I3648">
        <v>241</v>
      </c>
      <c r="J3648" s="17">
        <v>23963</v>
      </c>
      <c r="K3648" s="17">
        <v>5775083</v>
      </c>
      <c r="L3648" s="17">
        <v>439838</v>
      </c>
      <c r="M3648" s="17">
        <v>415611055</v>
      </c>
    </row>
    <row r="3649" spans="1:13" x14ac:dyDescent="0.25">
      <c r="A3649" t="s">
        <v>80</v>
      </c>
      <c r="B3649" t="s">
        <v>81</v>
      </c>
      <c r="C3649" t="s">
        <v>109</v>
      </c>
      <c r="D3649">
        <v>890399029</v>
      </c>
      <c r="E3649" t="s">
        <v>210</v>
      </c>
      <c r="F3649" t="s">
        <v>1617</v>
      </c>
      <c r="H3649" s="16">
        <v>44439</v>
      </c>
      <c r="I3649">
        <v>4104</v>
      </c>
      <c r="J3649" s="17">
        <v>25674</v>
      </c>
      <c r="K3649" s="17">
        <v>105366096</v>
      </c>
      <c r="L3649" s="17">
        <v>439838</v>
      </c>
      <c r="M3649" s="17">
        <v>415611055</v>
      </c>
    </row>
    <row r="3650" spans="1:13" x14ac:dyDescent="0.25">
      <c r="A3650" t="s">
        <v>80</v>
      </c>
      <c r="B3650" t="s">
        <v>81</v>
      </c>
      <c r="C3650" t="s">
        <v>91</v>
      </c>
      <c r="D3650">
        <v>890399029</v>
      </c>
      <c r="E3650" t="s">
        <v>210</v>
      </c>
      <c r="F3650" t="s">
        <v>1617</v>
      </c>
      <c r="H3650" s="16">
        <v>44439</v>
      </c>
      <c r="I3650">
        <v>600</v>
      </c>
      <c r="J3650" s="17">
        <v>15344</v>
      </c>
      <c r="K3650" s="17">
        <v>9206400</v>
      </c>
      <c r="L3650" s="17">
        <v>439838</v>
      </c>
      <c r="M3650" s="17">
        <v>415611055</v>
      </c>
    </row>
    <row r="3651" spans="1:13" x14ac:dyDescent="0.25">
      <c r="A3651" t="s">
        <v>80</v>
      </c>
      <c r="B3651" t="s">
        <v>81</v>
      </c>
      <c r="C3651" t="s">
        <v>127</v>
      </c>
      <c r="D3651">
        <v>890399029</v>
      </c>
      <c r="E3651" t="s">
        <v>210</v>
      </c>
      <c r="F3651" t="s">
        <v>1617</v>
      </c>
      <c r="H3651" s="16">
        <v>44439</v>
      </c>
      <c r="I3651">
        <v>24</v>
      </c>
      <c r="J3651" s="17">
        <v>27942</v>
      </c>
      <c r="K3651" s="17">
        <v>670608</v>
      </c>
      <c r="L3651" s="17">
        <v>439838</v>
      </c>
      <c r="M3651" s="17">
        <v>415611055</v>
      </c>
    </row>
    <row r="3652" spans="1:13" x14ac:dyDescent="0.25">
      <c r="A3652" t="s">
        <v>80</v>
      </c>
      <c r="B3652" t="s">
        <v>81</v>
      </c>
      <c r="C3652" t="s">
        <v>149</v>
      </c>
      <c r="D3652">
        <v>890399029</v>
      </c>
      <c r="E3652" t="s">
        <v>210</v>
      </c>
      <c r="F3652" t="s">
        <v>1617</v>
      </c>
      <c r="H3652" s="16">
        <v>44439</v>
      </c>
      <c r="I3652">
        <v>248</v>
      </c>
      <c r="J3652" s="17">
        <v>24190</v>
      </c>
      <c r="K3652" s="17">
        <v>5999120</v>
      </c>
      <c r="L3652" s="17">
        <v>439838</v>
      </c>
      <c r="M3652" s="17">
        <v>415611055</v>
      </c>
    </row>
    <row r="3653" spans="1:13" x14ac:dyDescent="0.25">
      <c r="A3653" t="s">
        <v>80</v>
      </c>
      <c r="B3653" t="s">
        <v>81</v>
      </c>
      <c r="C3653" t="s">
        <v>149</v>
      </c>
      <c r="D3653">
        <v>890399029</v>
      </c>
      <c r="E3653" t="s">
        <v>210</v>
      </c>
      <c r="F3653" t="s">
        <v>1617</v>
      </c>
      <c r="H3653" s="16">
        <v>44439</v>
      </c>
      <c r="I3653">
        <v>2952</v>
      </c>
      <c r="J3653" s="17">
        <v>24190</v>
      </c>
      <c r="K3653" s="17">
        <v>71408880</v>
      </c>
      <c r="L3653" s="17">
        <v>439838</v>
      </c>
      <c r="M3653" s="17">
        <v>415611055</v>
      </c>
    </row>
    <row r="3654" spans="1:13" x14ac:dyDescent="0.25">
      <c r="A3654" t="s">
        <v>80</v>
      </c>
      <c r="B3654" t="s">
        <v>81</v>
      </c>
      <c r="C3654" t="s">
        <v>91</v>
      </c>
      <c r="D3654">
        <v>8904006931</v>
      </c>
      <c r="E3654" t="s">
        <v>613</v>
      </c>
      <c r="F3654" t="s">
        <v>1618</v>
      </c>
      <c r="H3654" s="16">
        <v>44420</v>
      </c>
      <c r="I3654">
        <v>20</v>
      </c>
      <c r="J3654" s="17">
        <v>17185</v>
      </c>
      <c r="K3654" s="17">
        <v>343700</v>
      </c>
      <c r="L3654" s="17">
        <v>17185</v>
      </c>
      <c r="M3654" s="17">
        <v>343700</v>
      </c>
    </row>
    <row r="3655" spans="1:13" x14ac:dyDescent="0.25">
      <c r="A3655" t="s">
        <v>80</v>
      </c>
      <c r="B3655" t="s">
        <v>81</v>
      </c>
      <c r="C3655" t="s">
        <v>94</v>
      </c>
      <c r="D3655">
        <v>890500890</v>
      </c>
      <c r="E3655" t="s">
        <v>435</v>
      </c>
      <c r="F3655" t="s">
        <v>1619</v>
      </c>
      <c r="H3655" s="16">
        <v>44414</v>
      </c>
      <c r="I3655">
        <v>96</v>
      </c>
      <c r="J3655" s="17">
        <v>31927</v>
      </c>
      <c r="K3655" s="17">
        <v>3064992</v>
      </c>
      <c r="L3655" s="17">
        <v>711380</v>
      </c>
      <c r="M3655" s="17">
        <v>86658590</v>
      </c>
    </row>
    <row r="3656" spans="1:13" x14ac:dyDescent="0.25">
      <c r="A3656" t="s">
        <v>80</v>
      </c>
      <c r="B3656" t="s">
        <v>81</v>
      </c>
      <c r="C3656" t="s">
        <v>98</v>
      </c>
      <c r="D3656">
        <v>890500890</v>
      </c>
      <c r="E3656" t="s">
        <v>435</v>
      </c>
      <c r="F3656" t="s">
        <v>1619</v>
      </c>
      <c r="H3656" s="16">
        <v>44414</v>
      </c>
      <c r="I3656">
        <v>50</v>
      </c>
      <c r="J3656" s="17">
        <v>72444</v>
      </c>
      <c r="K3656" s="17">
        <v>3622200</v>
      </c>
      <c r="L3656" s="17">
        <v>711380</v>
      </c>
      <c r="M3656" s="17">
        <v>86658590</v>
      </c>
    </row>
    <row r="3657" spans="1:13" x14ac:dyDescent="0.25">
      <c r="A3657" t="s">
        <v>80</v>
      </c>
      <c r="B3657" t="s">
        <v>81</v>
      </c>
      <c r="C3657" t="s">
        <v>87</v>
      </c>
      <c r="D3657">
        <v>890500890</v>
      </c>
      <c r="E3657" t="s">
        <v>435</v>
      </c>
      <c r="F3657" t="s">
        <v>1619</v>
      </c>
      <c r="H3657" s="16">
        <v>44414</v>
      </c>
      <c r="I3657">
        <v>20</v>
      </c>
      <c r="J3657" s="17">
        <v>28213</v>
      </c>
      <c r="K3657" s="17">
        <v>564260</v>
      </c>
      <c r="L3657" s="17">
        <v>711380</v>
      </c>
      <c r="M3657" s="17">
        <v>86658590</v>
      </c>
    </row>
    <row r="3658" spans="1:13" x14ac:dyDescent="0.25">
      <c r="A3658" t="s">
        <v>80</v>
      </c>
      <c r="B3658" t="s">
        <v>81</v>
      </c>
      <c r="C3658" t="s">
        <v>101</v>
      </c>
      <c r="D3658">
        <v>890500890</v>
      </c>
      <c r="E3658" t="s">
        <v>435</v>
      </c>
      <c r="F3658" t="s">
        <v>1619</v>
      </c>
      <c r="H3658" s="16">
        <v>44414</v>
      </c>
      <c r="I3658">
        <v>100</v>
      </c>
      <c r="J3658" s="17">
        <v>23963</v>
      </c>
      <c r="K3658" s="17">
        <v>2396300</v>
      </c>
      <c r="L3658" s="17">
        <v>711380</v>
      </c>
      <c r="M3658" s="17">
        <v>86658590</v>
      </c>
    </row>
    <row r="3659" spans="1:13" x14ac:dyDescent="0.25">
      <c r="A3659" t="s">
        <v>80</v>
      </c>
      <c r="B3659" t="s">
        <v>81</v>
      </c>
      <c r="C3659" t="s">
        <v>109</v>
      </c>
      <c r="D3659">
        <v>890500890</v>
      </c>
      <c r="E3659" t="s">
        <v>435</v>
      </c>
      <c r="F3659" t="s">
        <v>1619</v>
      </c>
      <c r="H3659" s="16">
        <v>44414</v>
      </c>
      <c r="I3659">
        <v>216</v>
      </c>
      <c r="J3659" s="17">
        <v>25674</v>
      </c>
      <c r="K3659" s="17">
        <v>5545584</v>
      </c>
      <c r="L3659" s="17">
        <v>711380</v>
      </c>
      <c r="M3659" s="17">
        <v>86658590</v>
      </c>
    </row>
    <row r="3660" spans="1:13" x14ac:dyDescent="0.25">
      <c r="A3660" t="s">
        <v>80</v>
      </c>
      <c r="B3660" t="s">
        <v>81</v>
      </c>
      <c r="C3660" t="s">
        <v>97</v>
      </c>
      <c r="D3660">
        <v>890500890</v>
      </c>
      <c r="E3660" t="s">
        <v>435</v>
      </c>
      <c r="F3660" t="s">
        <v>1620</v>
      </c>
      <c r="H3660" s="16">
        <v>44438</v>
      </c>
      <c r="I3660">
        <v>10</v>
      </c>
      <c r="J3660" s="17">
        <v>11310</v>
      </c>
      <c r="K3660" s="17">
        <v>113100</v>
      </c>
      <c r="L3660" s="17">
        <v>711380</v>
      </c>
      <c r="M3660" s="17">
        <v>86658590</v>
      </c>
    </row>
    <row r="3661" spans="1:13" x14ac:dyDescent="0.25">
      <c r="A3661" t="s">
        <v>80</v>
      </c>
      <c r="B3661" t="s">
        <v>81</v>
      </c>
      <c r="C3661" t="s">
        <v>85</v>
      </c>
      <c r="D3661">
        <v>890500890</v>
      </c>
      <c r="E3661" t="s">
        <v>435</v>
      </c>
      <c r="F3661" t="s">
        <v>1621</v>
      </c>
      <c r="H3661" s="16">
        <v>44438</v>
      </c>
      <c r="I3661">
        <v>5760</v>
      </c>
      <c r="J3661" s="17">
        <v>4247</v>
      </c>
      <c r="K3661" s="17">
        <v>24462720</v>
      </c>
      <c r="L3661" s="17">
        <v>711380</v>
      </c>
      <c r="M3661" s="17">
        <v>86658590</v>
      </c>
    </row>
    <row r="3662" spans="1:13" x14ac:dyDescent="0.25">
      <c r="A3662" t="s">
        <v>80</v>
      </c>
      <c r="B3662" t="s">
        <v>81</v>
      </c>
      <c r="C3662" t="s">
        <v>98</v>
      </c>
      <c r="D3662">
        <v>890500890</v>
      </c>
      <c r="E3662" t="s">
        <v>435</v>
      </c>
      <c r="F3662" t="s">
        <v>1621</v>
      </c>
      <c r="H3662" s="16">
        <v>44438</v>
      </c>
      <c r="I3662">
        <v>150</v>
      </c>
      <c r="J3662" s="17">
        <v>72444</v>
      </c>
      <c r="K3662" s="17">
        <v>10866600</v>
      </c>
      <c r="L3662" s="17">
        <v>711380</v>
      </c>
      <c r="M3662" s="17">
        <v>86658590</v>
      </c>
    </row>
    <row r="3663" spans="1:13" x14ac:dyDescent="0.25">
      <c r="A3663" t="s">
        <v>80</v>
      </c>
      <c r="B3663" t="s">
        <v>81</v>
      </c>
      <c r="C3663" t="s">
        <v>87</v>
      </c>
      <c r="D3663">
        <v>890500890</v>
      </c>
      <c r="E3663" t="s">
        <v>435</v>
      </c>
      <c r="F3663" t="s">
        <v>1621</v>
      </c>
      <c r="H3663" s="16">
        <v>44438</v>
      </c>
      <c r="I3663">
        <v>50</v>
      </c>
      <c r="J3663" s="17">
        <v>28213</v>
      </c>
      <c r="K3663" s="17">
        <v>1410650</v>
      </c>
      <c r="L3663" s="17">
        <v>711380</v>
      </c>
      <c r="M3663" s="17">
        <v>86658590</v>
      </c>
    </row>
    <row r="3664" spans="1:13" x14ac:dyDescent="0.25">
      <c r="A3664" t="s">
        <v>80</v>
      </c>
      <c r="B3664" t="s">
        <v>81</v>
      </c>
      <c r="C3664" t="s">
        <v>101</v>
      </c>
      <c r="D3664">
        <v>890500890</v>
      </c>
      <c r="E3664" t="s">
        <v>435</v>
      </c>
      <c r="F3664" t="s">
        <v>1620</v>
      </c>
      <c r="H3664" s="16">
        <v>44438</v>
      </c>
      <c r="I3664">
        <v>200</v>
      </c>
      <c r="J3664" s="17">
        <v>23963</v>
      </c>
      <c r="K3664" s="17">
        <v>4792600</v>
      </c>
      <c r="L3664" s="17">
        <v>711380</v>
      </c>
      <c r="M3664" s="17">
        <v>86658590</v>
      </c>
    </row>
    <row r="3665" spans="1:13" x14ac:dyDescent="0.25">
      <c r="A3665" t="s">
        <v>80</v>
      </c>
      <c r="B3665" t="s">
        <v>81</v>
      </c>
      <c r="C3665" t="s">
        <v>175</v>
      </c>
      <c r="D3665">
        <v>890500890</v>
      </c>
      <c r="E3665" t="s">
        <v>435</v>
      </c>
      <c r="F3665" t="s">
        <v>1621</v>
      </c>
      <c r="H3665" s="16">
        <v>44438</v>
      </c>
      <c r="I3665">
        <v>8</v>
      </c>
      <c r="J3665" s="17">
        <v>349448</v>
      </c>
      <c r="K3665" s="17">
        <v>2795584</v>
      </c>
      <c r="L3665" s="17">
        <v>711380</v>
      </c>
      <c r="M3665" s="17">
        <v>86658590</v>
      </c>
    </row>
    <row r="3666" spans="1:13" x14ac:dyDescent="0.25">
      <c r="A3666" t="s">
        <v>80</v>
      </c>
      <c r="B3666" t="s">
        <v>81</v>
      </c>
      <c r="C3666" t="s">
        <v>91</v>
      </c>
      <c r="D3666">
        <v>890500890</v>
      </c>
      <c r="E3666" t="s">
        <v>435</v>
      </c>
      <c r="F3666" t="s">
        <v>1621</v>
      </c>
      <c r="H3666" s="16">
        <v>44438</v>
      </c>
      <c r="I3666">
        <v>500</v>
      </c>
      <c r="J3666" s="17">
        <v>15344</v>
      </c>
      <c r="K3666" s="17">
        <v>7672000</v>
      </c>
      <c r="L3666" s="17">
        <v>711380</v>
      </c>
      <c r="M3666" s="17">
        <v>86658590</v>
      </c>
    </row>
    <row r="3667" spans="1:13" x14ac:dyDescent="0.25">
      <c r="A3667" t="s">
        <v>80</v>
      </c>
      <c r="B3667" t="s">
        <v>81</v>
      </c>
      <c r="C3667" t="s">
        <v>149</v>
      </c>
      <c r="D3667">
        <v>890500890</v>
      </c>
      <c r="E3667" t="s">
        <v>435</v>
      </c>
      <c r="F3667" t="s">
        <v>1621</v>
      </c>
      <c r="H3667" s="16">
        <v>44438</v>
      </c>
      <c r="I3667">
        <v>800</v>
      </c>
      <c r="J3667" s="17">
        <v>24190</v>
      </c>
      <c r="K3667" s="17">
        <v>19352000</v>
      </c>
      <c r="L3667" s="17">
        <v>711380</v>
      </c>
      <c r="M3667" s="17">
        <v>86658590</v>
      </c>
    </row>
    <row r="3668" spans="1:13" x14ac:dyDescent="0.25">
      <c r="A3668" t="s">
        <v>80</v>
      </c>
      <c r="B3668" t="s">
        <v>81</v>
      </c>
      <c r="C3668" t="s">
        <v>91</v>
      </c>
      <c r="D3668">
        <v>890700666</v>
      </c>
      <c r="E3668" t="s">
        <v>214</v>
      </c>
      <c r="F3668" t="s">
        <v>1622</v>
      </c>
      <c r="H3668" s="16">
        <v>44427</v>
      </c>
      <c r="I3668">
        <v>40</v>
      </c>
      <c r="J3668" s="17">
        <v>17185</v>
      </c>
      <c r="K3668" s="17">
        <v>687400</v>
      </c>
      <c r="L3668" s="17">
        <v>17185</v>
      </c>
      <c r="M3668" s="17">
        <v>687400</v>
      </c>
    </row>
    <row r="3669" spans="1:13" x14ac:dyDescent="0.25">
      <c r="A3669" t="s">
        <v>80</v>
      </c>
      <c r="B3669" t="s">
        <v>81</v>
      </c>
      <c r="C3669" t="s">
        <v>91</v>
      </c>
      <c r="D3669">
        <v>890703630</v>
      </c>
      <c r="E3669" t="s">
        <v>442</v>
      </c>
      <c r="F3669" t="s">
        <v>1623</v>
      </c>
      <c r="H3669" s="16">
        <v>44425</v>
      </c>
      <c r="I3669">
        <v>80</v>
      </c>
      <c r="J3669" s="17">
        <v>17185</v>
      </c>
      <c r="K3669" s="17">
        <v>1374800</v>
      </c>
      <c r="L3669" s="17">
        <v>17185</v>
      </c>
      <c r="M3669" s="17">
        <v>1374800</v>
      </c>
    </row>
    <row r="3670" spans="1:13" x14ac:dyDescent="0.25">
      <c r="A3670" t="s">
        <v>80</v>
      </c>
      <c r="B3670" t="s">
        <v>81</v>
      </c>
      <c r="C3670" t="s">
        <v>1001</v>
      </c>
      <c r="D3670">
        <v>890706833</v>
      </c>
      <c r="E3670" t="s">
        <v>1624</v>
      </c>
      <c r="F3670" t="s">
        <v>1625</v>
      </c>
      <c r="H3670" s="16">
        <v>44420</v>
      </c>
      <c r="I3670">
        <v>100</v>
      </c>
      <c r="J3670" s="17">
        <v>16209</v>
      </c>
      <c r="K3670" s="17">
        <v>1620900</v>
      </c>
      <c r="L3670" s="17">
        <v>33394</v>
      </c>
      <c r="M3670" s="17">
        <v>3339400</v>
      </c>
    </row>
    <row r="3671" spans="1:13" x14ac:dyDescent="0.25">
      <c r="A3671" t="s">
        <v>80</v>
      </c>
      <c r="B3671" t="s">
        <v>81</v>
      </c>
      <c r="C3671" t="s">
        <v>91</v>
      </c>
      <c r="D3671">
        <v>890706833</v>
      </c>
      <c r="E3671" t="s">
        <v>1624</v>
      </c>
      <c r="F3671" t="s">
        <v>1625</v>
      </c>
      <c r="H3671" s="16">
        <v>44420</v>
      </c>
      <c r="I3671">
        <v>100</v>
      </c>
      <c r="J3671" s="17">
        <v>17185</v>
      </c>
      <c r="K3671" s="17">
        <v>1718500</v>
      </c>
      <c r="L3671" s="17">
        <v>33394</v>
      </c>
      <c r="M3671" s="17">
        <v>3339400</v>
      </c>
    </row>
    <row r="3672" spans="1:13" x14ac:dyDescent="0.25">
      <c r="A3672" t="s">
        <v>80</v>
      </c>
      <c r="B3672" t="s">
        <v>81</v>
      </c>
      <c r="C3672" t="s">
        <v>149</v>
      </c>
      <c r="D3672">
        <v>890900286</v>
      </c>
      <c r="E3672" t="s">
        <v>444</v>
      </c>
      <c r="F3672" t="s">
        <v>1626</v>
      </c>
      <c r="H3672" s="16">
        <v>44410</v>
      </c>
      <c r="I3672">
        <v>1920</v>
      </c>
      <c r="J3672" s="17">
        <v>24190</v>
      </c>
      <c r="K3672" s="17">
        <v>46444800</v>
      </c>
      <c r="L3672" s="17">
        <v>1311693</v>
      </c>
      <c r="M3672" s="17">
        <v>799068952</v>
      </c>
    </row>
    <row r="3673" spans="1:13" x14ac:dyDescent="0.25">
      <c r="A3673" t="s">
        <v>80</v>
      </c>
      <c r="B3673" t="s">
        <v>81</v>
      </c>
      <c r="C3673" t="s">
        <v>85</v>
      </c>
      <c r="D3673">
        <v>890900286</v>
      </c>
      <c r="E3673" t="s">
        <v>444</v>
      </c>
      <c r="F3673" t="s">
        <v>1627</v>
      </c>
      <c r="H3673" s="16">
        <v>44427</v>
      </c>
      <c r="I3673">
        <v>5184</v>
      </c>
      <c r="J3673" s="17">
        <v>4247</v>
      </c>
      <c r="K3673" s="17">
        <v>22016448</v>
      </c>
      <c r="L3673" s="17">
        <v>1311693</v>
      </c>
      <c r="M3673" s="17">
        <v>799068952</v>
      </c>
    </row>
    <row r="3674" spans="1:13" x14ac:dyDescent="0.25">
      <c r="A3674" t="s">
        <v>80</v>
      </c>
      <c r="B3674" t="s">
        <v>81</v>
      </c>
      <c r="C3674" t="s">
        <v>1001</v>
      </c>
      <c r="D3674">
        <v>890900286</v>
      </c>
      <c r="E3674" t="s">
        <v>444</v>
      </c>
      <c r="F3674" t="s">
        <v>1627</v>
      </c>
      <c r="H3674" s="16">
        <v>44427</v>
      </c>
      <c r="I3674">
        <v>2397</v>
      </c>
      <c r="J3674" s="17">
        <v>14472</v>
      </c>
      <c r="K3674" s="17">
        <v>34689384</v>
      </c>
      <c r="L3674" s="17">
        <v>1311693</v>
      </c>
      <c r="M3674" s="17">
        <v>799068952</v>
      </c>
    </row>
    <row r="3675" spans="1:13" x14ac:dyDescent="0.25">
      <c r="A3675" t="s">
        <v>80</v>
      </c>
      <c r="B3675" t="s">
        <v>81</v>
      </c>
      <c r="C3675" t="s">
        <v>1001</v>
      </c>
      <c r="D3675">
        <v>890900286</v>
      </c>
      <c r="E3675" t="s">
        <v>444</v>
      </c>
      <c r="F3675" t="s">
        <v>1627</v>
      </c>
      <c r="H3675" s="16">
        <v>44427</v>
      </c>
      <c r="I3675">
        <v>4103</v>
      </c>
      <c r="J3675" s="17">
        <v>14472</v>
      </c>
      <c r="K3675" s="17">
        <v>59378616</v>
      </c>
      <c r="L3675" s="17">
        <v>1311693</v>
      </c>
      <c r="M3675" s="17">
        <v>799068952</v>
      </c>
    </row>
    <row r="3676" spans="1:13" x14ac:dyDescent="0.25">
      <c r="A3676" t="s">
        <v>80</v>
      </c>
      <c r="B3676" t="s">
        <v>81</v>
      </c>
      <c r="C3676" t="s">
        <v>87</v>
      </c>
      <c r="D3676">
        <v>890900286</v>
      </c>
      <c r="E3676" t="s">
        <v>444</v>
      </c>
      <c r="F3676" t="s">
        <v>1627</v>
      </c>
      <c r="H3676" s="16">
        <v>44427</v>
      </c>
      <c r="I3676">
        <v>1152</v>
      </c>
      <c r="J3676" s="17">
        <v>28213</v>
      </c>
      <c r="K3676" s="17">
        <v>32501376</v>
      </c>
      <c r="L3676" s="17">
        <v>1311693</v>
      </c>
      <c r="M3676" s="17">
        <v>799068952</v>
      </c>
    </row>
    <row r="3677" spans="1:13" x14ac:dyDescent="0.25">
      <c r="A3677" t="s">
        <v>80</v>
      </c>
      <c r="B3677" t="s">
        <v>81</v>
      </c>
      <c r="C3677" t="s">
        <v>284</v>
      </c>
      <c r="D3677">
        <v>890900286</v>
      </c>
      <c r="E3677" t="s">
        <v>444</v>
      </c>
      <c r="F3677" t="s">
        <v>1627</v>
      </c>
      <c r="H3677" s="16">
        <v>44427</v>
      </c>
      <c r="I3677">
        <v>112</v>
      </c>
      <c r="J3677" s="17">
        <v>61779</v>
      </c>
      <c r="K3677" s="17">
        <v>6919248</v>
      </c>
      <c r="L3677" s="17">
        <v>1311693</v>
      </c>
      <c r="M3677" s="17">
        <v>799068952</v>
      </c>
    </row>
    <row r="3678" spans="1:13" x14ac:dyDescent="0.25">
      <c r="A3678" t="s">
        <v>80</v>
      </c>
      <c r="B3678" t="s">
        <v>81</v>
      </c>
      <c r="C3678" t="s">
        <v>108</v>
      </c>
      <c r="D3678">
        <v>890900286</v>
      </c>
      <c r="E3678" t="s">
        <v>444</v>
      </c>
      <c r="F3678" t="s">
        <v>1627</v>
      </c>
      <c r="H3678" s="16">
        <v>44427</v>
      </c>
      <c r="I3678">
        <v>480</v>
      </c>
      <c r="J3678" s="17">
        <v>55832</v>
      </c>
      <c r="K3678" s="17">
        <v>26799360</v>
      </c>
      <c r="L3678" s="17">
        <v>1311693</v>
      </c>
      <c r="M3678" s="17">
        <v>799068952</v>
      </c>
    </row>
    <row r="3679" spans="1:13" x14ac:dyDescent="0.25">
      <c r="A3679" t="s">
        <v>80</v>
      </c>
      <c r="B3679" t="s">
        <v>81</v>
      </c>
      <c r="C3679" t="s">
        <v>322</v>
      </c>
      <c r="D3679">
        <v>890900286</v>
      </c>
      <c r="E3679" t="s">
        <v>444</v>
      </c>
      <c r="F3679" t="s">
        <v>1627</v>
      </c>
      <c r="H3679" s="16">
        <v>44427</v>
      </c>
      <c r="I3679">
        <v>112</v>
      </c>
      <c r="J3679" s="17">
        <v>135193</v>
      </c>
      <c r="K3679" s="17">
        <v>15141616</v>
      </c>
      <c r="L3679" s="17">
        <v>1311693</v>
      </c>
      <c r="M3679" s="17">
        <v>799068952</v>
      </c>
    </row>
    <row r="3680" spans="1:13" x14ac:dyDescent="0.25">
      <c r="A3680" t="s">
        <v>80</v>
      </c>
      <c r="B3680" t="s">
        <v>81</v>
      </c>
      <c r="C3680" t="s">
        <v>174</v>
      </c>
      <c r="D3680">
        <v>890900286</v>
      </c>
      <c r="E3680" t="s">
        <v>444</v>
      </c>
      <c r="F3680" t="s">
        <v>1627</v>
      </c>
      <c r="H3680" s="16">
        <v>44427</v>
      </c>
      <c r="I3680">
        <v>600</v>
      </c>
      <c r="J3680" s="17">
        <v>181249</v>
      </c>
      <c r="K3680" s="17">
        <v>108749400</v>
      </c>
      <c r="L3680" s="17">
        <v>1311693</v>
      </c>
      <c r="M3680" s="17">
        <v>799068952</v>
      </c>
    </row>
    <row r="3681" spans="1:13" x14ac:dyDescent="0.25">
      <c r="A3681" t="s">
        <v>80</v>
      </c>
      <c r="B3681" t="s">
        <v>81</v>
      </c>
      <c r="C3681" t="s">
        <v>175</v>
      </c>
      <c r="D3681">
        <v>890900286</v>
      </c>
      <c r="E3681" t="s">
        <v>444</v>
      </c>
      <c r="F3681" t="s">
        <v>1627</v>
      </c>
      <c r="H3681" s="16">
        <v>44427</v>
      </c>
      <c r="I3681">
        <v>510</v>
      </c>
      <c r="J3681" s="17">
        <v>349448</v>
      </c>
      <c r="K3681" s="17">
        <v>178218480</v>
      </c>
      <c r="L3681" s="17">
        <v>1311693</v>
      </c>
      <c r="M3681" s="17">
        <v>799068952</v>
      </c>
    </row>
    <row r="3682" spans="1:13" x14ac:dyDescent="0.25">
      <c r="A3682" t="s">
        <v>80</v>
      </c>
      <c r="B3682" t="s">
        <v>81</v>
      </c>
      <c r="C3682" t="s">
        <v>175</v>
      </c>
      <c r="D3682">
        <v>890900286</v>
      </c>
      <c r="E3682" t="s">
        <v>444</v>
      </c>
      <c r="F3682" t="s">
        <v>1627</v>
      </c>
      <c r="H3682" s="16">
        <v>44427</v>
      </c>
      <c r="I3682">
        <v>90</v>
      </c>
      <c r="J3682" s="17">
        <v>349448</v>
      </c>
      <c r="K3682" s="17">
        <v>31450320</v>
      </c>
      <c r="L3682" s="17">
        <v>1311693</v>
      </c>
      <c r="M3682" s="17">
        <v>799068952</v>
      </c>
    </row>
    <row r="3683" spans="1:13" x14ac:dyDescent="0.25">
      <c r="A3683" t="s">
        <v>80</v>
      </c>
      <c r="B3683" t="s">
        <v>81</v>
      </c>
      <c r="C3683" t="s">
        <v>109</v>
      </c>
      <c r="D3683">
        <v>890900286</v>
      </c>
      <c r="E3683" t="s">
        <v>444</v>
      </c>
      <c r="F3683" t="s">
        <v>1627</v>
      </c>
      <c r="H3683" s="16">
        <v>44427</v>
      </c>
      <c r="I3683">
        <v>4104</v>
      </c>
      <c r="J3683" s="17">
        <v>25674</v>
      </c>
      <c r="K3683" s="17">
        <v>105366096</v>
      </c>
      <c r="L3683" s="17">
        <v>1311693</v>
      </c>
      <c r="M3683" s="17">
        <v>799068952</v>
      </c>
    </row>
    <row r="3684" spans="1:13" x14ac:dyDescent="0.25">
      <c r="A3684" t="s">
        <v>80</v>
      </c>
      <c r="B3684" t="s">
        <v>81</v>
      </c>
      <c r="C3684" t="s">
        <v>91</v>
      </c>
      <c r="D3684">
        <v>890900286</v>
      </c>
      <c r="E3684" t="s">
        <v>444</v>
      </c>
      <c r="F3684" t="s">
        <v>1627</v>
      </c>
      <c r="H3684" s="16">
        <v>44427</v>
      </c>
      <c r="I3684">
        <v>700</v>
      </c>
      <c r="J3684" s="17">
        <v>15344</v>
      </c>
      <c r="K3684" s="17">
        <v>10740800</v>
      </c>
      <c r="L3684" s="17">
        <v>1311693</v>
      </c>
      <c r="M3684" s="17">
        <v>799068952</v>
      </c>
    </row>
    <row r="3685" spans="1:13" x14ac:dyDescent="0.25">
      <c r="A3685" t="s">
        <v>80</v>
      </c>
      <c r="B3685" t="s">
        <v>81</v>
      </c>
      <c r="C3685" t="s">
        <v>127</v>
      </c>
      <c r="D3685">
        <v>890900286</v>
      </c>
      <c r="E3685" t="s">
        <v>444</v>
      </c>
      <c r="F3685" t="s">
        <v>1627</v>
      </c>
      <c r="H3685" s="16">
        <v>44427</v>
      </c>
      <c r="I3685">
        <v>24</v>
      </c>
      <c r="J3685" s="17">
        <v>27942</v>
      </c>
      <c r="K3685" s="17">
        <v>670608</v>
      </c>
      <c r="L3685" s="17">
        <v>1311693</v>
      </c>
      <c r="M3685" s="17">
        <v>799068952</v>
      </c>
    </row>
    <row r="3686" spans="1:13" x14ac:dyDescent="0.25">
      <c r="A3686" t="s">
        <v>80</v>
      </c>
      <c r="B3686" t="s">
        <v>81</v>
      </c>
      <c r="C3686" t="s">
        <v>149</v>
      </c>
      <c r="D3686">
        <v>890900286</v>
      </c>
      <c r="E3686" t="s">
        <v>444</v>
      </c>
      <c r="F3686" t="s">
        <v>1627</v>
      </c>
      <c r="H3686" s="16">
        <v>44427</v>
      </c>
      <c r="I3686">
        <v>4960</v>
      </c>
      <c r="J3686" s="17">
        <v>24190</v>
      </c>
      <c r="K3686" s="17">
        <v>119982400</v>
      </c>
      <c r="L3686" s="17">
        <v>1311693</v>
      </c>
      <c r="M3686" s="17">
        <v>799068952</v>
      </c>
    </row>
    <row r="3687" spans="1:13" x14ac:dyDescent="0.25">
      <c r="A3687" t="s">
        <v>80</v>
      </c>
      <c r="B3687" t="s">
        <v>81</v>
      </c>
      <c r="C3687" t="s">
        <v>86</v>
      </c>
      <c r="D3687">
        <v>891701664</v>
      </c>
      <c r="E3687" t="s">
        <v>1628</v>
      </c>
      <c r="F3687" t="s">
        <v>1629</v>
      </c>
      <c r="H3687" s="16">
        <v>44413</v>
      </c>
      <c r="I3687">
        <v>5</v>
      </c>
      <c r="J3687" s="17">
        <v>40985</v>
      </c>
      <c r="K3687" s="17">
        <v>204925</v>
      </c>
      <c r="L3687" s="17">
        <v>139307</v>
      </c>
      <c r="M3687" s="17">
        <v>954310</v>
      </c>
    </row>
    <row r="3688" spans="1:13" x14ac:dyDescent="0.25">
      <c r="A3688" t="s">
        <v>80</v>
      </c>
      <c r="B3688" t="s">
        <v>81</v>
      </c>
      <c r="C3688" t="s">
        <v>98</v>
      </c>
      <c r="D3688">
        <v>891701664</v>
      </c>
      <c r="E3688" t="s">
        <v>1628</v>
      </c>
      <c r="F3688" t="s">
        <v>1629</v>
      </c>
      <c r="H3688" s="16">
        <v>44413</v>
      </c>
      <c r="I3688">
        <v>5</v>
      </c>
      <c r="J3688" s="17">
        <v>81137</v>
      </c>
      <c r="K3688" s="17">
        <v>405685</v>
      </c>
      <c r="L3688" s="17">
        <v>139307</v>
      </c>
      <c r="M3688" s="17">
        <v>954310</v>
      </c>
    </row>
    <row r="3689" spans="1:13" x14ac:dyDescent="0.25">
      <c r="A3689" t="s">
        <v>80</v>
      </c>
      <c r="B3689" t="s">
        <v>81</v>
      </c>
      <c r="C3689" t="s">
        <v>91</v>
      </c>
      <c r="D3689">
        <v>891701664</v>
      </c>
      <c r="E3689" t="s">
        <v>1628</v>
      </c>
      <c r="F3689" t="s">
        <v>1629</v>
      </c>
      <c r="H3689" s="16">
        <v>44413</v>
      </c>
      <c r="I3689">
        <v>20</v>
      </c>
      <c r="J3689" s="17">
        <v>17185</v>
      </c>
      <c r="K3689" s="17">
        <v>343700</v>
      </c>
      <c r="L3689" s="17">
        <v>139307</v>
      </c>
      <c r="M3689" s="17">
        <v>954310</v>
      </c>
    </row>
    <row r="3690" spans="1:13" x14ac:dyDescent="0.25">
      <c r="A3690" t="s">
        <v>80</v>
      </c>
      <c r="B3690" t="s">
        <v>81</v>
      </c>
      <c r="C3690" t="s">
        <v>85</v>
      </c>
      <c r="D3690">
        <v>892300678</v>
      </c>
      <c r="E3690" t="s">
        <v>216</v>
      </c>
      <c r="F3690" t="s">
        <v>1630</v>
      </c>
      <c r="H3690" s="16">
        <v>44427</v>
      </c>
      <c r="I3690">
        <v>9</v>
      </c>
      <c r="J3690" s="17">
        <v>4756</v>
      </c>
      <c r="K3690" s="17">
        <v>42804</v>
      </c>
      <c r="L3690" s="17">
        <v>103474</v>
      </c>
      <c r="M3690" s="17">
        <v>688773</v>
      </c>
    </row>
    <row r="3691" spans="1:13" x14ac:dyDescent="0.25">
      <c r="A3691" t="s">
        <v>80</v>
      </c>
      <c r="B3691" t="s">
        <v>81</v>
      </c>
      <c r="C3691" t="s">
        <v>284</v>
      </c>
      <c r="D3691">
        <v>892300678</v>
      </c>
      <c r="E3691" t="s">
        <v>216</v>
      </c>
      <c r="F3691" t="s">
        <v>1630</v>
      </c>
      <c r="H3691" s="16">
        <v>44427</v>
      </c>
      <c r="I3691">
        <v>8</v>
      </c>
      <c r="J3691" s="17">
        <v>69963</v>
      </c>
      <c r="K3691" s="17">
        <v>559704</v>
      </c>
      <c r="L3691" s="17">
        <v>103474</v>
      </c>
      <c r="M3691" s="17">
        <v>688773</v>
      </c>
    </row>
    <row r="3692" spans="1:13" x14ac:dyDescent="0.25">
      <c r="A3692" t="s">
        <v>80</v>
      </c>
      <c r="B3692" t="s">
        <v>81</v>
      </c>
      <c r="C3692" t="s">
        <v>109</v>
      </c>
      <c r="D3692">
        <v>892300678</v>
      </c>
      <c r="E3692" t="s">
        <v>216</v>
      </c>
      <c r="F3692" t="s">
        <v>1630</v>
      </c>
      <c r="H3692" s="16">
        <v>44427</v>
      </c>
      <c r="I3692">
        <v>3</v>
      </c>
      <c r="J3692" s="17">
        <v>28755</v>
      </c>
      <c r="K3692" s="17">
        <v>86265</v>
      </c>
      <c r="L3692" s="17">
        <v>103474</v>
      </c>
      <c r="M3692" s="17">
        <v>688773</v>
      </c>
    </row>
    <row r="3693" spans="1:13" x14ac:dyDescent="0.25">
      <c r="A3693" t="s">
        <v>80</v>
      </c>
      <c r="B3693" t="s">
        <v>81</v>
      </c>
      <c r="C3693" t="s">
        <v>82</v>
      </c>
      <c r="D3693">
        <v>892399999</v>
      </c>
      <c r="E3693" t="s">
        <v>832</v>
      </c>
      <c r="F3693" t="s">
        <v>1631</v>
      </c>
      <c r="H3693" s="16">
        <v>44418</v>
      </c>
      <c r="I3693">
        <v>20</v>
      </c>
      <c r="J3693" s="17">
        <v>15657</v>
      </c>
      <c r="K3693" s="17">
        <v>313140</v>
      </c>
      <c r="L3693" s="17">
        <v>476897</v>
      </c>
      <c r="M3693" s="17">
        <v>45537044</v>
      </c>
    </row>
    <row r="3694" spans="1:13" x14ac:dyDescent="0.25">
      <c r="A3694" t="s">
        <v>80</v>
      </c>
      <c r="B3694" t="s">
        <v>81</v>
      </c>
      <c r="C3694" t="s">
        <v>97</v>
      </c>
      <c r="D3694">
        <v>892399999</v>
      </c>
      <c r="E3694" t="s">
        <v>832</v>
      </c>
      <c r="F3694" t="s">
        <v>1631</v>
      </c>
      <c r="H3694" s="16">
        <v>44418</v>
      </c>
      <c r="I3694">
        <v>20</v>
      </c>
      <c r="J3694" s="17">
        <v>11310</v>
      </c>
      <c r="K3694" s="17">
        <v>226200</v>
      </c>
      <c r="L3694" s="17">
        <v>476897</v>
      </c>
      <c r="M3694" s="17">
        <v>45537044</v>
      </c>
    </row>
    <row r="3695" spans="1:13" x14ac:dyDescent="0.25">
      <c r="A3695" t="s">
        <v>80</v>
      </c>
      <c r="B3695" t="s">
        <v>81</v>
      </c>
      <c r="C3695" t="s">
        <v>85</v>
      </c>
      <c r="D3695">
        <v>892399999</v>
      </c>
      <c r="E3695" t="s">
        <v>832</v>
      </c>
      <c r="F3695" t="s">
        <v>1631</v>
      </c>
      <c r="H3695" s="16">
        <v>44418</v>
      </c>
      <c r="I3695">
        <v>2880</v>
      </c>
      <c r="J3695" s="17">
        <v>4247</v>
      </c>
      <c r="K3695" s="17">
        <v>12231360</v>
      </c>
      <c r="L3695" s="17">
        <v>476897</v>
      </c>
      <c r="M3695" s="17">
        <v>45537044</v>
      </c>
    </row>
    <row r="3696" spans="1:13" x14ac:dyDescent="0.25">
      <c r="A3696" t="s">
        <v>80</v>
      </c>
      <c r="B3696" t="s">
        <v>81</v>
      </c>
      <c r="C3696" t="s">
        <v>86</v>
      </c>
      <c r="D3696">
        <v>892399999</v>
      </c>
      <c r="E3696" t="s">
        <v>832</v>
      </c>
      <c r="F3696" t="s">
        <v>1631</v>
      </c>
      <c r="H3696" s="16">
        <v>44418</v>
      </c>
      <c r="I3696">
        <v>10</v>
      </c>
      <c r="J3696" s="17">
        <v>36594</v>
      </c>
      <c r="K3696" s="17">
        <v>365940</v>
      </c>
      <c r="L3696" s="17">
        <v>476897</v>
      </c>
      <c r="M3696" s="17">
        <v>45537044</v>
      </c>
    </row>
    <row r="3697" spans="1:13" x14ac:dyDescent="0.25">
      <c r="A3697" t="s">
        <v>80</v>
      </c>
      <c r="B3697" t="s">
        <v>81</v>
      </c>
      <c r="C3697" t="s">
        <v>98</v>
      </c>
      <c r="D3697">
        <v>892399999</v>
      </c>
      <c r="E3697" t="s">
        <v>832</v>
      </c>
      <c r="F3697" t="s">
        <v>1631</v>
      </c>
      <c r="H3697" s="16">
        <v>44418</v>
      </c>
      <c r="I3697">
        <v>40</v>
      </c>
      <c r="J3697" s="17">
        <v>72444</v>
      </c>
      <c r="K3697" s="17">
        <v>2897760</v>
      </c>
      <c r="L3697" s="17">
        <v>476897</v>
      </c>
      <c r="M3697" s="17">
        <v>45537044</v>
      </c>
    </row>
    <row r="3698" spans="1:13" x14ac:dyDescent="0.25">
      <c r="A3698" t="s">
        <v>80</v>
      </c>
      <c r="B3698" t="s">
        <v>81</v>
      </c>
      <c r="C3698" t="s">
        <v>119</v>
      </c>
      <c r="D3698">
        <v>892399999</v>
      </c>
      <c r="E3698" t="s">
        <v>832</v>
      </c>
      <c r="F3698" t="s">
        <v>1631</v>
      </c>
      <c r="H3698" s="16">
        <v>44418</v>
      </c>
      <c r="I3698">
        <v>90</v>
      </c>
      <c r="J3698" s="17">
        <v>9129</v>
      </c>
      <c r="K3698" s="17">
        <v>821610</v>
      </c>
      <c r="L3698" s="17">
        <v>476897</v>
      </c>
      <c r="M3698" s="17">
        <v>45537044</v>
      </c>
    </row>
    <row r="3699" spans="1:13" x14ac:dyDescent="0.25">
      <c r="A3699" t="s">
        <v>80</v>
      </c>
      <c r="B3699" t="s">
        <v>81</v>
      </c>
      <c r="C3699" t="s">
        <v>88</v>
      </c>
      <c r="D3699">
        <v>892399999</v>
      </c>
      <c r="E3699" t="s">
        <v>832</v>
      </c>
      <c r="F3699" t="s">
        <v>1631</v>
      </c>
      <c r="H3699" s="16">
        <v>44418</v>
      </c>
      <c r="I3699">
        <v>500</v>
      </c>
      <c r="J3699" s="17">
        <v>25131</v>
      </c>
      <c r="K3699" s="17">
        <v>12565500</v>
      </c>
      <c r="L3699" s="17">
        <v>476897</v>
      </c>
      <c r="M3699" s="17">
        <v>45537044</v>
      </c>
    </row>
    <row r="3700" spans="1:13" x14ac:dyDescent="0.25">
      <c r="A3700" t="s">
        <v>80</v>
      </c>
      <c r="B3700" t="s">
        <v>81</v>
      </c>
      <c r="C3700" t="s">
        <v>87</v>
      </c>
      <c r="D3700">
        <v>892399999</v>
      </c>
      <c r="E3700" t="s">
        <v>832</v>
      </c>
      <c r="F3700" t="s">
        <v>1631</v>
      </c>
      <c r="H3700" s="16">
        <v>44418</v>
      </c>
      <c r="I3700">
        <v>30</v>
      </c>
      <c r="J3700" s="17">
        <v>28213</v>
      </c>
      <c r="K3700" s="17">
        <v>846390</v>
      </c>
      <c r="L3700" s="17">
        <v>476897</v>
      </c>
      <c r="M3700" s="17">
        <v>45537044</v>
      </c>
    </row>
    <row r="3701" spans="1:13" x14ac:dyDescent="0.25">
      <c r="A3701" t="s">
        <v>80</v>
      </c>
      <c r="B3701" t="s">
        <v>81</v>
      </c>
      <c r="C3701" t="s">
        <v>101</v>
      </c>
      <c r="D3701">
        <v>892399999</v>
      </c>
      <c r="E3701" t="s">
        <v>832</v>
      </c>
      <c r="F3701" t="s">
        <v>1631</v>
      </c>
      <c r="H3701" s="16">
        <v>44418</v>
      </c>
      <c r="I3701">
        <v>235</v>
      </c>
      <c r="J3701" s="17">
        <v>23963</v>
      </c>
      <c r="K3701" s="17">
        <v>5631305</v>
      </c>
      <c r="L3701" s="17">
        <v>476897</v>
      </c>
      <c r="M3701" s="17">
        <v>45537044</v>
      </c>
    </row>
    <row r="3702" spans="1:13" x14ac:dyDescent="0.25">
      <c r="A3702" t="s">
        <v>80</v>
      </c>
      <c r="B3702" t="s">
        <v>81</v>
      </c>
      <c r="C3702" t="s">
        <v>174</v>
      </c>
      <c r="D3702">
        <v>892399999</v>
      </c>
      <c r="E3702" t="s">
        <v>832</v>
      </c>
      <c r="F3702" t="s">
        <v>1631</v>
      </c>
      <c r="H3702" s="16">
        <v>44418</v>
      </c>
      <c r="I3702">
        <v>15</v>
      </c>
      <c r="J3702" s="17">
        <v>181249</v>
      </c>
      <c r="K3702" s="17">
        <v>2718735</v>
      </c>
      <c r="L3702" s="17">
        <v>476897</v>
      </c>
      <c r="M3702" s="17">
        <v>45537044</v>
      </c>
    </row>
    <row r="3703" spans="1:13" x14ac:dyDescent="0.25">
      <c r="A3703" t="s">
        <v>80</v>
      </c>
      <c r="B3703" t="s">
        <v>81</v>
      </c>
      <c r="C3703" t="s">
        <v>109</v>
      </c>
      <c r="D3703">
        <v>892399999</v>
      </c>
      <c r="E3703" t="s">
        <v>832</v>
      </c>
      <c r="F3703" t="s">
        <v>1631</v>
      </c>
      <c r="H3703" s="16">
        <v>44418</v>
      </c>
      <c r="I3703">
        <v>170</v>
      </c>
      <c r="J3703" s="17">
        <v>25674</v>
      </c>
      <c r="K3703" s="17">
        <v>4364580</v>
      </c>
      <c r="L3703" s="17">
        <v>476897</v>
      </c>
      <c r="M3703" s="17">
        <v>45537044</v>
      </c>
    </row>
    <row r="3704" spans="1:13" x14ac:dyDescent="0.25">
      <c r="A3704" t="s">
        <v>80</v>
      </c>
      <c r="B3704" t="s">
        <v>81</v>
      </c>
      <c r="C3704" t="s">
        <v>91</v>
      </c>
      <c r="D3704">
        <v>892399999</v>
      </c>
      <c r="E3704" t="s">
        <v>832</v>
      </c>
      <c r="F3704" t="s">
        <v>1631</v>
      </c>
      <c r="H3704" s="16">
        <v>44418</v>
      </c>
      <c r="I3704">
        <v>90</v>
      </c>
      <c r="J3704" s="17">
        <v>15344</v>
      </c>
      <c r="K3704" s="17">
        <v>1380960</v>
      </c>
      <c r="L3704" s="17">
        <v>476897</v>
      </c>
      <c r="M3704" s="17">
        <v>45537044</v>
      </c>
    </row>
    <row r="3705" spans="1:13" x14ac:dyDescent="0.25">
      <c r="A3705" t="s">
        <v>80</v>
      </c>
      <c r="B3705" t="s">
        <v>81</v>
      </c>
      <c r="C3705" t="s">
        <v>127</v>
      </c>
      <c r="D3705">
        <v>892399999</v>
      </c>
      <c r="E3705" t="s">
        <v>832</v>
      </c>
      <c r="F3705" t="s">
        <v>1631</v>
      </c>
      <c r="H3705" s="16">
        <v>44418</v>
      </c>
      <c r="I3705">
        <v>42</v>
      </c>
      <c r="J3705" s="17">
        <v>27942</v>
      </c>
      <c r="K3705" s="17">
        <v>1173564</v>
      </c>
      <c r="L3705" s="17">
        <v>476897</v>
      </c>
      <c r="M3705" s="17">
        <v>45537044</v>
      </c>
    </row>
    <row r="3706" spans="1:13" x14ac:dyDescent="0.25">
      <c r="A3706" t="s">
        <v>80</v>
      </c>
      <c r="B3706" t="s">
        <v>81</v>
      </c>
      <c r="C3706" t="s">
        <v>119</v>
      </c>
      <c r="D3706">
        <v>899999017</v>
      </c>
      <c r="E3706" t="s">
        <v>220</v>
      </c>
      <c r="F3706" t="s">
        <v>1632</v>
      </c>
      <c r="H3706" s="16">
        <v>44434</v>
      </c>
      <c r="I3706">
        <v>10</v>
      </c>
      <c r="J3706" s="17">
        <v>10225</v>
      </c>
      <c r="K3706" s="17">
        <v>102250</v>
      </c>
      <c r="L3706" s="17">
        <v>38372</v>
      </c>
      <c r="M3706" s="17">
        <v>383720</v>
      </c>
    </row>
    <row r="3707" spans="1:13" x14ac:dyDescent="0.25">
      <c r="A3707" t="s">
        <v>80</v>
      </c>
      <c r="B3707" t="s">
        <v>81</v>
      </c>
      <c r="C3707" t="s">
        <v>88</v>
      </c>
      <c r="D3707">
        <v>899999017</v>
      </c>
      <c r="E3707" t="s">
        <v>220</v>
      </c>
      <c r="F3707" t="s">
        <v>1632</v>
      </c>
      <c r="H3707" s="16">
        <v>44434</v>
      </c>
      <c r="I3707">
        <v>10</v>
      </c>
      <c r="J3707" s="17">
        <v>28147</v>
      </c>
      <c r="K3707" s="17">
        <v>281470</v>
      </c>
      <c r="L3707" s="17">
        <v>38372</v>
      </c>
      <c r="M3707" s="17">
        <v>383720</v>
      </c>
    </row>
    <row r="3708" spans="1:13" x14ac:dyDescent="0.25">
      <c r="A3708" t="s">
        <v>80</v>
      </c>
      <c r="B3708" t="s">
        <v>81</v>
      </c>
      <c r="C3708" t="s">
        <v>87</v>
      </c>
      <c r="D3708">
        <v>899999032</v>
      </c>
      <c r="E3708" t="s">
        <v>641</v>
      </c>
      <c r="F3708" t="s">
        <v>1633</v>
      </c>
      <c r="H3708" s="16">
        <v>44410</v>
      </c>
      <c r="I3708">
        <v>30</v>
      </c>
      <c r="J3708" s="17">
        <v>31599</v>
      </c>
      <c r="K3708" s="17">
        <v>947970</v>
      </c>
      <c r="L3708" s="17">
        <v>48784</v>
      </c>
      <c r="M3708" s="17">
        <v>9540470</v>
      </c>
    </row>
    <row r="3709" spans="1:13" x14ac:dyDescent="0.25">
      <c r="A3709" t="s">
        <v>80</v>
      </c>
      <c r="B3709" t="s">
        <v>81</v>
      </c>
      <c r="C3709" t="s">
        <v>91</v>
      </c>
      <c r="D3709">
        <v>899999032</v>
      </c>
      <c r="E3709" t="s">
        <v>641</v>
      </c>
      <c r="F3709" t="s">
        <v>1634</v>
      </c>
      <c r="H3709" s="16">
        <v>44410</v>
      </c>
      <c r="I3709">
        <v>500</v>
      </c>
      <c r="J3709" s="17">
        <v>17185</v>
      </c>
      <c r="K3709" s="17">
        <v>8592500</v>
      </c>
      <c r="L3709" s="17">
        <v>48784</v>
      </c>
      <c r="M3709" s="17">
        <v>9540470</v>
      </c>
    </row>
    <row r="3710" spans="1:13" x14ac:dyDescent="0.25">
      <c r="A3710" t="s">
        <v>80</v>
      </c>
      <c r="B3710" t="s">
        <v>81</v>
      </c>
      <c r="C3710" t="s">
        <v>82</v>
      </c>
      <c r="D3710">
        <v>899999123</v>
      </c>
      <c r="E3710" t="s">
        <v>223</v>
      </c>
      <c r="F3710" t="s">
        <v>1635</v>
      </c>
      <c r="H3710" s="16">
        <v>44411</v>
      </c>
      <c r="I3710">
        <v>10</v>
      </c>
      <c r="J3710" s="17">
        <v>17536</v>
      </c>
      <c r="K3710" s="17">
        <v>175360</v>
      </c>
      <c r="L3710" s="17">
        <v>117616</v>
      </c>
      <c r="M3710" s="17">
        <v>7324880</v>
      </c>
    </row>
    <row r="3711" spans="1:13" x14ac:dyDescent="0.25">
      <c r="A3711" t="s">
        <v>80</v>
      </c>
      <c r="B3711" t="s">
        <v>81</v>
      </c>
      <c r="C3711" t="s">
        <v>85</v>
      </c>
      <c r="D3711">
        <v>899999123</v>
      </c>
      <c r="E3711" t="s">
        <v>223</v>
      </c>
      <c r="F3711" t="s">
        <v>1635</v>
      </c>
      <c r="H3711" s="16">
        <v>44411</v>
      </c>
      <c r="I3711">
        <v>10</v>
      </c>
      <c r="J3711" s="17">
        <v>4756</v>
      </c>
      <c r="K3711" s="17">
        <v>47560</v>
      </c>
      <c r="L3711" s="17">
        <v>117616</v>
      </c>
      <c r="M3711" s="17">
        <v>7324880</v>
      </c>
    </row>
    <row r="3712" spans="1:13" x14ac:dyDescent="0.25">
      <c r="A3712" t="s">
        <v>80</v>
      </c>
      <c r="B3712" t="s">
        <v>81</v>
      </c>
      <c r="C3712" t="s">
        <v>91</v>
      </c>
      <c r="D3712">
        <v>899999123</v>
      </c>
      <c r="E3712" t="s">
        <v>223</v>
      </c>
      <c r="F3712" t="s">
        <v>1635</v>
      </c>
      <c r="H3712" s="16">
        <v>44411</v>
      </c>
      <c r="I3712">
        <v>20</v>
      </c>
      <c r="J3712" s="17">
        <v>17185</v>
      </c>
      <c r="K3712" s="17">
        <v>343700</v>
      </c>
      <c r="L3712" s="17">
        <v>117616</v>
      </c>
      <c r="M3712" s="17">
        <v>7324880</v>
      </c>
    </row>
    <row r="3713" spans="1:13" x14ac:dyDescent="0.25">
      <c r="A3713" t="s">
        <v>80</v>
      </c>
      <c r="B3713" t="s">
        <v>81</v>
      </c>
      <c r="C3713" t="s">
        <v>82</v>
      </c>
      <c r="D3713">
        <v>899999123</v>
      </c>
      <c r="E3713" t="s">
        <v>223</v>
      </c>
      <c r="F3713" t="s">
        <v>1636</v>
      </c>
      <c r="H3713" s="16">
        <v>44420</v>
      </c>
      <c r="I3713">
        <v>10</v>
      </c>
      <c r="J3713" s="17">
        <v>17536</v>
      </c>
      <c r="K3713" s="17">
        <v>175360</v>
      </c>
      <c r="L3713" s="17">
        <v>117616</v>
      </c>
      <c r="M3713" s="17">
        <v>7324880</v>
      </c>
    </row>
    <row r="3714" spans="1:13" x14ac:dyDescent="0.25">
      <c r="A3714" t="s">
        <v>80</v>
      </c>
      <c r="B3714" t="s">
        <v>81</v>
      </c>
      <c r="C3714" t="s">
        <v>85</v>
      </c>
      <c r="D3714">
        <v>899999123</v>
      </c>
      <c r="E3714" t="s">
        <v>223</v>
      </c>
      <c r="F3714" t="s">
        <v>1636</v>
      </c>
      <c r="H3714" s="16">
        <v>44420</v>
      </c>
      <c r="I3714">
        <v>10</v>
      </c>
      <c r="J3714" s="17">
        <v>4756</v>
      </c>
      <c r="K3714" s="17">
        <v>47560</v>
      </c>
      <c r="L3714" s="17">
        <v>117616</v>
      </c>
      <c r="M3714" s="17">
        <v>7324880</v>
      </c>
    </row>
    <row r="3715" spans="1:13" x14ac:dyDescent="0.25">
      <c r="A3715" t="s">
        <v>80</v>
      </c>
      <c r="B3715" t="s">
        <v>81</v>
      </c>
      <c r="C3715" t="s">
        <v>109</v>
      </c>
      <c r="D3715">
        <v>899999123</v>
      </c>
      <c r="E3715" t="s">
        <v>223</v>
      </c>
      <c r="F3715" t="s">
        <v>1636</v>
      </c>
      <c r="H3715" s="16">
        <v>44420</v>
      </c>
      <c r="I3715">
        <v>20</v>
      </c>
      <c r="J3715" s="17">
        <v>28755</v>
      </c>
      <c r="K3715" s="17">
        <v>575100</v>
      </c>
      <c r="L3715" s="17">
        <v>117616</v>
      </c>
      <c r="M3715" s="17">
        <v>7324880</v>
      </c>
    </row>
    <row r="3716" spans="1:13" x14ac:dyDescent="0.25">
      <c r="A3716" t="s">
        <v>80</v>
      </c>
      <c r="B3716" t="s">
        <v>81</v>
      </c>
      <c r="C3716" t="s">
        <v>149</v>
      </c>
      <c r="D3716">
        <v>899999123</v>
      </c>
      <c r="E3716" t="s">
        <v>223</v>
      </c>
      <c r="F3716" t="s">
        <v>1636</v>
      </c>
      <c r="H3716" s="16">
        <v>44420</v>
      </c>
      <c r="I3716">
        <v>220</v>
      </c>
      <c r="J3716" s="17">
        <v>27092</v>
      </c>
      <c r="K3716" s="17">
        <v>5960240</v>
      </c>
      <c r="L3716" s="17">
        <v>117616</v>
      </c>
      <c r="M3716" s="17">
        <v>7324880</v>
      </c>
    </row>
    <row r="3717" spans="1:13" x14ac:dyDescent="0.25">
      <c r="A3717" t="s">
        <v>80</v>
      </c>
      <c r="B3717" t="s">
        <v>81</v>
      </c>
      <c r="C3717" t="s">
        <v>94</v>
      </c>
      <c r="D3717">
        <v>899999151</v>
      </c>
      <c r="E3717" t="s">
        <v>226</v>
      </c>
      <c r="F3717" t="s">
        <v>1637</v>
      </c>
      <c r="H3717" s="16">
        <v>44420</v>
      </c>
      <c r="I3717">
        <v>3</v>
      </c>
      <c r="J3717" s="17">
        <v>35758</v>
      </c>
      <c r="K3717" s="17">
        <v>107274</v>
      </c>
      <c r="L3717" s="17">
        <v>199841</v>
      </c>
      <c r="M3717" s="17">
        <v>271357</v>
      </c>
    </row>
    <row r="3718" spans="1:13" x14ac:dyDescent="0.25">
      <c r="A3718" t="s">
        <v>80</v>
      </c>
      <c r="B3718" t="s">
        <v>81</v>
      </c>
      <c r="C3718" t="s">
        <v>97</v>
      </c>
      <c r="D3718">
        <v>899999151</v>
      </c>
      <c r="E3718" t="s">
        <v>226</v>
      </c>
      <c r="F3718" t="s">
        <v>1637</v>
      </c>
      <c r="H3718" s="16">
        <v>44420</v>
      </c>
      <c r="I3718">
        <v>1</v>
      </c>
      <c r="J3718" s="17">
        <v>12667</v>
      </c>
      <c r="K3718" s="17">
        <v>12667</v>
      </c>
      <c r="L3718" s="17">
        <v>199841</v>
      </c>
      <c r="M3718" s="17">
        <v>271357</v>
      </c>
    </row>
    <row r="3719" spans="1:13" x14ac:dyDescent="0.25">
      <c r="A3719" t="s">
        <v>80</v>
      </c>
      <c r="B3719" t="s">
        <v>81</v>
      </c>
      <c r="C3719" t="s">
        <v>322</v>
      </c>
      <c r="D3719">
        <v>899999151</v>
      </c>
      <c r="E3719" t="s">
        <v>226</v>
      </c>
      <c r="F3719" t="s">
        <v>1637</v>
      </c>
      <c r="H3719" s="16">
        <v>44420</v>
      </c>
      <c r="I3719">
        <v>1</v>
      </c>
      <c r="J3719" s="17">
        <v>151416</v>
      </c>
      <c r="K3719" s="17">
        <v>151416</v>
      </c>
      <c r="L3719" s="17">
        <v>199841</v>
      </c>
      <c r="M3719" s="17">
        <v>271357</v>
      </c>
    </row>
    <row r="3720" spans="1:13" x14ac:dyDescent="0.25">
      <c r="A3720" t="s">
        <v>80</v>
      </c>
      <c r="B3720" t="s">
        <v>81</v>
      </c>
      <c r="C3720" t="s">
        <v>88</v>
      </c>
      <c r="D3720">
        <v>899999158</v>
      </c>
      <c r="E3720" t="s">
        <v>1638</v>
      </c>
      <c r="F3720" t="s">
        <v>1639</v>
      </c>
      <c r="H3720" s="16">
        <v>44432</v>
      </c>
      <c r="I3720">
        <v>2</v>
      </c>
      <c r="J3720" s="17">
        <v>28147</v>
      </c>
      <c r="K3720" s="17">
        <v>56294</v>
      </c>
      <c r="L3720" s="17">
        <v>28147</v>
      </c>
      <c r="M3720" s="17">
        <v>56294</v>
      </c>
    </row>
    <row r="3721" spans="1:13" x14ac:dyDescent="0.25">
      <c r="A3721" t="s">
        <v>80</v>
      </c>
      <c r="B3721" t="s">
        <v>81</v>
      </c>
      <c r="C3721" t="s">
        <v>98</v>
      </c>
      <c r="D3721">
        <v>900036920</v>
      </c>
      <c r="E3721" t="s">
        <v>649</v>
      </c>
      <c r="F3721" t="s">
        <v>1640</v>
      </c>
      <c r="H3721" s="16">
        <v>44413</v>
      </c>
      <c r="I3721">
        <v>2</v>
      </c>
      <c r="J3721" s="17">
        <v>81137</v>
      </c>
      <c r="K3721" s="17">
        <v>162274</v>
      </c>
      <c r="L3721" s="17">
        <v>98322</v>
      </c>
      <c r="M3721" s="17">
        <v>231014</v>
      </c>
    </row>
    <row r="3722" spans="1:13" x14ac:dyDescent="0.25">
      <c r="A3722" t="s">
        <v>80</v>
      </c>
      <c r="B3722" t="s">
        <v>81</v>
      </c>
      <c r="C3722" t="s">
        <v>91</v>
      </c>
      <c r="D3722">
        <v>900036920</v>
      </c>
      <c r="E3722" t="s">
        <v>649</v>
      </c>
      <c r="F3722" t="s">
        <v>1640</v>
      </c>
      <c r="H3722" s="16">
        <v>44413</v>
      </c>
      <c r="I3722">
        <v>4</v>
      </c>
      <c r="J3722" s="17">
        <v>17185</v>
      </c>
      <c r="K3722" s="17">
        <v>68740</v>
      </c>
      <c r="L3722" s="17">
        <v>98322</v>
      </c>
      <c r="M3722" s="17">
        <v>231014</v>
      </c>
    </row>
    <row r="3723" spans="1:13" x14ac:dyDescent="0.25">
      <c r="A3723" t="s">
        <v>80</v>
      </c>
      <c r="B3723" t="s">
        <v>81</v>
      </c>
      <c r="C3723" t="s">
        <v>119</v>
      </c>
      <c r="D3723">
        <v>900047874</v>
      </c>
      <c r="E3723" t="s">
        <v>651</v>
      </c>
      <c r="F3723" t="s">
        <v>1641</v>
      </c>
      <c r="H3723" s="16">
        <v>44433</v>
      </c>
      <c r="I3723">
        <v>20</v>
      </c>
      <c r="J3723" s="17">
        <v>10225</v>
      </c>
      <c r="K3723" s="17">
        <v>204500</v>
      </c>
      <c r="L3723" s="17">
        <v>38980</v>
      </c>
      <c r="M3723" s="17">
        <v>290765</v>
      </c>
    </row>
    <row r="3724" spans="1:13" x14ac:dyDescent="0.25">
      <c r="A3724" t="s">
        <v>80</v>
      </c>
      <c r="B3724" t="s">
        <v>81</v>
      </c>
      <c r="C3724" t="s">
        <v>109</v>
      </c>
      <c r="D3724">
        <v>900047874</v>
      </c>
      <c r="E3724" t="s">
        <v>651</v>
      </c>
      <c r="F3724" t="s">
        <v>1641</v>
      </c>
      <c r="H3724" s="16">
        <v>44433</v>
      </c>
      <c r="I3724">
        <v>3</v>
      </c>
      <c r="J3724" s="17">
        <v>28755</v>
      </c>
      <c r="K3724" s="17">
        <v>86265</v>
      </c>
      <c r="L3724" s="17">
        <v>38980</v>
      </c>
      <c r="M3724" s="17">
        <v>290765</v>
      </c>
    </row>
    <row r="3725" spans="1:13" x14ac:dyDescent="0.25">
      <c r="A3725" t="s">
        <v>80</v>
      </c>
      <c r="B3725" t="s">
        <v>81</v>
      </c>
      <c r="C3725" t="s">
        <v>1001</v>
      </c>
      <c r="D3725">
        <v>900192459</v>
      </c>
      <c r="E3725" t="s">
        <v>1642</v>
      </c>
      <c r="F3725" t="s">
        <v>1643</v>
      </c>
      <c r="H3725" s="16">
        <v>44433</v>
      </c>
      <c r="I3725">
        <v>10</v>
      </c>
      <c r="J3725" s="17">
        <v>16209</v>
      </c>
      <c r="K3725" s="17">
        <v>162090</v>
      </c>
      <c r="L3725" s="17">
        <v>33394</v>
      </c>
      <c r="M3725" s="17">
        <v>333940</v>
      </c>
    </row>
    <row r="3726" spans="1:13" x14ac:dyDescent="0.25">
      <c r="A3726" t="s">
        <v>80</v>
      </c>
      <c r="B3726" t="s">
        <v>81</v>
      </c>
      <c r="C3726" t="s">
        <v>91</v>
      </c>
      <c r="D3726">
        <v>900192459</v>
      </c>
      <c r="E3726" t="s">
        <v>1642</v>
      </c>
      <c r="F3726" t="s">
        <v>1643</v>
      </c>
      <c r="H3726" s="16">
        <v>44433</v>
      </c>
      <c r="I3726">
        <v>10</v>
      </c>
      <c r="J3726" s="17">
        <v>17185</v>
      </c>
      <c r="K3726" s="17">
        <v>171850</v>
      </c>
      <c r="L3726" s="17">
        <v>33394</v>
      </c>
      <c r="M3726" s="17">
        <v>333940</v>
      </c>
    </row>
    <row r="3727" spans="1:13" x14ac:dyDescent="0.25">
      <c r="A3727" t="s">
        <v>80</v>
      </c>
      <c r="B3727" t="s">
        <v>81</v>
      </c>
      <c r="C3727" t="s">
        <v>94</v>
      </c>
      <c r="D3727">
        <v>900211668</v>
      </c>
      <c r="E3727" t="s">
        <v>852</v>
      </c>
      <c r="F3727" t="s">
        <v>1644</v>
      </c>
      <c r="H3727" s="16">
        <v>44431</v>
      </c>
      <c r="I3727">
        <v>3</v>
      </c>
      <c r="J3727" s="17">
        <v>35758</v>
      </c>
      <c r="K3727" s="17">
        <v>107274</v>
      </c>
      <c r="L3727" s="17">
        <v>52943</v>
      </c>
      <c r="M3727" s="17">
        <v>141644</v>
      </c>
    </row>
    <row r="3728" spans="1:13" x14ac:dyDescent="0.25">
      <c r="A3728" t="s">
        <v>80</v>
      </c>
      <c r="B3728" t="s">
        <v>81</v>
      </c>
      <c r="C3728" t="s">
        <v>91</v>
      </c>
      <c r="D3728">
        <v>900211668</v>
      </c>
      <c r="E3728" t="s">
        <v>852</v>
      </c>
      <c r="F3728" t="s">
        <v>1644</v>
      </c>
      <c r="H3728" s="16">
        <v>44431</v>
      </c>
      <c r="I3728">
        <v>2</v>
      </c>
      <c r="J3728" s="17">
        <v>17185</v>
      </c>
      <c r="K3728" s="17">
        <v>34370</v>
      </c>
      <c r="L3728" s="17">
        <v>52943</v>
      </c>
      <c r="M3728" s="17">
        <v>141644</v>
      </c>
    </row>
    <row r="3729" spans="1:13" x14ac:dyDescent="0.25">
      <c r="A3729" t="s">
        <v>80</v>
      </c>
      <c r="B3729" t="s">
        <v>81</v>
      </c>
      <c r="C3729" t="s">
        <v>85</v>
      </c>
      <c r="D3729">
        <v>900219866</v>
      </c>
      <c r="E3729" t="s">
        <v>242</v>
      </c>
      <c r="F3729" t="s">
        <v>1645</v>
      </c>
      <c r="H3729" s="16">
        <v>44412</v>
      </c>
      <c r="I3729">
        <v>10</v>
      </c>
      <c r="J3729" s="17">
        <v>4756</v>
      </c>
      <c r="K3729" s="17">
        <v>47560</v>
      </c>
      <c r="L3729" s="17">
        <v>651367</v>
      </c>
      <c r="M3729" s="17">
        <v>9052683</v>
      </c>
    </row>
    <row r="3730" spans="1:13" x14ac:dyDescent="0.25">
      <c r="A3730" t="s">
        <v>80</v>
      </c>
      <c r="B3730" t="s">
        <v>81</v>
      </c>
      <c r="C3730" t="s">
        <v>119</v>
      </c>
      <c r="D3730">
        <v>900219866</v>
      </c>
      <c r="E3730" t="s">
        <v>242</v>
      </c>
      <c r="F3730" t="s">
        <v>1645</v>
      </c>
      <c r="H3730" s="16">
        <v>44412</v>
      </c>
      <c r="I3730">
        <v>37</v>
      </c>
      <c r="J3730" s="17">
        <v>10225</v>
      </c>
      <c r="K3730" s="17">
        <v>378325</v>
      </c>
      <c r="L3730" s="17">
        <v>651367</v>
      </c>
      <c r="M3730" s="17">
        <v>9052683</v>
      </c>
    </row>
    <row r="3731" spans="1:13" x14ac:dyDescent="0.25">
      <c r="A3731" t="s">
        <v>80</v>
      </c>
      <c r="B3731" t="s">
        <v>81</v>
      </c>
      <c r="C3731" t="s">
        <v>284</v>
      </c>
      <c r="D3731">
        <v>900219866</v>
      </c>
      <c r="E3731" t="s">
        <v>242</v>
      </c>
      <c r="F3731" t="s">
        <v>1645</v>
      </c>
      <c r="H3731" s="16">
        <v>44412</v>
      </c>
      <c r="I3731">
        <v>10</v>
      </c>
      <c r="J3731" s="17">
        <v>69963</v>
      </c>
      <c r="K3731" s="17">
        <v>699630</v>
      </c>
      <c r="L3731" s="17">
        <v>651367</v>
      </c>
      <c r="M3731" s="17">
        <v>9052683</v>
      </c>
    </row>
    <row r="3732" spans="1:13" x14ac:dyDescent="0.25">
      <c r="A3732" t="s">
        <v>80</v>
      </c>
      <c r="B3732" t="s">
        <v>81</v>
      </c>
      <c r="C3732" t="s">
        <v>101</v>
      </c>
      <c r="D3732">
        <v>900219866</v>
      </c>
      <c r="E3732" t="s">
        <v>242</v>
      </c>
      <c r="F3732" t="s">
        <v>1645</v>
      </c>
      <c r="H3732" s="16">
        <v>44412</v>
      </c>
      <c r="I3732">
        <v>14</v>
      </c>
      <c r="J3732" s="17">
        <v>26839</v>
      </c>
      <c r="K3732" s="17">
        <v>375746</v>
      </c>
      <c r="L3732" s="17">
        <v>651367</v>
      </c>
      <c r="M3732" s="17">
        <v>9052683</v>
      </c>
    </row>
    <row r="3733" spans="1:13" x14ac:dyDescent="0.25">
      <c r="A3733" t="s">
        <v>80</v>
      </c>
      <c r="B3733" t="s">
        <v>81</v>
      </c>
      <c r="C3733" t="s">
        <v>109</v>
      </c>
      <c r="D3733">
        <v>900219866</v>
      </c>
      <c r="E3733" t="s">
        <v>242</v>
      </c>
      <c r="F3733" t="s">
        <v>1645</v>
      </c>
      <c r="H3733" s="16">
        <v>44412</v>
      </c>
      <c r="I3733">
        <v>50</v>
      </c>
      <c r="J3733" s="17">
        <v>28755</v>
      </c>
      <c r="K3733" s="17">
        <v>1437750</v>
      </c>
      <c r="L3733" s="17">
        <v>651367</v>
      </c>
      <c r="M3733" s="17">
        <v>9052683</v>
      </c>
    </row>
    <row r="3734" spans="1:13" x14ac:dyDescent="0.25">
      <c r="A3734" t="s">
        <v>80</v>
      </c>
      <c r="B3734" t="s">
        <v>81</v>
      </c>
      <c r="C3734" t="s">
        <v>91</v>
      </c>
      <c r="D3734">
        <v>900219866</v>
      </c>
      <c r="E3734" t="s">
        <v>242</v>
      </c>
      <c r="F3734" t="s">
        <v>1645</v>
      </c>
      <c r="H3734" s="16">
        <v>44412</v>
      </c>
      <c r="I3734">
        <v>52</v>
      </c>
      <c r="J3734" s="17">
        <v>17185</v>
      </c>
      <c r="K3734" s="17">
        <v>893620</v>
      </c>
      <c r="L3734" s="17">
        <v>651367</v>
      </c>
      <c r="M3734" s="17">
        <v>9052683</v>
      </c>
    </row>
    <row r="3735" spans="1:13" x14ac:dyDescent="0.25">
      <c r="A3735" t="s">
        <v>80</v>
      </c>
      <c r="B3735" t="s">
        <v>81</v>
      </c>
      <c r="C3735" t="s">
        <v>127</v>
      </c>
      <c r="D3735">
        <v>900219866</v>
      </c>
      <c r="E3735" t="s">
        <v>242</v>
      </c>
      <c r="F3735" t="s">
        <v>1645</v>
      </c>
      <c r="H3735" s="16">
        <v>44412</v>
      </c>
      <c r="I3735">
        <v>8</v>
      </c>
      <c r="J3735" s="17">
        <v>31296</v>
      </c>
      <c r="K3735" s="17">
        <v>250368</v>
      </c>
      <c r="L3735" s="17">
        <v>651367</v>
      </c>
      <c r="M3735" s="17">
        <v>9052683</v>
      </c>
    </row>
    <row r="3736" spans="1:13" x14ac:dyDescent="0.25">
      <c r="A3736" t="s">
        <v>80</v>
      </c>
      <c r="B3736" t="s">
        <v>81</v>
      </c>
      <c r="C3736" t="s">
        <v>85</v>
      </c>
      <c r="D3736">
        <v>900219866</v>
      </c>
      <c r="E3736" t="s">
        <v>242</v>
      </c>
      <c r="F3736" t="s">
        <v>1646</v>
      </c>
      <c r="H3736" s="16">
        <v>44427</v>
      </c>
      <c r="I3736">
        <v>20</v>
      </c>
      <c r="J3736" s="17">
        <v>4756</v>
      </c>
      <c r="K3736" s="17">
        <v>95120</v>
      </c>
      <c r="L3736" s="17">
        <v>651367</v>
      </c>
      <c r="M3736" s="17">
        <v>9052683</v>
      </c>
    </row>
    <row r="3737" spans="1:13" x14ac:dyDescent="0.25">
      <c r="A3737" t="s">
        <v>80</v>
      </c>
      <c r="B3737" t="s">
        <v>81</v>
      </c>
      <c r="C3737" t="s">
        <v>119</v>
      </c>
      <c r="D3737">
        <v>900219866</v>
      </c>
      <c r="E3737" t="s">
        <v>242</v>
      </c>
      <c r="F3737" t="s">
        <v>1646</v>
      </c>
      <c r="H3737" s="16">
        <v>44427</v>
      </c>
      <c r="I3737">
        <v>50</v>
      </c>
      <c r="J3737" s="17">
        <v>10225</v>
      </c>
      <c r="K3737" s="17">
        <v>511250</v>
      </c>
      <c r="L3737" s="17">
        <v>651367</v>
      </c>
      <c r="M3737" s="17">
        <v>9052683</v>
      </c>
    </row>
    <row r="3738" spans="1:13" x14ac:dyDescent="0.25">
      <c r="A3738" t="s">
        <v>80</v>
      </c>
      <c r="B3738" t="s">
        <v>81</v>
      </c>
      <c r="C3738" t="s">
        <v>284</v>
      </c>
      <c r="D3738">
        <v>900219866</v>
      </c>
      <c r="E3738" t="s">
        <v>242</v>
      </c>
      <c r="F3738" t="s">
        <v>1646</v>
      </c>
      <c r="H3738" s="16">
        <v>44427</v>
      </c>
      <c r="I3738">
        <v>30</v>
      </c>
      <c r="J3738" s="17">
        <v>69963</v>
      </c>
      <c r="K3738" s="17">
        <v>2098890</v>
      </c>
      <c r="L3738" s="17">
        <v>651367</v>
      </c>
      <c r="M3738" s="17">
        <v>9052683</v>
      </c>
    </row>
    <row r="3739" spans="1:13" x14ac:dyDescent="0.25">
      <c r="A3739" t="s">
        <v>80</v>
      </c>
      <c r="B3739" t="s">
        <v>81</v>
      </c>
      <c r="C3739" t="s">
        <v>175</v>
      </c>
      <c r="D3739">
        <v>900219866</v>
      </c>
      <c r="E3739" t="s">
        <v>242</v>
      </c>
      <c r="F3739" t="s">
        <v>1646</v>
      </c>
      <c r="H3739" s="16">
        <v>44427</v>
      </c>
      <c r="I3739">
        <v>6</v>
      </c>
      <c r="J3739" s="17">
        <v>377404</v>
      </c>
      <c r="K3739" s="17">
        <v>2264424</v>
      </c>
      <c r="L3739" s="17">
        <v>651367</v>
      </c>
      <c r="M3739" s="17">
        <v>9052683</v>
      </c>
    </row>
    <row r="3740" spans="1:13" x14ac:dyDescent="0.25">
      <c r="A3740" t="s">
        <v>80</v>
      </c>
      <c r="B3740" t="s">
        <v>81</v>
      </c>
      <c r="C3740" t="s">
        <v>1001</v>
      </c>
      <c r="D3740">
        <v>900241765</v>
      </c>
      <c r="E3740" t="s">
        <v>246</v>
      </c>
      <c r="F3740" t="s">
        <v>1647</v>
      </c>
      <c r="H3740" s="16">
        <v>44418</v>
      </c>
      <c r="I3740">
        <v>200</v>
      </c>
      <c r="J3740" s="17">
        <v>16209</v>
      </c>
      <c r="K3740" s="17">
        <v>3241800</v>
      </c>
      <c r="L3740" s="17">
        <v>33394</v>
      </c>
      <c r="M3740" s="17">
        <v>4272900</v>
      </c>
    </row>
    <row r="3741" spans="1:13" x14ac:dyDescent="0.25">
      <c r="A3741" t="s">
        <v>80</v>
      </c>
      <c r="B3741" t="s">
        <v>81</v>
      </c>
      <c r="C3741" t="s">
        <v>91</v>
      </c>
      <c r="D3741">
        <v>900241765</v>
      </c>
      <c r="E3741" t="s">
        <v>246</v>
      </c>
      <c r="F3741" t="s">
        <v>1647</v>
      </c>
      <c r="H3741" s="16">
        <v>44418</v>
      </c>
      <c r="I3741">
        <v>60</v>
      </c>
      <c r="J3741" s="17">
        <v>17185</v>
      </c>
      <c r="K3741" s="17">
        <v>1031100</v>
      </c>
      <c r="L3741" s="17">
        <v>33394</v>
      </c>
      <c r="M3741" s="17">
        <v>4272900</v>
      </c>
    </row>
    <row r="3742" spans="1:13" x14ac:dyDescent="0.25">
      <c r="A3742" t="s">
        <v>80</v>
      </c>
      <c r="B3742" t="s">
        <v>81</v>
      </c>
      <c r="C3742" t="s">
        <v>1001</v>
      </c>
      <c r="D3742">
        <v>900277244</v>
      </c>
      <c r="E3742" t="s">
        <v>251</v>
      </c>
      <c r="F3742" t="s">
        <v>1648</v>
      </c>
      <c r="H3742" s="16">
        <v>44432</v>
      </c>
      <c r="I3742">
        <v>18</v>
      </c>
      <c r="J3742" s="17">
        <v>16209</v>
      </c>
      <c r="K3742" s="17">
        <v>291762</v>
      </c>
      <c r="L3742" s="17">
        <v>86172</v>
      </c>
      <c r="M3742" s="17">
        <v>1691022</v>
      </c>
    </row>
    <row r="3743" spans="1:13" x14ac:dyDescent="0.25">
      <c r="A3743" t="s">
        <v>80</v>
      </c>
      <c r="B3743" t="s">
        <v>81</v>
      </c>
      <c r="C3743" t="s">
        <v>284</v>
      </c>
      <c r="D3743">
        <v>900277244</v>
      </c>
      <c r="E3743" t="s">
        <v>251</v>
      </c>
      <c r="F3743" t="s">
        <v>1648</v>
      </c>
      <c r="H3743" s="16">
        <v>44432</v>
      </c>
      <c r="I3743">
        <v>20</v>
      </c>
      <c r="J3743" s="17">
        <v>69963</v>
      </c>
      <c r="K3743" s="17">
        <v>1399260</v>
      </c>
      <c r="L3743" s="17">
        <v>86172</v>
      </c>
      <c r="M3743" s="17">
        <v>1691022</v>
      </c>
    </row>
    <row r="3744" spans="1:13" x14ac:dyDescent="0.25">
      <c r="A3744" t="s">
        <v>80</v>
      </c>
      <c r="B3744" t="s">
        <v>81</v>
      </c>
      <c r="C3744" t="s">
        <v>94</v>
      </c>
      <c r="D3744">
        <v>900306771</v>
      </c>
      <c r="E3744" t="s">
        <v>1649</v>
      </c>
      <c r="F3744" t="s">
        <v>1650</v>
      </c>
      <c r="H3744" s="16">
        <v>44418</v>
      </c>
      <c r="I3744">
        <v>2</v>
      </c>
      <c r="J3744" s="17">
        <v>35758</v>
      </c>
      <c r="K3744" s="17">
        <v>71516</v>
      </c>
      <c r="L3744" s="17">
        <v>35758</v>
      </c>
      <c r="M3744" s="17">
        <v>71516</v>
      </c>
    </row>
    <row r="3745" spans="1:13" x14ac:dyDescent="0.25">
      <c r="A3745" t="s">
        <v>80</v>
      </c>
      <c r="B3745" t="s">
        <v>81</v>
      </c>
      <c r="C3745" t="s">
        <v>284</v>
      </c>
      <c r="D3745">
        <v>9003415261</v>
      </c>
      <c r="E3745" t="s">
        <v>1651</v>
      </c>
      <c r="F3745" t="s">
        <v>1652</v>
      </c>
      <c r="H3745" s="16">
        <v>44414</v>
      </c>
      <c r="I3745">
        <v>50</v>
      </c>
      <c r="J3745" s="17">
        <v>69963</v>
      </c>
      <c r="K3745" s="17">
        <v>3498150</v>
      </c>
      <c r="L3745" s="17">
        <v>97055</v>
      </c>
      <c r="M3745" s="17">
        <v>6749190</v>
      </c>
    </row>
    <row r="3746" spans="1:13" x14ac:dyDescent="0.25">
      <c r="A3746" t="s">
        <v>80</v>
      </c>
      <c r="B3746" t="s">
        <v>81</v>
      </c>
      <c r="C3746" t="s">
        <v>149</v>
      </c>
      <c r="D3746">
        <v>9003415261</v>
      </c>
      <c r="E3746" t="s">
        <v>1651</v>
      </c>
      <c r="F3746" t="s">
        <v>1652</v>
      </c>
      <c r="H3746" s="16">
        <v>44414</v>
      </c>
      <c r="I3746">
        <v>120</v>
      </c>
      <c r="J3746" s="17">
        <v>27092</v>
      </c>
      <c r="K3746" s="17">
        <v>3251040</v>
      </c>
      <c r="L3746" s="17">
        <v>97055</v>
      </c>
      <c r="M3746" s="17">
        <v>6749190</v>
      </c>
    </row>
    <row r="3747" spans="1:13" x14ac:dyDescent="0.25">
      <c r="A3747" t="s">
        <v>80</v>
      </c>
      <c r="B3747" t="s">
        <v>81</v>
      </c>
      <c r="C3747" t="s">
        <v>88</v>
      </c>
      <c r="D3747">
        <v>900370857</v>
      </c>
      <c r="E3747" t="s">
        <v>1253</v>
      </c>
      <c r="F3747" t="s">
        <v>1653</v>
      </c>
      <c r="H3747" s="16">
        <v>44432</v>
      </c>
      <c r="I3747">
        <v>10</v>
      </c>
      <c r="J3747" s="17">
        <v>28147</v>
      </c>
      <c r="K3747" s="17">
        <v>281470</v>
      </c>
      <c r="L3747" s="17">
        <v>45332</v>
      </c>
      <c r="M3747" s="17">
        <v>333025</v>
      </c>
    </row>
    <row r="3748" spans="1:13" x14ac:dyDescent="0.25">
      <c r="A3748" t="s">
        <v>80</v>
      </c>
      <c r="B3748" t="s">
        <v>81</v>
      </c>
      <c r="C3748" t="s">
        <v>91</v>
      </c>
      <c r="D3748">
        <v>900370857</v>
      </c>
      <c r="E3748" t="s">
        <v>1253</v>
      </c>
      <c r="F3748" t="s">
        <v>1653</v>
      </c>
      <c r="H3748" s="16">
        <v>44432</v>
      </c>
      <c r="I3748">
        <v>3</v>
      </c>
      <c r="J3748" s="17">
        <v>17185</v>
      </c>
      <c r="K3748" s="17">
        <v>51555</v>
      </c>
      <c r="L3748" s="17">
        <v>45332</v>
      </c>
      <c r="M3748" s="17">
        <v>333025</v>
      </c>
    </row>
    <row r="3749" spans="1:13" x14ac:dyDescent="0.25">
      <c r="A3749" t="s">
        <v>80</v>
      </c>
      <c r="B3749" t="s">
        <v>81</v>
      </c>
      <c r="C3749" t="s">
        <v>1001</v>
      </c>
      <c r="D3749">
        <v>900374792</v>
      </c>
      <c r="E3749" t="s">
        <v>1654</v>
      </c>
      <c r="F3749" t="s">
        <v>1655</v>
      </c>
      <c r="H3749" s="16">
        <v>44435</v>
      </c>
      <c r="I3749">
        <v>100</v>
      </c>
      <c r="J3749" s="17">
        <v>16209</v>
      </c>
      <c r="K3749" s="17">
        <v>1620900</v>
      </c>
      <c r="L3749" s="17">
        <v>16209</v>
      </c>
      <c r="M3749" s="17">
        <v>1620900</v>
      </c>
    </row>
    <row r="3750" spans="1:13" x14ac:dyDescent="0.25">
      <c r="A3750" t="s">
        <v>80</v>
      </c>
      <c r="B3750" t="s">
        <v>81</v>
      </c>
      <c r="C3750" t="s">
        <v>1001</v>
      </c>
      <c r="D3750">
        <v>900482242</v>
      </c>
      <c r="E3750" t="s">
        <v>873</v>
      </c>
      <c r="F3750" t="s">
        <v>1656</v>
      </c>
      <c r="H3750" s="16">
        <v>44414</v>
      </c>
      <c r="I3750">
        <v>80</v>
      </c>
      <c r="J3750" s="17">
        <v>16209</v>
      </c>
      <c r="K3750" s="17">
        <v>1296720</v>
      </c>
      <c r="L3750" s="17">
        <v>16209</v>
      </c>
      <c r="M3750" s="17">
        <v>1296720</v>
      </c>
    </row>
    <row r="3751" spans="1:13" x14ac:dyDescent="0.25">
      <c r="A3751" t="s">
        <v>80</v>
      </c>
      <c r="B3751" t="s">
        <v>81</v>
      </c>
      <c r="C3751" t="s">
        <v>284</v>
      </c>
      <c r="D3751">
        <v>900496494</v>
      </c>
      <c r="E3751" t="s">
        <v>257</v>
      </c>
      <c r="F3751" t="s">
        <v>1657</v>
      </c>
      <c r="H3751" s="16">
        <v>44427</v>
      </c>
      <c r="I3751">
        <v>24</v>
      </c>
      <c r="J3751" s="17">
        <v>69963</v>
      </c>
      <c r="K3751" s="17">
        <v>1679112</v>
      </c>
      <c r="L3751" s="17">
        <v>130014</v>
      </c>
      <c r="M3751" s="17">
        <v>2666946</v>
      </c>
    </row>
    <row r="3752" spans="1:13" x14ac:dyDescent="0.25">
      <c r="A3752" t="s">
        <v>80</v>
      </c>
      <c r="B3752" t="s">
        <v>81</v>
      </c>
      <c r="C3752" t="s">
        <v>109</v>
      </c>
      <c r="D3752">
        <v>900496494</v>
      </c>
      <c r="E3752" t="s">
        <v>257</v>
      </c>
      <c r="F3752" t="s">
        <v>1657</v>
      </c>
      <c r="H3752" s="16">
        <v>44427</v>
      </c>
      <c r="I3752">
        <v>30</v>
      </c>
      <c r="J3752" s="17">
        <v>28755</v>
      </c>
      <c r="K3752" s="17">
        <v>862650</v>
      </c>
      <c r="L3752" s="17">
        <v>130014</v>
      </c>
      <c r="M3752" s="17">
        <v>2666946</v>
      </c>
    </row>
    <row r="3753" spans="1:13" x14ac:dyDescent="0.25">
      <c r="A3753" t="s">
        <v>80</v>
      </c>
      <c r="B3753" t="s">
        <v>81</v>
      </c>
      <c r="C3753" t="s">
        <v>127</v>
      </c>
      <c r="D3753">
        <v>900496494</v>
      </c>
      <c r="E3753" t="s">
        <v>257</v>
      </c>
      <c r="F3753" t="s">
        <v>1657</v>
      </c>
      <c r="H3753" s="16">
        <v>44427</v>
      </c>
      <c r="I3753">
        <v>4</v>
      </c>
      <c r="J3753" s="17">
        <v>31296</v>
      </c>
      <c r="K3753" s="17">
        <v>125184</v>
      </c>
      <c r="L3753" s="17">
        <v>130014</v>
      </c>
      <c r="M3753" s="17">
        <v>2666946</v>
      </c>
    </row>
    <row r="3754" spans="1:13" x14ac:dyDescent="0.25">
      <c r="A3754" t="s">
        <v>80</v>
      </c>
      <c r="B3754" t="s">
        <v>81</v>
      </c>
      <c r="C3754" t="s">
        <v>284</v>
      </c>
      <c r="D3754">
        <v>900536325</v>
      </c>
      <c r="E3754" t="s">
        <v>259</v>
      </c>
      <c r="F3754" t="s">
        <v>1658</v>
      </c>
      <c r="H3754" s="16">
        <v>44428</v>
      </c>
      <c r="I3754">
        <v>3</v>
      </c>
      <c r="J3754" s="17">
        <v>69963</v>
      </c>
      <c r="K3754" s="17">
        <v>209889</v>
      </c>
      <c r="L3754" s="17">
        <v>69963</v>
      </c>
      <c r="M3754" s="17">
        <v>209889</v>
      </c>
    </row>
    <row r="3755" spans="1:13" x14ac:dyDescent="0.25">
      <c r="A3755" t="s">
        <v>80</v>
      </c>
      <c r="B3755" t="s">
        <v>81</v>
      </c>
      <c r="C3755" t="s">
        <v>1001</v>
      </c>
      <c r="D3755">
        <v>900566930</v>
      </c>
      <c r="E3755" t="s">
        <v>261</v>
      </c>
      <c r="F3755" t="s">
        <v>1659</v>
      </c>
      <c r="H3755" s="16">
        <v>44428</v>
      </c>
      <c r="I3755">
        <v>120</v>
      </c>
      <c r="J3755" s="17">
        <v>16209</v>
      </c>
      <c r="K3755" s="17">
        <v>1945080</v>
      </c>
      <c r="L3755" s="17">
        <v>76563</v>
      </c>
      <c r="M3755" s="17">
        <v>2404845</v>
      </c>
    </row>
    <row r="3756" spans="1:13" x14ac:dyDescent="0.25">
      <c r="A3756" t="s">
        <v>80</v>
      </c>
      <c r="B3756" t="s">
        <v>81</v>
      </c>
      <c r="C3756" t="s">
        <v>87</v>
      </c>
      <c r="D3756">
        <v>900566930</v>
      </c>
      <c r="E3756" t="s">
        <v>261</v>
      </c>
      <c r="F3756" t="s">
        <v>1659</v>
      </c>
      <c r="H3756" s="16">
        <v>44428</v>
      </c>
      <c r="I3756">
        <v>10</v>
      </c>
      <c r="J3756" s="17">
        <v>31599</v>
      </c>
      <c r="K3756" s="17">
        <v>315990</v>
      </c>
      <c r="L3756" s="17">
        <v>76563</v>
      </c>
      <c r="M3756" s="17">
        <v>2404845</v>
      </c>
    </row>
    <row r="3757" spans="1:13" x14ac:dyDescent="0.25">
      <c r="A3757" t="s">
        <v>80</v>
      </c>
      <c r="B3757" t="s">
        <v>81</v>
      </c>
      <c r="C3757" t="s">
        <v>109</v>
      </c>
      <c r="D3757">
        <v>900566930</v>
      </c>
      <c r="E3757" t="s">
        <v>261</v>
      </c>
      <c r="F3757" t="s">
        <v>1659</v>
      </c>
      <c r="H3757" s="16">
        <v>44428</v>
      </c>
      <c r="I3757">
        <v>5</v>
      </c>
      <c r="J3757" s="17">
        <v>28755</v>
      </c>
      <c r="K3757" s="17">
        <v>143775</v>
      </c>
      <c r="L3757" s="17">
        <v>76563</v>
      </c>
      <c r="M3757" s="17">
        <v>2404845</v>
      </c>
    </row>
    <row r="3758" spans="1:13" x14ac:dyDescent="0.25">
      <c r="A3758" t="s">
        <v>80</v>
      </c>
      <c r="B3758" t="s">
        <v>81</v>
      </c>
      <c r="C3758" t="s">
        <v>97</v>
      </c>
      <c r="D3758">
        <v>900580962</v>
      </c>
      <c r="E3758" t="s">
        <v>266</v>
      </c>
      <c r="F3758" t="s">
        <v>1660</v>
      </c>
      <c r="H3758" s="16">
        <v>44411</v>
      </c>
      <c r="I3758">
        <v>30</v>
      </c>
      <c r="J3758" s="17">
        <v>12667</v>
      </c>
      <c r="K3758" s="17">
        <v>380010</v>
      </c>
      <c r="L3758" s="17">
        <v>398468</v>
      </c>
      <c r="M3758" s="17">
        <v>18052881</v>
      </c>
    </row>
    <row r="3759" spans="1:13" x14ac:dyDescent="0.25">
      <c r="A3759" t="s">
        <v>80</v>
      </c>
      <c r="B3759" t="s">
        <v>81</v>
      </c>
      <c r="C3759" t="s">
        <v>85</v>
      </c>
      <c r="D3759">
        <v>900580962</v>
      </c>
      <c r="E3759" t="s">
        <v>266</v>
      </c>
      <c r="F3759" t="s">
        <v>1660</v>
      </c>
      <c r="H3759" s="16">
        <v>44411</v>
      </c>
      <c r="I3759">
        <v>150</v>
      </c>
      <c r="J3759" s="17">
        <v>4756</v>
      </c>
      <c r="K3759" s="17">
        <v>713400</v>
      </c>
      <c r="L3759" s="17">
        <v>398468</v>
      </c>
      <c r="M3759" s="17">
        <v>18052881</v>
      </c>
    </row>
    <row r="3760" spans="1:13" x14ac:dyDescent="0.25">
      <c r="A3760" t="s">
        <v>80</v>
      </c>
      <c r="B3760" t="s">
        <v>81</v>
      </c>
      <c r="C3760" t="s">
        <v>119</v>
      </c>
      <c r="D3760">
        <v>900580962</v>
      </c>
      <c r="E3760" t="s">
        <v>266</v>
      </c>
      <c r="F3760" t="s">
        <v>1660</v>
      </c>
      <c r="H3760" s="16">
        <v>44411</v>
      </c>
      <c r="I3760">
        <v>40</v>
      </c>
      <c r="J3760" s="17">
        <v>10225</v>
      </c>
      <c r="K3760" s="17">
        <v>409000</v>
      </c>
      <c r="L3760" s="17">
        <v>398468</v>
      </c>
      <c r="M3760" s="17">
        <v>18052881</v>
      </c>
    </row>
    <row r="3761" spans="1:13" x14ac:dyDescent="0.25">
      <c r="A3761" t="s">
        <v>80</v>
      </c>
      <c r="B3761" t="s">
        <v>81</v>
      </c>
      <c r="C3761" t="s">
        <v>101</v>
      </c>
      <c r="D3761">
        <v>900580962</v>
      </c>
      <c r="E3761" t="s">
        <v>266</v>
      </c>
      <c r="F3761" t="s">
        <v>1660</v>
      </c>
      <c r="H3761" s="16">
        <v>44411</v>
      </c>
      <c r="I3761">
        <v>80</v>
      </c>
      <c r="J3761" s="17">
        <v>26839</v>
      </c>
      <c r="K3761" s="17">
        <v>2147120</v>
      </c>
      <c r="L3761" s="17">
        <v>398468</v>
      </c>
      <c r="M3761" s="17">
        <v>18052881</v>
      </c>
    </row>
    <row r="3762" spans="1:13" x14ac:dyDescent="0.25">
      <c r="A3762" t="s">
        <v>80</v>
      </c>
      <c r="B3762" t="s">
        <v>81</v>
      </c>
      <c r="C3762" t="s">
        <v>109</v>
      </c>
      <c r="D3762">
        <v>900580962</v>
      </c>
      <c r="E3762" t="s">
        <v>266</v>
      </c>
      <c r="F3762" t="s">
        <v>1660</v>
      </c>
      <c r="H3762" s="16">
        <v>44411</v>
      </c>
      <c r="I3762">
        <v>9</v>
      </c>
      <c r="J3762" s="17">
        <v>28755</v>
      </c>
      <c r="K3762" s="17">
        <v>258795</v>
      </c>
      <c r="L3762" s="17">
        <v>398468</v>
      </c>
      <c r="M3762" s="17">
        <v>18052881</v>
      </c>
    </row>
    <row r="3763" spans="1:13" x14ac:dyDescent="0.25">
      <c r="A3763" t="s">
        <v>80</v>
      </c>
      <c r="B3763" t="s">
        <v>81</v>
      </c>
      <c r="C3763" t="s">
        <v>85</v>
      </c>
      <c r="D3763">
        <v>900580962</v>
      </c>
      <c r="E3763" t="s">
        <v>266</v>
      </c>
      <c r="F3763" t="s">
        <v>1661</v>
      </c>
      <c r="H3763" s="16">
        <v>44421</v>
      </c>
      <c r="I3763">
        <v>300</v>
      </c>
      <c r="J3763" s="17">
        <v>4756</v>
      </c>
      <c r="K3763" s="17">
        <v>1426800</v>
      </c>
      <c r="L3763" s="17">
        <v>398468</v>
      </c>
      <c r="M3763" s="17">
        <v>18052881</v>
      </c>
    </row>
    <row r="3764" spans="1:13" x14ac:dyDescent="0.25">
      <c r="A3764" t="s">
        <v>80</v>
      </c>
      <c r="B3764" t="s">
        <v>81</v>
      </c>
      <c r="C3764" t="s">
        <v>119</v>
      </c>
      <c r="D3764">
        <v>900580962</v>
      </c>
      <c r="E3764" t="s">
        <v>266</v>
      </c>
      <c r="F3764" t="s">
        <v>1661</v>
      </c>
      <c r="H3764" s="16">
        <v>44421</v>
      </c>
      <c r="I3764">
        <v>500</v>
      </c>
      <c r="J3764" s="17">
        <v>10225</v>
      </c>
      <c r="K3764" s="17">
        <v>5112500</v>
      </c>
      <c r="L3764" s="17">
        <v>398468</v>
      </c>
      <c r="M3764" s="17">
        <v>18052881</v>
      </c>
    </row>
    <row r="3765" spans="1:13" x14ac:dyDescent="0.25">
      <c r="A3765" t="s">
        <v>80</v>
      </c>
      <c r="B3765" t="s">
        <v>81</v>
      </c>
      <c r="C3765" t="s">
        <v>87</v>
      </c>
      <c r="D3765">
        <v>900580962</v>
      </c>
      <c r="E3765" t="s">
        <v>266</v>
      </c>
      <c r="F3765" t="s">
        <v>1661</v>
      </c>
      <c r="H3765" s="16">
        <v>44421</v>
      </c>
      <c r="I3765">
        <v>40</v>
      </c>
      <c r="J3765" s="17">
        <v>31599</v>
      </c>
      <c r="K3765" s="17">
        <v>1263960</v>
      </c>
      <c r="L3765" s="17">
        <v>398468</v>
      </c>
      <c r="M3765" s="17">
        <v>18052881</v>
      </c>
    </row>
    <row r="3766" spans="1:13" x14ac:dyDescent="0.25">
      <c r="A3766" t="s">
        <v>80</v>
      </c>
      <c r="B3766" t="s">
        <v>81</v>
      </c>
      <c r="C3766" t="s">
        <v>101</v>
      </c>
      <c r="D3766">
        <v>900580962</v>
      </c>
      <c r="E3766" t="s">
        <v>266</v>
      </c>
      <c r="F3766" t="s">
        <v>1661</v>
      </c>
      <c r="H3766" s="16">
        <v>44421</v>
      </c>
      <c r="I3766">
        <v>10</v>
      </c>
      <c r="J3766" s="17">
        <v>26839</v>
      </c>
      <c r="K3766" s="17">
        <v>268390</v>
      </c>
      <c r="L3766" s="17">
        <v>398468</v>
      </c>
      <c r="M3766" s="17">
        <v>18052881</v>
      </c>
    </row>
    <row r="3767" spans="1:13" x14ac:dyDescent="0.25">
      <c r="A3767" t="s">
        <v>80</v>
      </c>
      <c r="B3767" t="s">
        <v>81</v>
      </c>
      <c r="C3767" t="s">
        <v>101</v>
      </c>
      <c r="D3767">
        <v>900580962</v>
      </c>
      <c r="E3767" t="s">
        <v>266</v>
      </c>
      <c r="F3767" t="s">
        <v>1662</v>
      </c>
      <c r="H3767" s="16">
        <v>44421</v>
      </c>
      <c r="I3767">
        <v>6</v>
      </c>
      <c r="J3767" s="17">
        <v>26839</v>
      </c>
      <c r="K3767" s="17">
        <v>161034</v>
      </c>
      <c r="L3767" s="17">
        <v>398468</v>
      </c>
      <c r="M3767" s="17">
        <v>18052881</v>
      </c>
    </row>
    <row r="3768" spans="1:13" x14ac:dyDescent="0.25">
      <c r="A3768" t="s">
        <v>80</v>
      </c>
      <c r="B3768" t="s">
        <v>81</v>
      </c>
      <c r="C3768" t="s">
        <v>109</v>
      </c>
      <c r="D3768">
        <v>900580962</v>
      </c>
      <c r="E3768" t="s">
        <v>266</v>
      </c>
      <c r="F3768" t="s">
        <v>1661</v>
      </c>
      <c r="H3768" s="16">
        <v>44421</v>
      </c>
      <c r="I3768">
        <v>100</v>
      </c>
      <c r="J3768" s="17">
        <v>28755</v>
      </c>
      <c r="K3768" s="17">
        <v>2875500</v>
      </c>
      <c r="L3768" s="17">
        <v>398468</v>
      </c>
      <c r="M3768" s="17">
        <v>18052881</v>
      </c>
    </row>
    <row r="3769" spans="1:13" x14ac:dyDescent="0.25">
      <c r="A3769" t="s">
        <v>80</v>
      </c>
      <c r="B3769" t="s">
        <v>81</v>
      </c>
      <c r="C3769" t="s">
        <v>91</v>
      </c>
      <c r="D3769">
        <v>900580962</v>
      </c>
      <c r="E3769" t="s">
        <v>266</v>
      </c>
      <c r="F3769" t="s">
        <v>1662</v>
      </c>
      <c r="H3769" s="16">
        <v>44421</v>
      </c>
      <c r="I3769">
        <v>24</v>
      </c>
      <c r="J3769" s="17">
        <v>17185</v>
      </c>
      <c r="K3769" s="17">
        <v>412440</v>
      </c>
      <c r="L3769" s="17">
        <v>398468</v>
      </c>
      <c r="M3769" s="17">
        <v>18052881</v>
      </c>
    </row>
    <row r="3770" spans="1:13" x14ac:dyDescent="0.25">
      <c r="A3770" t="s">
        <v>80</v>
      </c>
      <c r="B3770" t="s">
        <v>81</v>
      </c>
      <c r="C3770" t="s">
        <v>82</v>
      </c>
      <c r="D3770">
        <v>900580962</v>
      </c>
      <c r="E3770" t="s">
        <v>266</v>
      </c>
      <c r="F3770" t="s">
        <v>1663</v>
      </c>
      <c r="H3770" s="16">
        <v>44434</v>
      </c>
      <c r="I3770">
        <v>20</v>
      </c>
      <c r="J3770" s="17">
        <v>17536</v>
      </c>
      <c r="K3770" s="17">
        <v>350720</v>
      </c>
      <c r="L3770" s="17">
        <v>398468</v>
      </c>
      <c r="M3770" s="17">
        <v>18052881</v>
      </c>
    </row>
    <row r="3771" spans="1:13" x14ac:dyDescent="0.25">
      <c r="A3771" t="s">
        <v>80</v>
      </c>
      <c r="B3771" t="s">
        <v>81</v>
      </c>
      <c r="C3771" t="s">
        <v>97</v>
      </c>
      <c r="D3771">
        <v>900580962</v>
      </c>
      <c r="E3771" t="s">
        <v>266</v>
      </c>
      <c r="F3771" t="s">
        <v>1663</v>
      </c>
      <c r="H3771" s="16">
        <v>44434</v>
      </c>
      <c r="I3771">
        <v>20</v>
      </c>
      <c r="J3771" s="17">
        <v>12667</v>
      </c>
      <c r="K3771" s="17">
        <v>253340</v>
      </c>
      <c r="L3771" s="17">
        <v>398468</v>
      </c>
      <c r="M3771" s="17">
        <v>18052881</v>
      </c>
    </row>
    <row r="3772" spans="1:13" x14ac:dyDescent="0.25">
      <c r="A3772" t="s">
        <v>80</v>
      </c>
      <c r="B3772" t="s">
        <v>81</v>
      </c>
      <c r="C3772" t="s">
        <v>85</v>
      </c>
      <c r="D3772">
        <v>900580962</v>
      </c>
      <c r="E3772" t="s">
        <v>266</v>
      </c>
      <c r="F3772" t="s">
        <v>1663</v>
      </c>
      <c r="H3772" s="16">
        <v>44434</v>
      </c>
      <c r="I3772">
        <v>60</v>
      </c>
      <c r="J3772" s="17">
        <v>4756</v>
      </c>
      <c r="K3772" s="17">
        <v>285360</v>
      </c>
      <c r="L3772" s="17">
        <v>398468</v>
      </c>
      <c r="M3772" s="17">
        <v>18052881</v>
      </c>
    </row>
    <row r="3773" spans="1:13" x14ac:dyDescent="0.25">
      <c r="A3773" t="s">
        <v>80</v>
      </c>
      <c r="B3773" t="s">
        <v>81</v>
      </c>
      <c r="C3773" t="s">
        <v>85</v>
      </c>
      <c r="D3773">
        <v>900580962</v>
      </c>
      <c r="E3773" t="s">
        <v>266</v>
      </c>
      <c r="F3773" t="s">
        <v>1664</v>
      </c>
      <c r="H3773" s="16">
        <v>44434</v>
      </c>
      <c r="I3773">
        <v>30</v>
      </c>
      <c r="J3773" s="17">
        <v>4756</v>
      </c>
      <c r="K3773" s="17">
        <v>142680</v>
      </c>
      <c r="L3773" s="17">
        <v>398468</v>
      </c>
      <c r="M3773" s="17">
        <v>18052881</v>
      </c>
    </row>
    <row r="3774" spans="1:13" x14ac:dyDescent="0.25">
      <c r="A3774" t="s">
        <v>80</v>
      </c>
      <c r="B3774" t="s">
        <v>81</v>
      </c>
      <c r="C3774" t="s">
        <v>1001</v>
      </c>
      <c r="D3774">
        <v>900580962</v>
      </c>
      <c r="E3774" t="s">
        <v>266</v>
      </c>
      <c r="F3774" t="s">
        <v>1663</v>
      </c>
      <c r="H3774" s="16">
        <v>44434</v>
      </c>
      <c r="I3774">
        <v>3</v>
      </c>
      <c r="J3774" s="17">
        <v>16209</v>
      </c>
      <c r="K3774" s="17">
        <v>48627</v>
      </c>
      <c r="L3774" s="17">
        <v>398468</v>
      </c>
      <c r="M3774" s="17">
        <v>18052881</v>
      </c>
    </row>
    <row r="3775" spans="1:13" x14ac:dyDescent="0.25">
      <c r="A3775" t="s">
        <v>80</v>
      </c>
      <c r="B3775" t="s">
        <v>81</v>
      </c>
      <c r="C3775" t="s">
        <v>101</v>
      </c>
      <c r="D3775">
        <v>900580962</v>
      </c>
      <c r="E3775" t="s">
        <v>266</v>
      </c>
      <c r="F3775" t="s">
        <v>1663</v>
      </c>
      <c r="H3775" s="16">
        <v>44434</v>
      </c>
      <c r="I3775">
        <v>20</v>
      </c>
      <c r="J3775" s="17">
        <v>26839</v>
      </c>
      <c r="K3775" s="17">
        <v>536780</v>
      </c>
      <c r="L3775" s="17">
        <v>398468</v>
      </c>
      <c r="M3775" s="17">
        <v>18052881</v>
      </c>
    </row>
    <row r="3776" spans="1:13" x14ac:dyDescent="0.25">
      <c r="A3776" t="s">
        <v>80</v>
      </c>
      <c r="B3776" t="s">
        <v>81</v>
      </c>
      <c r="C3776" t="s">
        <v>109</v>
      </c>
      <c r="D3776">
        <v>900580962</v>
      </c>
      <c r="E3776" t="s">
        <v>266</v>
      </c>
      <c r="F3776" t="s">
        <v>1663</v>
      </c>
      <c r="H3776" s="16">
        <v>44434</v>
      </c>
      <c r="I3776">
        <v>10</v>
      </c>
      <c r="J3776" s="17">
        <v>28755</v>
      </c>
      <c r="K3776" s="17">
        <v>287550</v>
      </c>
      <c r="L3776" s="17">
        <v>398468</v>
      </c>
      <c r="M3776" s="17">
        <v>18052881</v>
      </c>
    </row>
    <row r="3777" spans="1:13" x14ac:dyDescent="0.25">
      <c r="A3777" t="s">
        <v>80</v>
      </c>
      <c r="B3777" t="s">
        <v>81</v>
      </c>
      <c r="C3777" t="s">
        <v>109</v>
      </c>
      <c r="D3777">
        <v>900580962</v>
      </c>
      <c r="E3777" t="s">
        <v>266</v>
      </c>
      <c r="F3777" t="s">
        <v>1665</v>
      </c>
      <c r="H3777" s="16">
        <v>44434</v>
      </c>
      <c r="I3777">
        <v>15</v>
      </c>
      <c r="J3777" s="17">
        <v>28755</v>
      </c>
      <c r="K3777" s="17">
        <v>431325</v>
      </c>
      <c r="L3777" s="17">
        <v>398468</v>
      </c>
      <c r="M3777" s="17">
        <v>18052881</v>
      </c>
    </row>
    <row r="3778" spans="1:13" x14ac:dyDescent="0.25">
      <c r="A3778" t="s">
        <v>80</v>
      </c>
      <c r="B3778" t="s">
        <v>81</v>
      </c>
      <c r="C3778" t="s">
        <v>109</v>
      </c>
      <c r="D3778">
        <v>900580962</v>
      </c>
      <c r="E3778" t="s">
        <v>266</v>
      </c>
      <c r="F3778" t="s">
        <v>1664</v>
      </c>
      <c r="H3778" s="16">
        <v>44434</v>
      </c>
      <c r="I3778">
        <v>10</v>
      </c>
      <c r="J3778" s="17">
        <v>28755</v>
      </c>
      <c r="K3778" s="17">
        <v>287550</v>
      </c>
      <c r="L3778" s="17">
        <v>398468</v>
      </c>
      <c r="M3778" s="17">
        <v>18052881</v>
      </c>
    </row>
    <row r="3779" spans="1:13" x14ac:dyDescent="0.25">
      <c r="A3779" t="s">
        <v>80</v>
      </c>
      <c r="B3779" t="s">
        <v>81</v>
      </c>
      <c r="C3779" t="s">
        <v>98</v>
      </c>
      <c r="D3779">
        <v>900613550</v>
      </c>
      <c r="E3779" t="s">
        <v>271</v>
      </c>
      <c r="F3779" t="s">
        <v>1666</v>
      </c>
      <c r="H3779" s="16">
        <v>44413</v>
      </c>
      <c r="I3779">
        <v>2</v>
      </c>
      <c r="J3779" s="17">
        <v>81137</v>
      </c>
      <c r="K3779" s="17">
        <v>162274</v>
      </c>
      <c r="L3779" s="17">
        <v>108547</v>
      </c>
      <c r="M3779" s="17">
        <v>708499</v>
      </c>
    </row>
    <row r="3780" spans="1:13" x14ac:dyDescent="0.25">
      <c r="A3780" t="s">
        <v>80</v>
      </c>
      <c r="B3780" t="s">
        <v>81</v>
      </c>
      <c r="C3780" t="s">
        <v>119</v>
      </c>
      <c r="D3780">
        <v>900613550</v>
      </c>
      <c r="E3780" t="s">
        <v>271</v>
      </c>
      <c r="F3780" t="s">
        <v>1666</v>
      </c>
      <c r="H3780" s="16">
        <v>44413</v>
      </c>
      <c r="I3780">
        <v>3</v>
      </c>
      <c r="J3780" s="17">
        <v>10225</v>
      </c>
      <c r="K3780" s="17">
        <v>30675</v>
      </c>
      <c r="L3780" s="17">
        <v>108547</v>
      </c>
      <c r="M3780" s="17">
        <v>708499</v>
      </c>
    </row>
    <row r="3781" spans="1:13" x14ac:dyDescent="0.25">
      <c r="A3781" t="s">
        <v>80</v>
      </c>
      <c r="B3781" t="s">
        <v>81</v>
      </c>
      <c r="C3781" t="s">
        <v>91</v>
      </c>
      <c r="D3781">
        <v>900613550</v>
      </c>
      <c r="E3781" t="s">
        <v>271</v>
      </c>
      <c r="F3781" t="s">
        <v>1666</v>
      </c>
      <c r="H3781" s="16">
        <v>44413</v>
      </c>
      <c r="I3781">
        <v>30</v>
      </c>
      <c r="J3781" s="17">
        <v>17185</v>
      </c>
      <c r="K3781" s="17">
        <v>515550</v>
      </c>
      <c r="L3781" s="17">
        <v>108547</v>
      </c>
      <c r="M3781" s="17">
        <v>708499</v>
      </c>
    </row>
    <row r="3782" spans="1:13" x14ac:dyDescent="0.25">
      <c r="A3782" t="s">
        <v>80</v>
      </c>
      <c r="B3782" t="s">
        <v>81</v>
      </c>
      <c r="C3782" t="s">
        <v>174</v>
      </c>
      <c r="D3782">
        <v>900699359</v>
      </c>
      <c r="E3782" t="s">
        <v>682</v>
      </c>
      <c r="F3782" t="s">
        <v>1667</v>
      </c>
      <c r="H3782" s="16">
        <v>44420</v>
      </c>
      <c r="I3782">
        <v>40</v>
      </c>
      <c r="J3782" s="17">
        <v>193937</v>
      </c>
      <c r="K3782" s="17">
        <v>7757480</v>
      </c>
      <c r="L3782" s="17">
        <v>193937</v>
      </c>
      <c r="M3782" s="17">
        <v>7757480</v>
      </c>
    </row>
    <row r="3783" spans="1:13" x14ac:dyDescent="0.25">
      <c r="A3783" t="s">
        <v>80</v>
      </c>
      <c r="B3783" t="s">
        <v>81</v>
      </c>
      <c r="C3783" t="s">
        <v>91</v>
      </c>
      <c r="D3783">
        <v>900750333</v>
      </c>
      <c r="E3783" t="s">
        <v>276</v>
      </c>
      <c r="F3783" t="s">
        <v>1668</v>
      </c>
      <c r="H3783" s="16">
        <v>44432</v>
      </c>
      <c r="I3783">
        <v>5</v>
      </c>
      <c r="J3783" s="17">
        <v>17185</v>
      </c>
      <c r="K3783" s="17">
        <v>85925</v>
      </c>
      <c r="L3783" s="17">
        <v>17185</v>
      </c>
      <c r="M3783" s="17">
        <v>85925</v>
      </c>
    </row>
    <row r="3784" spans="1:13" x14ac:dyDescent="0.25">
      <c r="A3784" t="s">
        <v>80</v>
      </c>
      <c r="B3784" t="s">
        <v>81</v>
      </c>
      <c r="C3784" t="s">
        <v>1001</v>
      </c>
      <c r="D3784">
        <v>900753130</v>
      </c>
      <c r="E3784" t="s">
        <v>1669</v>
      </c>
      <c r="F3784" t="s">
        <v>1670</v>
      </c>
      <c r="H3784" s="16">
        <v>44434</v>
      </c>
      <c r="I3784">
        <v>10</v>
      </c>
      <c r="J3784" s="17">
        <v>16209</v>
      </c>
      <c r="K3784" s="17">
        <v>162090</v>
      </c>
      <c r="L3784" s="17">
        <v>16209</v>
      </c>
      <c r="M3784" s="17">
        <v>162090</v>
      </c>
    </row>
    <row r="3785" spans="1:13" x14ac:dyDescent="0.25">
      <c r="A3785" t="s">
        <v>80</v>
      </c>
      <c r="B3785" t="s">
        <v>81</v>
      </c>
      <c r="C3785" t="s">
        <v>91</v>
      </c>
      <c r="D3785">
        <v>900772053</v>
      </c>
      <c r="E3785" t="s">
        <v>685</v>
      </c>
      <c r="F3785" t="s">
        <v>1671</v>
      </c>
      <c r="H3785" s="16">
        <v>44419</v>
      </c>
      <c r="I3785">
        <v>23</v>
      </c>
      <c r="J3785" s="17">
        <v>17185</v>
      </c>
      <c r="K3785" s="17">
        <v>395255</v>
      </c>
      <c r="L3785" s="17">
        <v>17185</v>
      </c>
      <c r="M3785" s="17">
        <v>395255</v>
      </c>
    </row>
    <row r="3786" spans="1:13" x14ac:dyDescent="0.25">
      <c r="A3786" t="s">
        <v>80</v>
      </c>
      <c r="B3786" t="s">
        <v>81</v>
      </c>
      <c r="C3786" t="s">
        <v>94</v>
      </c>
      <c r="D3786">
        <v>900784482</v>
      </c>
      <c r="E3786" t="s">
        <v>278</v>
      </c>
      <c r="F3786" t="s">
        <v>1672</v>
      </c>
      <c r="H3786" s="16">
        <v>44418</v>
      </c>
      <c r="I3786">
        <v>2</v>
      </c>
      <c r="J3786" s="17">
        <v>35758</v>
      </c>
      <c r="K3786" s="17">
        <v>71516</v>
      </c>
      <c r="L3786" s="17">
        <v>575342</v>
      </c>
      <c r="M3786" s="17">
        <v>3795487</v>
      </c>
    </row>
    <row r="3787" spans="1:13" x14ac:dyDescent="0.25">
      <c r="A3787" t="s">
        <v>80</v>
      </c>
      <c r="B3787" t="s">
        <v>81</v>
      </c>
      <c r="C3787" t="s">
        <v>85</v>
      </c>
      <c r="D3787">
        <v>900784482</v>
      </c>
      <c r="E3787" t="s">
        <v>278</v>
      </c>
      <c r="F3787" t="s">
        <v>1672</v>
      </c>
      <c r="H3787" s="16">
        <v>44418</v>
      </c>
      <c r="I3787">
        <v>40</v>
      </c>
      <c r="J3787" s="17">
        <v>4756</v>
      </c>
      <c r="K3787" s="17">
        <v>190240</v>
      </c>
      <c r="L3787" s="17">
        <v>575342</v>
      </c>
      <c r="M3787" s="17">
        <v>3795487</v>
      </c>
    </row>
    <row r="3788" spans="1:13" x14ac:dyDescent="0.25">
      <c r="A3788" t="s">
        <v>80</v>
      </c>
      <c r="B3788" t="s">
        <v>81</v>
      </c>
      <c r="C3788" t="s">
        <v>119</v>
      </c>
      <c r="D3788">
        <v>900784482</v>
      </c>
      <c r="E3788" t="s">
        <v>278</v>
      </c>
      <c r="F3788" t="s">
        <v>1672</v>
      </c>
      <c r="H3788" s="16">
        <v>44418</v>
      </c>
      <c r="I3788">
        <v>45</v>
      </c>
      <c r="J3788" s="17">
        <v>10225</v>
      </c>
      <c r="K3788" s="17">
        <v>460125</v>
      </c>
      <c r="L3788" s="17">
        <v>575342</v>
      </c>
      <c r="M3788" s="17">
        <v>3795487</v>
      </c>
    </row>
    <row r="3789" spans="1:13" x14ac:dyDescent="0.25">
      <c r="A3789" t="s">
        <v>80</v>
      </c>
      <c r="B3789" t="s">
        <v>81</v>
      </c>
      <c r="C3789" t="s">
        <v>284</v>
      </c>
      <c r="D3789">
        <v>900784482</v>
      </c>
      <c r="E3789" t="s">
        <v>278</v>
      </c>
      <c r="F3789" t="s">
        <v>1672</v>
      </c>
      <c r="H3789" s="16">
        <v>44418</v>
      </c>
      <c r="I3789">
        <v>24</v>
      </c>
      <c r="J3789" s="17">
        <v>69963</v>
      </c>
      <c r="K3789" s="17">
        <v>1679112</v>
      </c>
      <c r="L3789" s="17">
        <v>575342</v>
      </c>
      <c r="M3789" s="17">
        <v>3795487</v>
      </c>
    </row>
    <row r="3790" spans="1:13" x14ac:dyDescent="0.25">
      <c r="A3790" t="s">
        <v>80</v>
      </c>
      <c r="B3790" t="s">
        <v>81</v>
      </c>
      <c r="C3790" t="s">
        <v>175</v>
      </c>
      <c r="D3790">
        <v>900784482</v>
      </c>
      <c r="E3790" t="s">
        <v>278</v>
      </c>
      <c r="F3790" t="s">
        <v>1672</v>
      </c>
      <c r="H3790" s="16">
        <v>44418</v>
      </c>
      <c r="I3790">
        <v>1</v>
      </c>
      <c r="J3790" s="17">
        <v>377404</v>
      </c>
      <c r="K3790" s="17">
        <v>377404</v>
      </c>
      <c r="L3790" s="17">
        <v>575342</v>
      </c>
      <c r="M3790" s="17">
        <v>3795487</v>
      </c>
    </row>
    <row r="3791" spans="1:13" x14ac:dyDescent="0.25">
      <c r="A3791" t="s">
        <v>80</v>
      </c>
      <c r="B3791" t="s">
        <v>81</v>
      </c>
      <c r="C3791" t="s">
        <v>109</v>
      </c>
      <c r="D3791">
        <v>900784482</v>
      </c>
      <c r="E3791" t="s">
        <v>278</v>
      </c>
      <c r="F3791" t="s">
        <v>1672</v>
      </c>
      <c r="H3791" s="16">
        <v>44418</v>
      </c>
      <c r="I3791">
        <v>12</v>
      </c>
      <c r="J3791" s="17">
        <v>28755</v>
      </c>
      <c r="K3791" s="17">
        <v>345060</v>
      </c>
      <c r="L3791" s="17">
        <v>575342</v>
      </c>
      <c r="M3791" s="17">
        <v>3795487</v>
      </c>
    </row>
    <row r="3792" spans="1:13" x14ac:dyDescent="0.25">
      <c r="A3792" t="s">
        <v>80</v>
      </c>
      <c r="B3792" t="s">
        <v>81</v>
      </c>
      <c r="C3792" t="s">
        <v>91</v>
      </c>
      <c r="D3792">
        <v>900784482</v>
      </c>
      <c r="E3792" t="s">
        <v>278</v>
      </c>
      <c r="F3792" t="s">
        <v>1672</v>
      </c>
      <c r="H3792" s="16">
        <v>44418</v>
      </c>
      <c r="I3792">
        <v>30</v>
      </c>
      <c r="J3792" s="17">
        <v>17185</v>
      </c>
      <c r="K3792" s="17">
        <v>515550</v>
      </c>
      <c r="L3792" s="17">
        <v>575342</v>
      </c>
      <c r="M3792" s="17">
        <v>3795487</v>
      </c>
    </row>
    <row r="3793" spans="1:13" x14ac:dyDescent="0.25">
      <c r="A3793" t="s">
        <v>80</v>
      </c>
      <c r="B3793" t="s">
        <v>81</v>
      </c>
      <c r="C3793" t="s">
        <v>127</v>
      </c>
      <c r="D3793">
        <v>900784482</v>
      </c>
      <c r="E3793" t="s">
        <v>278</v>
      </c>
      <c r="F3793" t="s">
        <v>1672</v>
      </c>
      <c r="H3793" s="16">
        <v>44418</v>
      </c>
      <c r="I3793">
        <v>5</v>
      </c>
      <c r="J3793" s="17">
        <v>31296</v>
      </c>
      <c r="K3793" s="17">
        <v>156480</v>
      </c>
      <c r="L3793" s="17">
        <v>575342</v>
      </c>
      <c r="M3793" s="17">
        <v>3795487</v>
      </c>
    </row>
    <row r="3794" spans="1:13" x14ac:dyDescent="0.25">
      <c r="A3794" t="s">
        <v>80</v>
      </c>
      <c r="B3794" t="s">
        <v>81</v>
      </c>
      <c r="C3794" t="s">
        <v>91</v>
      </c>
      <c r="D3794">
        <v>900800086</v>
      </c>
      <c r="E3794" t="s">
        <v>688</v>
      </c>
      <c r="F3794" t="s">
        <v>1673</v>
      </c>
      <c r="H3794" s="16">
        <v>44432</v>
      </c>
      <c r="I3794">
        <v>2</v>
      </c>
      <c r="J3794" s="17">
        <v>17185</v>
      </c>
      <c r="K3794" s="17">
        <v>34370</v>
      </c>
      <c r="L3794" s="17">
        <v>17185</v>
      </c>
      <c r="M3794" s="17">
        <v>34370</v>
      </c>
    </row>
    <row r="3795" spans="1:13" x14ac:dyDescent="0.25">
      <c r="A3795" t="s">
        <v>80</v>
      </c>
      <c r="B3795" t="s">
        <v>81</v>
      </c>
      <c r="C3795" t="s">
        <v>94</v>
      </c>
      <c r="D3795">
        <v>900900122</v>
      </c>
      <c r="E3795" t="s">
        <v>500</v>
      </c>
      <c r="F3795" t="s">
        <v>1674</v>
      </c>
      <c r="H3795" s="16">
        <v>44417</v>
      </c>
      <c r="I3795">
        <v>5</v>
      </c>
      <c r="J3795" s="17">
        <v>35758</v>
      </c>
      <c r="K3795" s="17">
        <v>178790</v>
      </c>
      <c r="L3795" s="17">
        <v>85478</v>
      </c>
      <c r="M3795" s="17">
        <v>1355013</v>
      </c>
    </row>
    <row r="3796" spans="1:13" x14ac:dyDescent="0.25">
      <c r="A3796" t="s">
        <v>80</v>
      </c>
      <c r="B3796" t="s">
        <v>81</v>
      </c>
      <c r="C3796" t="s">
        <v>85</v>
      </c>
      <c r="D3796">
        <v>900900122</v>
      </c>
      <c r="E3796" t="s">
        <v>500</v>
      </c>
      <c r="F3796" t="s">
        <v>1674</v>
      </c>
      <c r="H3796" s="16">
        <v>44417</v>
      </c>
      <c r="I3796">
        <v>28</v>
      </c>
      <c r="J3796" s="17">
        <v>4756</v>
      </c>
      <c r="K3796" s="17">
        <v>133168</v>
      </c>
      <c r="L3796" s="17">
        <v>85478</v>
      </c>
      <c r="M3796" s="17">
        <v>1355013</v>
      </c>
    </row>
    <row r="3797" spans="1:13" x14ac:dyDescent="0.25">
      <c r="A3797" t="s">
        <v>80</v>
      </c>
      <c r="B3797" t="s">
        <v>81</v>
      </c>
      <c r="C3797" t="s">
        <v>1001</v>
      </c>
      <c r="D3797">
        <v>900900122</v>
      </c>
      <c r="E3797" t="s">
        <v>500</v>
      </c>
      <c r="F3797" t="s">
        <v>1674</v>
      </c>
      <c r="H3797" s="16">
        <v>44417</v>
      </c>
      <c r="I3797">
        <v>20</v>
      </c>
      <c r="J3797" s="17">
        <v>16209</v>
      </c>
      <c r="K3797" s="17">
        <v>324180</v>
      </c>
      <c r="L3797" s="17">
        <v>85478</v>
      </c>
      <c r="M3797" s="17">
        <v>1355013</v>
      </c>
    </row>
    <row r="3798" spans="1:13" x14ac:dyDescent="0.25">
      <c r="A3798" t="s">
        <v>80</v>
      </c>
      <c r="B3798" t="s">
        <v>81</v>
      </c>
      <c r="C3798" t="s">
        <v>109</v>
      </c>
      <c r="D3798">
        <v>900900122</v>
      </c>
      <c r="E3798" t="s">
        <v>500</v>
      </c>
      <c r="F3798" t="s">
        <v>1675</v>
      </c>
      <c r="H3798" s="16">
        <v>44417</v>
      </c>
      <c r="I3798">
        <v>25</v>
      </c>
      <c r="J3798" s="17">
        <v>28755</v>
      </c>
      <c r="K3798" s="17">
        <v>718875</v>
      </c>
      <c r="L3798" s="17">
        <v>85478</v>
      </c>
      <c r="M3798" s="17">
        <v>1355013</v>
      </c>
    </row>
    <row r="3799" spans="1:13" x14ac:dyDescent="0.25">
      <c r="A3799" t="s">
        <v>80</v>
      </c>
      <c r="B3799" t="s">
        <v>81</v>
      </c>
      <c r="C3799" t="s">
        <v>284</v>
      </c>
      <c r="D3799">
        <v>900906402</v>
      </c>
      <c r="E3799" t="s">
        <v>1676</v>
      </c>
      <c r="F3799" t="s">
        <v>1677</v>
      </c>
      <c r="H3799" s="16">
        <v>44433</v>
      </c>
      <c r="I3799">
        <v>4</v>
      </c>
      <c r="J3799" s="17">
        <v>69963</v>
      </c>
      <c r="K3799" s="17">
        <v>279852</v>
      </c>
      <c r="L3799" s="17">
        <v>69963</v>
      </c>
      <c r="M3799" s="17">
        <v>279852</v>
      </c>
    </row>
    <row r="3800" spans="1:13" x14ac:dyDescent="0.25">
      <c r="A3800" t="s">
        <v>80</v>
      </c>
      <c r="B3800" t="s">
        <v>81</v>
      </c>
      <c r="C3800" t="s">
        <v>85</v>
      </c>
      <c r="D3800">
        <v>900928565</v>
      </c>
      <c r="E3800" t="s">
        <v>693</v>
      </c>
      <c r="F3800" t="s">
        <v>1678</v>
      </c>
      <c r="H3800" s="16">
        <v>44413</v>
      </c>
      <c r="I3800">
        <v>10</v>
      </c>
      <c r="J3800" s="17">
        <v>4756</v>
      </c>
      <c r="K3800" s="17">
        <v>47560</v>
      </c>
      <c r="L3800" s="17">
        <v>60921</v>
      </c>
      <c r="M3800" s="17">
        <v>801510</v>
      </c>
    </row>
    <row r="3801" spans="1:13" x14ac:dyDescent="0.25">
      <c r="A3801" t="s">
        <v>80</v>
      </c>
      <c r="B3801" t="s">
        <v>81</v>
      </c>
      <c r="C3801" t="s">
        <v>119</v>
      </c>
      <c r="D3801">
        <v>900928565</v>
      </c>
      <c r="E3801" t="s">
        <v>693</v>
      </c>
      <c r="F3801" t="s">
        <v>1678</v>
      </c>
      <c r="H3801" s="16">
        <v>44413</v>
      </c>
      <c r="I3801">
        <v>12</v>
      </c>
      <c r="J3801" s="17">
        <v>10225</v>
      </c>
      <c r="K3801" s="17">
        <v>122700</v>
      </c>
      <c r="L3801" s="17">
        <v>60921</v>
      </c>
      <c r="M3801" s="17">
        <v>801510</v>
      </c>
    </row>
    <row r="3802" spans="1:13" x14ac:dyDescent="0.25">
      <c r="A3802" t="s">
        <v>80</v>
      </c>
      <c r="B3802" t="s">
        <v>81</v>
      </c>
      <c r="C3802" t="s">
        <v>109</v>
      </c>
      <c r="D3802">
        <v>900928565</v>
      </c>
      <c r="E3802" t="s">
        <v>693</v>
      </c>
      <c r="F3802" t="s">
        <v>1678</v>
      </c>
      <c r="H3802" s="16">
        <v>44413</v>
      </c>
      <c r="I3802">
        <v>10</v>
      </c>
      <c r="J3802" s="17">
        <v>28755</v>
      </c>
      <c r="K3802" s="17">
        <v>287550</v>
      </c>
      <c r="L3802" s="17">
        <v>60921</v>
      </c>
      <c r="M3802" s="17">
        <v>801510</v>
      </c>
    </row>
    <row r="3803" spans="1:13" x14ac:dyDescent="0.25">
      <c r="A3803" t="s">
        <v>80</v>
      </c>
      <c r="B3803" t="s">
        <v>81</v>
      </c>
      <c r="C3803" t="s">
        <v>91</v>
      </c>
      <c r="D3803">
        <v>900928565</v>
      </c>
      <c r="E3803" t="s">
        <v>693</v>
      </c>
      <c r="F3803" t="s">
        <v>1678</v>
      </c>
      <c r="H3803" s="16">
        <v>44413</v>
      </c>
      <c r="I3803">
        <v>20</v>
      </c>
      <c r="J3803" s="17">
        <v>17185</v>
      </c>
      <c r="K3803" s="17">
        <v>343700</v>
      </c>
      <c r="L3803" s="17">
        <v>60921</v>
      </c>
      <c r="M3803" s="17">
        <v>801510</v>
      </c>
    </row>
    <row r="3804" spans="1:13" x14ac:dyDescent="0.25">
      <c r="A3804" t="s">
        <v>80</v>
      </c>
      <c r="B3804" t="s">
        <v>81</v>
      </c>
      <c r="C3804" t="s">
        <v>94</v>
      </c>
      <c r="D3804">
        <v>900958564</v>
      </c>
      <c r="E3804" t="s">
        <v>899</v>
      </c>
      <c r="F3804" t="s">
        <v>1679</v>
      </c>
      <c r="H3804" s="16">
        <v>44421</v>
      </c>
      <c r="I3804">
        <v>5</v>
      </c>
      <c r="J3804" s="17">
        <v>35758</v>
      </c>
      <c r="K3804" s="17">
        <v>178790</v>
      </c>
      <c r="L3804" s="17">
        <v>128898</v>
      </c>
      <c r="M3804" s="17">
        <v>27719580</v>
      </c>
    </row>
    <row r="3805" spans="1:13" x14ac:dyDescent="0.25">
      <c r="A3805" t="s">
        <v>80</v>
      </c>
      <c r="B3805" t="s">
        <v>81</v>
      </c>
      <c r="C3805" t="s">
        <v>1001</v>
      </c>
      <c r="D3805">
        <v>900958564</v>
      </c>
      <c r="E3805" t="s">
        <v>899</v>
      </c>
      <c r="F3805" t="s">
        <v>1679</v>
      </c>
      <c r="H3805" s="16">
        <v>44421</v>
      </c>
      <c r="I3805">
        <v>500</v>
      </c>
      <c r="J3805" s="17">
        <v>16209</v>
      </c>
      <c r="K3805" s="17">
        <v>8104500</v>
      </c>
      <c r="L3805" s="17">
        <v>128898</v>
      </c>
      <c r="M3805" s="17">
        <v>27719580</v>
      </c>
    </row>
    <row r="3806" spans="1:13" x14ac:dyDescent="0.25">
      <c r="A3806" t="s">
        <v>80</v>
      </c>
      <c r="B3806" t="s">
        <v>81</v>
      </c>
      <c r="C3806" t="s">
        <v>88</v>
      </c>
      <c r="D3806">
        <v>900958564</v>
      </c>
      <c r="E3806" t="s">
        <v>899</v>
      </c>
      <c r="F3806" t="s">
        <v>1679</v>
      </c>
      <c r="H3806" s="16">
        <v>44421</v>
      </c>
      <c r="I3806">
        <v>40</v>
      </c>
      <c r="J3806" s="17">
        <v>28147</v>
      </c>
      <c r="K3806" s="17">
        <v>1125880</v>
      </c>
      <c r="L3806" s="17">
        <v>128898</v>
      </c>
      <c r="M3806" s="17">
        <v>27719580</v>
      </c>
    </row>
    <row r="3807" spans="1:13" x14ac:dyDescent="0.25">
      <c r="A3807" t="s">
        <v>80</v>
      </c>
      <c r="B3807" t="s">
        <v>81</v>
      </c>
      <c r="C3807" t="s">
        <v>87</v>
      </c>
      <c r="D3807">
        <v>900958564</v>
      </c>
      <c r="E3807" t="s">
        <v>899</v>
      </c>
      <c r="F3807" t="s">
        <v>1679</v>
      </c>
      <c r="H3807" s="16">
        <v>44421</v>
      </c>
      <c r="I3807">
        <v>90</v>
      </c>
      <c r="J3807" s="17">
        <v>31599</v>
      </c>
      <c r="K3807" s="17">
        <v>2843910</v>
      </c>
      <c r="L3807" s="17">
        <v>128898</v>
      </c>
      <c r="M3807" s="17">
        <v>27719580</v>
      </c>
    </row>
    <row r="3808" spans="1:13" x14ac:dyDescent="0.25">
      <c r="A3808" t="s">
        <v>80</v>
      </c>
      <c r="B3808" t="s">
        <v>81</v>
      </c>
      <c r="C3808" t="s">
        <v>91</v>
      </c>
      <c r="D3808">
        <v>900958564</v>
      </c>
      <c r="E3808" t="s">
        <v>899</v>
      </c>
      <c r="F3808" t="s">
        <v>1679</v>
      </c>
      <c r="H3808" s="16">
        <v>44421</v>
      </c>
      <c r="I3808">
        <v>900</v>
      </c>
      <c r="J3808" s="17">
        <v>17185</v>
      </c>
      <c r="K3808" s="17">
        <v>15466500</v>
      </c>
      <c r="L3808" s="17">
        <v>128898</v>
      </c>
      <c r="M3808" s="17">
        <v>27719580</v>
      </c>
    </row>
    <row r="3809" spans="1:13" x14ac:dyDescent="0.25">
      <c r="A3809" t="s">
        <v>80</v>
      </c>
      <c r="B3809" t="s">
        <v>81</v>
      </c>
      <c r="C3809" t="s">
        <v>82</v>
      </c>
      <c r="D3809">
        <v>900959051</v>
      </c>
      <c r="E3809" t="s">
        <v>282</v>
      </c>
      <c r="F3809" t="s">
        <v>1680</v>
      </c>
      <c r="H3809" s="16">
        <v>44418</v>
      </c>
      <c r="I3809">
        <v>1</v>
      </c>
      <c r="J3809" s="17">
        <v>17536</v>
      </c>
      <c r="K3809" s="17">
        <v>17536</v>
      </c>
      <c r="L3809" s="17">
        <v>163586</v>
      </c>
      <c r="M3809" s="17">
        <v>10480163</v>
      </c>
    </row>
    <row r="3810" spans="1:13" x14ac:dyDescent="0.25">
      <c r="A3810" t="s">
        <v>80</v>
      </c>
      <c r="B3810" t="s">
        <v>81</v>
      </c>
      <c r="C3810" t="s">
        <v>97</v>
      </c>
      <c r="D3810">
        <v>900959051</v>
      </c>
      <c r="E3810" t="s">
        <v>282</v>
      </c>
      <c r="F3810" t="s">
        <v>1680</v>
      </c>
      <c r="H3810" s="16">
        <v>44418</v>
      </c>
      <c r="I3810">
        <v>3</v>
      </c>
      <c r="J3810" s="17">
        <v>12667</v>
      </c>
      <c r="K3810" s="17">
        <v>38001</v>
      </c>
      <c r="L3810" s="17">
        <v>163586</v>
      </c>
      <c r="M3810" s="17">
        <v>10480163</v>
      </c>
    </row>
    <row r="3811" spans="1:13" x14ac:dyDescent="0.25">
      <c r="A3811" t="s">
        <v>80</v>
      </c>
      <c r="B3811" t="s">
        <v>81</v>
      </c>
      <c r="C3811" t="s">
        <v>85</v>
      </c>
      <c r="D3811">
        <v>900959051</v>
      </c>
      <c r="E3811" t="s">
        <v>282</v>
      </c>
      <c r="F3811" t="s">
        <v>1680</v>
      </c>
      <c r="H3811" s="16">
        <v>44418</v>
      </c>
      <c r="I3811">
        <v>2</v>
      </c>
      <c r="J3811" s="17">
        <v>4756</v>
      </c>
      <c r="K3811" s="17">
        <v>9512</v>
      </c>
      <c r="L3811" s="17">
        <v>163586</v>
      </c>
      <c r="M3811" s="17">
        <v>10480163</v>
      </c>
    </row>
    <row r="3812" spans="1:13" x14ac:dyDescent="0.25">
      <c r="A3812" t="s">
        <v>80</v>
      </c>
      <c r="B3812" t="s">
        <v>81</v>
      </c>
      <c r="C3812" t="s">
        <v>1001</v>
      </c>
      <c r="D3812">
        <v>900959051</v>
      </c>
      <c r="E3812" t="s">
        <v>282</v>
      </c>
      <c r="F3812" t="s">
        <v>1680</v>
      </c>
      <c r="H3812" s="16">
        <v>44418</v>
      </c>
      <c r="I3812">
        <v>70</v>
      </c>
      <c r="J3812" s="17">
        <v>15330</v>
      </c>
      <c r="K3812" s="17">
        <v>1073100</v>
      </c>
      <c r="L3812" s="17">
        <v>163586</v>
      </c>
      <c r="M3812" s="17">
        <v>10480163</v>
      </c>
    </row>
    <row r="3813" spans="1:13" x14ac:dyDescent="0.25">
      <c r="A3813" t="s">
        <v>80</v>
      </c>
      <c r="B3813" t="s">
        <v>81</v>
      </c>
      <c r="C3813" t="s">
        <v>284</v>
      </c>
      <c r="D3813">
        <v>900959051</v>
      </c>
      <c r="E3813" t="s">
        <v>282</v>
      </c>
      <c r="F3813" t="s">
        <v>1680</v>
      </c>
      <c r="H3813" s="16">
        <v>44418</v>
      </c>
      <c r="I3813">
        <v>112</v>
      </c>
      <c r="J3813" s="17">
        <v>69192</v>
      </c>
      <c r="K3813" s="17">
        <v>7749504</v>
      </c>
      <c r="L3813" s="17">
        <v>163586</v>
      </c>
      <c r="M3813" s="17">
        <v>10480163</v>
      </c>
    </row>
    <row r="3814" spans="1:13" x14ac:dyDescent="0.25">
      <c r="A3814" t="s">
        <v>80</v>
      </c>
      <c r="B3814" t="s">
        <v>81</v>
      </c>
      <c r="C3814" t="s">
        <v>109</v>
      </c>
      <c r="D3814">
        <v>900959051</v>
      </c>
      <c r="E3814" t="s">
        <v>282</v>
      </c>
      <c r="F3814" t="s">
        <v>1680</v>
      </c>
      <c r="H3814" s="16">
        <v>44418</v>
      </c>
      <c r="I3814">
        <v>2</v>
      </c>
      <c r="J3814" s="17">
        <v>28755</v>
      </c>
      <c r="K3814" s="17">
        <v>57510</v>
      </c>
      <c r="L3814" s="17">
        <v>163586</v>
      </c>
      <c r="M3814" s="17">
        <v>10480163</v>
      </c>
    </row>
    <row r="3815" spans="1:13" x14ac:dyDescent="0.25">
      <c r="A3815" t="s">
        <v>80</v>
      </c>
      <c r="B3815" t="s">
        <v>81</v>
      </c>
      <c r="C3815" t="s">
        <v>91</v>
      </c>
      <c r="D3815">
        <v>900959051</v>
      </c>
      <c r="E3815" t="s">
        <v>282</v>
      </c>
      <c r="F3815" t="s">
        <v>1680</v>
      </c>
      <c r="H3815" s="16">
        <v>44418</v>
      </c>
      <c r="I3815">
        <v>100</v>
      </c>
      <c r="J3815" s="17">
        <v>15350</v>
      </c>
      <c r="K3815" s="17">
        <v>1535000</v>
      </c>
      <c r="L3815" s="17">
        <v>163586</v>
      </c>
      <c r="M3815" s="17">
        <v>10480163</v>
      </c>
    </row>
    <row r="3816" spans="1:13" x14ac:dyDescent="0.25">
      <c r="A3816" t="s">
        <v>80</v>
      </c>
      <c r="B3816" t="s">
        <v>81</v>
      </c>
      <c r="C3816" t="s">
        <v>119</v>
      </c>
      <c r="D3816">
        <v>901145394</v>
      </c>
      <c r="E3816" t="s">
        <v>289</v>
      </c>
      <c r="F3816" t="s">
        <v>1681</v>
      </c>
      <c r="H3816" s="16">
        <v>44413</v>
      </c>
      <c r="I3816">
        <v>7</v>
      </c>
      <c r="J3816" s="17">
        <v>10225</v>
      </c>
      <c r="K3816" s="17">
        <v>71575</v>
      </c>
      <c r="L3816" s="17">
        <v>157201</v>
      </c>
      <c r="M3816" s="17">
        <v>6355248</v>
      </c>
    </row>
    <row r="3817" spans="1:13" x14ac:dyDescent="0.25">
      <c r="A3817" t="s">
        <v>80</v>
      </c>
      <c r="B3817" t="s">
        <v>81</v>
      </c>
      <c r="C3817" t="s">
        <v>1001</v>
      </c>
      <c r="D3817">
        <v>901145394</v>
      </c>
      <c r="E3817" t="s">
        <v>289</v>
      </c>
      <c r="F3817" t="s">
        <v>1681</v>
      </c>
      <c r="H3817" s="16">
        <v>44413</v>
      </c>
      <c r="I3817">
        <v>76</v>
      </c>
      <c r="J3817" s="17">
        <v>16209</v>
      </c>
      <c r="K3817" s="17">
        <v>1231884</v>
      </c>
      <c r="L3817" s="17">
        <v>157201</v>
      </c>
      <c r="M3817" s="17">
        <v>6355248</v>
      </c>
    </row>
    <row r="3818" spans="1:13" x14ac:dyDescent="0.25">
      <c r="A3818" t="s">
        <v>80</v>
      </c>
      <c r="B3818" t="s">
        <v>81</v>
      </c>
      <c r="C3818" t="s">
        <v>91</v>
      </c>
      <c r="D3818">
        <v>901145394</v>
      </c>
      <c r="E3818" t="s">
        <v>289</v>
      </c>
      <c r="F3818" t="s">
        <v>1681</v>
      </c>
      <c r="H3818" s="16">
        <v>44413</v>
      </c>
      <c r="I3818">
        <v>30</v>
      </c>
      <c r="J3818" s="17">
        <v>17185</v>
      </c>
      <c r="K3818" s="17">
        <v>515550</v>
      </c>
      <c r="L3818" s="17">
        <v>157201</v>
      </c>
      <c r="M3818" s="17">
        <v>6355248</v>
      </c>
    </row>
    <row r="3819" spans="1:13" x14ac:dyDescent="0.25">
      <c r="A3819" t="s">
        <v>80</v>
      </c>
      <c r="B3819" t="s">
        <v>81</v>
      </c>
      <c r="C3819" t="s">
        <v>119</v>
      </c>
      <c r="D3819">
        <v>901145394</v>
      </c>
      <c r="E3819" t="s">
        <v>289</v>
      </c>
      <c r="F3819" t="s">
        <v>1682</v>
      </c>
      <c r="H3819" s="16">
        <v>44438</v>
      </c>
      <c r="I3819">
        <v>10</v>
      </c>
      <c r="J3819" s="17">
        <v>10225</v>
      </c>
      <c r="K3819" s="17">
        <v>102250</v>
      </c>
      <c r="L3819" s="17">
        <v>157201</v>
      </c>
      <c r="M3819" s="17">
        <v>6355248</v>
      </c>
    </row>
    <row r="3820" spans="1:13" x14ac:dyDescent="0.25">
      <c r="A3820" t="s">
        <v>80</v>
      </c>
      <c r="B3820" t="s">
        <v>81</v>
      </c>
      <c r="C3820" t="s">
        <v>1001</v>
      </c>
      <c r="D3820">
        <v>901145394</v>
      </c>
      <c r="E3820" t="s">
        <v>289</v>
      </c>
      <c r="F3820" t="s">
        <v>1682</v>
      </c>
      <c r="H3820" s="16">
        <v>44438</v>
      </c>
      <c r="I3820">
        <v>250</v>
      </c>
      <c r="J3820" s="17">
        <v>16209</v>
      </c>
      <c r="K3820" s="17">
        <v>4052250</v>
      </c>
      <c r="L3820" s="17">
        <v>157201</v>
      </c>
      <c r="M3820" s="17">
        <v>6355248</v>
      </c>
    </row>
    <row r="3821" spans="1:13" x14ac:dyDescent="0.25">
      <c r="A3821" t="s">
        <v>80</v>
      </c>
      <c r="B3821" t="s">
        <v>81</v>
      </c>
      <c r="C3821" t="s">
        <v>284</v>
      </c>
      <c r="D3821">
        <v>901145394</v>
      </c>
      <c r="E3821" t="s">
        <v>289</v>
      </c>
      <c r="F3821" t="s">
        <v>1682</v>
      </c>
      <c r="H3821" s="16">
        <v>44438</v>
      </c>
      <c r="I3821">
        <v>3</v>
      </c>
      <c r="J3821" s="17">
        <v>69963</v>
      </c>
      <c r="K3821" s="17">
        <v>209889</v>
      </c>
      <c r="L3821" s="17">
        <v>157201</v>
      </c>
      <c r="M3821" s="17">
        <v>6355248</v>
      </c>
    </row>
    <row r="3822" spans="1:13" x14ac:dyDescent="0.25">
      <c r="A3822" t="s">
        <v>80</v>
      </c>
      <c r="B3822" t="s">
        <v>81</v>
      </c>
      <c r="C3822" t="s">
        <v>91</v>
      </c>
      <c r="D3822">
        <v>901145394</v>
      </c>
      <c r="E3822" t="s">
        <v>289</v>
      </c>
      <c r="F3822" t="s">
        <v>1682</v>
      </c>
      <c r="H3822" s="16">
        <v>44438</v>
      </c>
      <c r="I3822">
        <v>10</v>
      </c>
      <c r="J3822" s="17">
        <v>17185</v>
      </c>
      <c r="K3822" s="17">
        <v>171850</v>
      </c>
      <c r="L3822" s="17">
        <v>157201</v>
      </c>
      <c r="M3822" s="17">
        <v>6355248</v>
      </c>
    </row>
    <row r="3823" spans="1:13" x14ac:dyDescent="0.25">
      <c r="A3823" t="s">
        <v>80</v>
      </c>
      <c r="B3823" t="s">
        <v>81</v>
      </c>
      <c r="C3823" t="s">
        <v>119</v>
      </c>
      <c r="D3823">
        <v>901153925</v>
      </c>
      <c r="E3823" t="s">
        <v>292</v>
      </c>
      <c r="F3823" t="s">
        <v>1683</v>
      </c>
      <c r="H3823" s="16">
        <v>44417</v>
      </c>
      <c r="I3823">
        <v>3</v>
      </c>
      <c r="J3823" s="17">
        <v>10225</v>
      </c>
      <c r="K3823" s="17">
        <v>30675</v>
      </c>
      <c r="L3823" s="17">
        <v>80188</v>
      </c>
      <c r="M3823" s="17">
        <v>4718196</v>
      </c>
    </row>
    <row r="3824" spans="1:13" x14ac:dyDescent="0.25">
      <c r="A3824" t="s">
        <v>80</v>
      </c>
      <c r="B3824" t="s">
        <v>81</v>
      </c>
      <c r="C3824" t="s">
        <v>284</v>
      </c>
      <c r="D3824">
        <v>901153925</v>
      </c>
      <c r="E3824" t="s">
        <v>292</v>
      </c>
      <c r="F3824" t="s">
        <v>1683</v>
      </c>
      <c r="H3824" s="16">
        <v>44417</v>
      </c>
      <c r="I3824">
        <v>67</v>
      </c>
      <c r="J3824" s="17">
        <v>69963</v>
      </c>
      <c r="K3824" s="17">
        <v>4687521</v>
      </c>
      <c r="L3824" s="17">
        <v>80188</v>
      </c>
      <c r="M3824" s="17">
        <v>4718196</v>
      </c>
    </row>
    <row r="3825" spans="1:13" x14ac:dyDescent="0.25">
      <c r="A3825" t="s">
        <v>80</v>
      </c>
      <c r="B3825" t="s">
        <v>81</v>
      </c>
      <c r="C3825" t="s">
        <v>91</v>
      </c>
      <c r="D3825">
        <v>901164974</v>
      </c>
      <c r="E3825" t="s">
        <v>509</v>
      </c>
      <c r="F3825" t="s">
        <v>1684</v>
      </c>
      <c r="H3825" s="16">
        <v>44413</v>
      </c>
      <c r="I3825">
        <v>50</v>
      </c>
      <c r="J3825" s="17">
        <v>17185</v>
      </c>
      <c r="K3825" s="17">
        <v>859250</v>
      </c>
      <c r="L3825" s="17">
        <v>17185</v>
      </c>
      <c r="M3825" s="17">
        <v>859250</v>
      </c>
    </row>
    <row r="3826" spans="1:13" x14ac:dyDescent="0.25">
      <c r="A3826" t="s">
        <v>80</v>
      </c>
      <c r="B3826" t="s">
        <v>81</v>
      </c>
      <c r="C3826" t="s">
        <v>85</v>
      </c>
      <c r="D3826">
        <v>901236226</v>
      </c>
      <c r="E3826" t="s">
        <v>295</v>
      </c>
      <c r="F3826" t="s">
        <v>1685</v>
      </c>
      <c r="H3826" s="16">
        <v>44418</v>
      </c>
      <c r="I3826">
        <v>14</v>
      </c>
      <c r="J3826" s="17">
        <v>4756</v>
      </c>
      <c r="K3826" s="17">
        <v>66584</v>
      </c>
      <c r="L3826" s="17">
        <v>111968</v>
      </c>
      <c r="M3826" s="17">
        <v>2013520</v>
      </c>
    </row>
    <row r="3827" spans="1:13" x14ac:dyDescent="0.25">
      <c r="A3827" t="s">
        <v>80</v>
      </c>
      <c r="B3827" t="s">
        <v>81</v>
      </c>
      <c r="C3827" t="s">
        <v>119</v>
      </c>
      <c r="D3827">
        <v>901236226</v>
      </c>
      <c r="E3827" t="s">
        <v>295</v>
      </c>
      <c r="F3827" t="s">
        <v>1685</v>
      </c>
      <c r="H3827" s="16">
        <v>44418</v>
      </c>
      <c r="I3827">
        <v>20</v>
      </c>
      <c r="J3827" s="17">
        <v>10225</v>
      </c>
      <c r="K3827" s="17">
        <v>204500</v>
      </c>
      <c r="L3827" s="17">
        <v>111968</v>
      </c>
      <c r="M3827" s="17">
        <v>2013520</v>
      </c>
    </row>
    <row r="3828" spans="1:13" x14ac:dyDescent="0.25">
      <c r="A3828" t="s">
        <v>80</v>
      </c>
      <c r="B3828" t="s">
        <v>81</v>
      </c>
      <c r="C3828" t="s">
        <v>109</v>
      </c>
      <c r="D3828">
        <v>901236226</v>
      </c>
      <c r="E3828" t="s">
        <v>295</v>
      </c>
      <c r="F3828" t="s">
        <v>1685</v>
      </c>
      <c r="H3828" s="16">
        <v>44418</v>
      </c>
      <c r="I3828">
        <v>4</v>
      </c>
      <c r="J3828" s="17">
        <v>28755</v>
      </c>
      <c r="K3828" s="17">
        <v>115020</v>
      </c>
      <c r="L3828" s="17">
        <v>111968</v>
      </c>
      <c r="M3828" s="17">
        <v>2013520</v>
      </c>
    </row>
    <row r="3829" spans="1:13" x14ac:dyDescent="0.25">
      <c r="A3829" t="s">
        <v>80</v>
      </c>
      <c r="B3829" t="s">
        <v>81</v>
      </c>
      <c r="C3829" t="s">
        <v>91</v>
      </c>
      <c r="D3829">
        <v>901236226</v>
      </c>
      <c r="E3829" t="s">
        <v>295</v>
      </c>
      <c r="F3829" t="s">
        <v>1685</v>
      </c>
      <c r="H3829" s="16">
        <v>44418</v>
      </c>
      <c r="I3829">
        <v>20</v>
      </c>
      <c r="J3829" s="17">
        <v>17185</v>
      </c>
      <c r="K3829" s="17">
        <v>343700</v>
      </c>
      <c r="L3829" s="17">
        <v>111968</v>
      </c>
      <c r="M3829" s="17">
        <v>2013520</v>
      </c>
    </row>
    <row r="3830" spans="1:13" x14ac:dyDescent="0.25">
      <c r="A3830" t="s">
        <v>80</v>
      </c>
      <c r="B3830" t="s">
        <v>81</v>
      </c>
      <c r="C3830" t="s">
        <v>82</v>
      </c>
      <c r="D3830">
        <v>901236226</v>
      </c>
      <c r="E3830" t="s">
        <v>295</v>
      </c>
      <c r="F3830" t="s">
        <v>1686</v>
      </c>
      <c r="H3830" s="16">
        <v>44427</v>
      </c>
      <c r="I3830">
        <v>16</v>
      </c>
      <c r="J3830" s="17">
        <v>17536</v>
      </c>
      <c r="K3830" s="17">
        <v>280576</v>
      </c>
      <c r="L3830" s="17">
        <v>111968</v>
      </c>
      <c r="M3830" s="17">
        <v>2013520</v>
      </c>
    </row>
    <row r="3831" spans="1:13" x14ac:dyDescent="0.25">
      <c r="A3831" t="s">
        <v>80</v>
      </c>
      <c r="B3831" t="s">
        <v>81</v>
      </c>
      <c r="C3831" t="s">
        <v>85</v>
      </c>
      <c r="D3831">
        <v>901236226</v>
      </c>
      <c r="E3831" t="s">
        <v>295</v>
      </c>
      <c r="F3831" t="s">
        <v>1686</v>
      </c>
      <c r="H3831" s="16">
        <v>44427</v>
      </c>
      <c r="I3831">
        <v>90</v>
      </c>
      <c r="J3831" s="17">
        <v>4756</v>
      </c>
      <c r="K3831" s="17">
        <v>428040</v>
      </c>
      <c r="L3831" s="17">
        <v>111968</v>
      </c>
      <c r="M3831" s="17">
        <v>2013520</v>
      </c>
    </row>
    <row r="3832" spans="1:13" x14ac:dyDescent="0.25">
      <c r="A3832" t="s">
        <v>80</v>
      </c>
      <c r="B3832" t="s">
        <v>81</v>
      </c>
      <c r="C3832" t="s">
        <v>109</v>
      </c>
      <c r="D3832">
        <v>901236226</v>
      </c>
      <c r="E3832" t="s">
        <v>295</v>
      </c>
      <c r="F3832" t="s">
        <v>1686</v>
      </c>
      <c r="H3832" s="16">
        <v>44427</v>
      </c>
      <c r="I3832">
        <v>20</v>
      </c>
      <c r="J3832" s="17">
        <v>28755</v>
      </c>
      <c r="K3832" s="17">
        <v>575100</v>
      </c>
      <c r="L3832" s="17">
        <v>111968</v>
      </c>
      <c r="M3832" s="17">
        <v>2013520</v>
      </c>
    </row>
    <row r="3833" spans="1:13" x14ac:dyDescent="0.25">
      <c r="A3833" t="s">
        <v>80</v>
      </c>
      <c r="B3833" t="s">
        <v>81</v>
      </c>
      <c r="C3833" t="s">
        <v>119</v>
      </c>
      <c r="D3833">
        <v>901241016</v>
      </c>
      <c r="E3833" t="s">
        <v>300</v>
      </c>
      <c r="F3833" t="s">
        <v>1687</v>
      </c>
      <c r="H3833" s="16">
        <v>44413</v>
      </c>
      <c r="I3833">
        <v>25</v>
      </c>
      <c r="J3833" s="17">
        <v>10225</v>
      </c>
      <c r="K3833" s="17">
        <v>255625</v>
      </c>
      <c r="L3833" s="17">
        <v>97373</v>
      </c>
      <c r="M3833" s="17">
        <v>5472275</v>
      </c>
    </row>
    <row r="3834" spans="1:13" x14ac:dyDescent="0.25">
      <c r="A3834" t="s">
        <v>80</v>
      </c>
      <c r="B3834" t="s">
        <v>81</v>
      </c>
      <c r="C3834" t="s">
        <v>284</v>
      </c>
      <c r="D3834">
        <v>901241016</v>
      </c>
      <c r="E3834" t="s">
        <v>300</v>
      </c>
      <c r="F3834" t="s">
        <v>1687</v>
      </c>
      <c r="H3834" s="16">
        <v>44413</v>
      </c>
      <c r="I3834">
        <v>50</v>
      </c>
      <c r="J3834" s="17">
        <v>69963</v>
      </c>
      <c r="K3834" s="17">
        <v>3498150</v>
      </c>
      <c r="L3834" s="17">
        <v>97373</v>
      </c>
      <c r="M3834" s="17">
        <v>5472275</v>
      </c>
    </row>
    <row r="3835" spans="1:13" x14ac:dyDescent="0.25">
      <c r="A3835" t="s">
        <v>80</v>
      </c>
      <c r="B3835" t="s">
        <v>81</v>
      </c>
      <c r="C3835" t="s">
        <v>91</v>
      </c>
      <c r="D3835">
        <v>901241016</v>
      </c>
      <c r="E3835" t="s">
        <v>300</v>
      </c>
      <c r="F3835" t="s">
        <v>1687</v>
      </c>
      <c r="H3835" s="16">
        <v>44413</v>
      </c>
      <c r="I3835">
        <v>100</v>
      </c>
      <c r="J3835" s="17">
        <v>17185</v>
      </c>
      <c r="K3835" s="17">
        <v>1718500</v>
      </c>
      <c r="L3835" s="17">
        <v>97373</v>
      </c>
      <c r="M3835" s="17">
        <v>5472275</v>
      </c>
    </row>
    <row r="3836" spans="1:13" x14ac:dyDescent="0.25">
      <c r="A3836" t="s">
        <v>80</v>
      </c>
      <c r="B3836" t="s">
        <v>81</v>
      </c>
      <c r="C3836" t="s">
        <v>1001</v>
      </c>
      <c r="D3836">
        <v>901339938</v>
      </c>
      <c r="E3836" t="s">
        <v>921</v>
      </c>
      <c r="F3836" t="s">
        <v>1688</v>
      </c>
      <c r="H3836" s="16">
        <v>44432</v>
      </c>
      <c r="I3836">
        <v>2</v>
      </c>
      <c r="J3836" s="17">
        <v>16209</v>
      </c>
      <c r="K3836" s="17">
        <v>32418</v>
      </c>
      <c r="L3836" s="17">
        <v>33394</v>
      </c>
      <c r="M3836" s="17">
        <v>1750918</v>
      </c>
    </row>
    <row r="3837" spans="1:13" x14ac:dyDescent="0.25">
      <c r="A3837" t="s">
        <v>80</v>
      </c>
      <c r="B3837" t="s">
        <v>81</v>
      </c>
      <c r="C3837" t="s">
        <v>91</v>
      </c>
      <c r="D3837">
        <v>901339938</v>
      </c>
      <c r="E3837" t="s">
        <v>921</v>
      </c>
      <c r="F3837" t="s">
        <v>1688</v>
      </c>
      <c r="H3837" s="16">
        <v>44432</v>
      </c>
      <c r="I3837">
        <v>100</v>
      </c>
      <c r="J3837" s="17">
        <v>17185</v>
      </c>
      <c r="K3837" s="17">
        <v>1718500</v>
      </c>
      <c r="L3837" s="17">
        <v>33394</v>
      </c>
      <c r="M3837" s="17">
        <v>1750918</v>
      </c>
    </row>
    <row r="3838" spans="1:13" x14ac:dyDescent="0.25">
      <c r="A3838" t="s">
        <v>80</v>
      </c>
      <c r="B3838" t="s">
        <v>81</v>
      </c>
      <c r="C3838" t="s">
        <v>119</v>
      </c>
      <c r="D3838">
        <v>901381381</v>
      </c>
      <c r="E3838" t="s">
        <v>307</v>
      </c>
      <c r="F3838" t="s">
        <v>1689</v>
      </c>
      <c r="H3838" s="16">
        <v>44414</v>
      </c>
      <c r="I3838">
        <v>100</v>
      </c>
      <c r="J3838" s="17">
        <v>10225</v>
      </c>
      <c r="K3838" s="17">
        <v>1022500</v>
      </c>
      <c r="L3838" s="17">
        <v>188711</v>
      </c>
      <c r="M3838" s="17">
        <v>3773405</v>
      </c>
    </row>
    <row r="3839" spans="1:13" x14ac:dyDescent="0.25">
      <c r="A3839" t="s">
        <v>80</v>
      </c>
      <c r="B3839" t="s">
        <v>81</v>
      </c>
      <c r="C3839" t="s">
        <v>1001</v>
      </c>
      <c r="D3839">
        <v>901381381</v>
      </c>
      <c r="E3839" t="s">
        <v>307</v>
      </c>
      <c r="F3839" t="s">
        <v>1689</v>
      </c>
      <c r="H3839" s="16">
        <v>44414</v>
      </c>
      <c r="I3839">
        <v>20</v>
      </c>
      <c r="J3839" s="17">
        <v>16209</v>
      </c>
      <c r="K3839" s="17">
        <v>324180</v>
      </c>
      <c r="L3839" s="17">
        <v>188711</v>
      </c>
      <c r="M3839" s="17">
        <v>3773405</v>
      </c>
    </row>
    <row r="3840" spans="1:13" x14ac:dyDescent="0.25">
      <c r="A3840" t="s">
        <v>80</v>
      </c>
      <c r="B3840" t="s">
        <v>81</v>
      </c>
      <c r="C3840" t="s">
        <v>109</v>
      </c>
      <c r="D3840">
        <v>901381381</v>
      </c>
      <c r="E3840" t="s">
        <v>307</v>
      </c>
      <c r="F3840" t="s">
        <v>1689</v>
      </c>
      <c r="H3840" s="16">
        <v>44414</v>
      </c>
      <c r="I3840">
        <v>40</v>
      </c>
      <c r="J3840" s="17">
        <v>28755</v>
      </c>
      <c r="K3840" s="17">
        <v>1150200</v>
      </c>
      <c r="L3840" s="17">
        <v>188711</v>
      </c>
      <c r="M3840" s="17">
        <v>3773405</v>
      </c>
    </row>
    <row r="3841" spans="1:13" x14ac:dyDescent="0.25">
      <c r="A3841" t="s">
        <v>80</v>
      </c>
      <c r="B3841" t="s">
        <v>81</v>
      </c>
      <c r="C3841" t="s">
        <v>127</v>
      </c>
      <c r="D3841">
        <v>901381381</v>
      </c>
      <c r="E3841" t="s">
        <v>307</v>
      </c>
      <c r="F3841" t="s">
        <v>1689</v>
      </c>
      <c r="H3841" s="16">
        <v>44414</v>
      </c>
      <c r="I3841">
        <v>5</v>
      </c>
      <c r="J3841" s="17">
        <v>31296</v>
      </c>
      <c r="K3841" s="17">
        <v>156480</v>
      </c>
      <c r="L3841" s="17">
        <v>188711</v>
      </c>
      <c r="M3841" s="17">
        <v>3773405</v>
      </c>
    </row>
    <row r="3842" spans="1:13" x14ac:dyDescent="0.25">
      <c r="A3842" t="s">
        <v>80</v>
      </c>
      <c r="B3842" t="s">
        <v>81</v>
      </c>
      <c r="C3842" t="s">
        <v>91</v>
      </c>
      <c r="D3842">
        <v>901381381</v>
      </c>
      <c r="E3842" t="s">
        <v>307</v>
      </c>
      <c r="F3842" t="s">
        <v>1690</v>
      </c>
      <c r="H3842" s="16">
        <v>44418</v>
      </c>
      <c r="I3842">
        <v>10</v>
      </c>
      <c r="J3842" s="17">
        <v>17185</v>
      </c>
      <c r="K3842" s="17">
        <v>171850</v>
      </c>
      <c r="L3842" s="17">
        <v>188711</v>
      </c>
      <c r="M3842" s="17">
        <v>3773405</v>
      </c>
    </row>
    <row r="3843" spans="1:13" x14ac:dyDescent="0.25">
      <c r="A3843" t="s">
        <v>80</v>
      </c>
      <c r="B3843" t="s">
        <v>81</v>
      </c>
      <c r="C3843" t="s">
        <v>119</v>
      </c>
      <c r="D3843">
        <v>901381381</v>
      </c>
      <c r="E3843" t="s">
        <v>307</v>
      </c>
      <c r="F3843" t="s">
        <v>1691</v>
      </c>
      <c r="H3843" s="16">
        <v>44428</v>
      </c>
      <c r="I3843">
        <v>6</v>
      </c>
      <c r="J3843" s="17">
        <v>10225</v>
      </c>
      <c r="K3843" s="17">
        <v>61350</v>
      </c>
      <c r="L3843" s="17">
        <v>188711</v>
      </c>
      <c r="M3843" s="17">
        <v>3773405</v>
      </c>
    </row>
    <row r="3844" spans="1:13" x14ac:dyDescent="0.25">
      <c r="A3844" t="s">
        <v>80</v>
      </c>
      <c r="B3844" t="s">
        <v>81</v>
      </c>
      <c r="C3844" t="s">
        <v>1001</v>
      </c>
      <c r="D3844">
        <v>901381381</v>
      </c>
      <c r="E3844" t="s">
        <v>307</v>
      </c>
      <c r="F3844" t="s">
        <v>1691</v>
      </c>
      <c r="H3844" s="16">
        <v>44428</v>
      </c>
      <c r="I3844">
        <v>15</v>
      </c>
      <c r="J3844" s="17">
        <v>16209</v>
      </c>
      <c r="K3844" s="17">
        <v>243135</v>
      </c>
      <c r="L3844" s="17">
        <v>188711</v>
      </c>
      <c r="M3844" s="17">
        <v>3773405</v>
      </c>
    </row>
    <row r="3845" spans="1:13" x14ac:dyDescent="0.25">
      <c r="A3845" t="s">
        <v>80</v>
      </c>
      <c r="B3845" t="s">
        <v>81</v>
      </c>
      <c r="C3845" t="s">
        <v>109</v>
      </c>
      <c r="D3845">
        <v>901381381</v>
      </c>
      <c r="E3845" t="s">
        <v>307</v>
      </c>
      <c r="F3845" t="s">
        <v>1691</v>
      </c>
      <c r="H3845" s="16">
        <v>44428</v>
      </c>
      <c r="I3845">
        <v>16</v>
      </c>
      <c r="J3845" s="17">
        <v>28755</v>
      </c>
      <c r="K3845" s="17">
        <v>460080</v>
      </c>
      <c r="L3845" s="17">
        <v>188711</v>
      </c>
      <c r="M3845" s="17">
        <v>3773405</v>
      </c>
    </row>
    <row r="3846" spans="1:13" x14ac:dyDescent="0.25">
      <c r="A3846" t="s">
        <v>80</v>
      </c>
      <c r="B3846" t="s">
        <v>81</v>
      </c>
      <c r="C3846" t="s">
        <v>91</v>
      </c>
      <c r="D3846">
        <v>901381381</v>
      </c>
      <c r="E3846" t="s">
        <v>307</v>
      </c>
      <c r="F3846" t="s">
        <v>1691</v>
      </c>
      <c r="H3846" s="16">
        <v>44428</v>
      </c>
      <c r="I3846">
        <v>7</v>
      </c>
      <c r="J3846" s="17">
        <v>17185</v>
      </c>
      <c r="K3846" s="17">
        <v>120295</v>
      </c>
      <c r="L3846" s="17">
        <v>188711</v>
      </c>
      <c r="M3846" s="17">
        <v>3773405</v>
      </c>
    </row>
    <row r="3847" spans="1:13" x14ac:dyDescent="0.25">
      <c r="A3847" t="s">
        <v>80</v>
      </c>
      <c r="B3847" t="s">
        <v>81</v>
      </c>
      <c r="C3847" t="s">
        <v>97</v>
      </c>
      <c r="D3847">
        <v>901381381</v>
      </c>
      <c r="E3847" t="s">
        <v>307</v>
      </c>
      <c r="F3847" t="s">
        <v>1692</v>
      </c>
      <c r="H3847" s="16">
        <v>44433</v>
      </c>
      <c r="I3847">
        <v>5</v>
      </c>
      <c r="J3847" s="17">
        <v>12667</v>
      </c>
      <c r="K3847" s="17">
        <v>63335</v>
      </c>
      <c r="L3847" s="17">
        <v>188711</v>
      </c>
      <c r="M3847" s="17">
        <v>3773405</v>
      </c>
    </row>
    <row r="3848" spans="1:13" x14ac:dyDescent="0.25">
      <c r="A3848" t="s">
        <v>80</v>
      </c>
      <c r="B3848" t="s">
        <v>81</v>
      </c>
      <c r="C3848" t="s">
        <v>87</v>
      </c>
      <c r="D3848">
        <v>91211831</v>
      </c>
      <c r="E3848" t="s">
        <v>1313</v>
      </c>
      <c r="F3848" t="s">
        <v>1693</v>
      </c>
      <c r="H3848" s="16">
        <v>44412</v>
      </c>
      <c r="I3848">
        <v>10</v>
      </c>
      <c r="J3848" s="17">
        <v>31599</v>
      </c>
      <c r="K3848" s="17">
        <v>315990</v>
      </c>
      <c r="L3848" s="17">
        <v>31599</v>
      </c>
      <c r="M3848" s="17">
        <v>315990</v>
      </c>
    </row>
    <row r="3849" spans="1:13" x14ac:dyDescent="0.25">
      <c r="A3849" t="s">
        <v>80</v>
      </c>
      <c r="B3849" t="s">
        <v>522</v>
      </c>
      <c r="C3849" t="s">
        <v>94</v>
      </c>
      <c r="D3849">
        <v>844002523</v>
      </c>
      <c r="E3849" t="s">
        <v>1694</v>
      </c>
      <c r="F3849" t="s">
        <v>1695</v>
      </c>
      <c r="H3849" s="16">
        <v>44448</v>
      </c>
      <c r="I3849">
        <v>4</v>
      </c>
      <c r="J3849">
        <v>35758</v>
      </c>
      <c r="K3849">
        <v>143032</v>
      </c>
      <c r="L3849">
        <v>69269</v>
      </c>
      <c r="M3849">
        <v>515095</v>
      </c>
    </row>
    <row r="3850" spans="1:13" x14ac:dyDescent="0.25">
      <c r="A3850" t="s">
        <v>80</v>
      </c>
      <c r="B3850" t="s">
        <v>522</v>
      </c>
      <c r="C3850" t="s">
        <v>85</v>
      </c>
      <c r="D3850">
        <v>844002523</v>
      </c>
      <c r="E3850" t="s">
        <v>1694</v>
      </c>
      <c r="F3850" t="s">
        <v>1695</v>
      </c>
      <c r="H3850" s="16">
        <v>44448</v>
      </c>
      <c r="I3850">
        <v>48</v>
      </c>
      <c r="J3850">
        <v>4756</v>
      </c>
      <c r="K3850">
        <v>228288</v>
      </c>
      <c r="L3850">
        <v>69269</v>
      </c>
      <c r="M3850">
        <v>515095</v>
      </c>
    </row>
    <row r="3851" spans="1:13" x14ac:dyDescent="0.25">
      <c r="A3851" t="s">
        <v>80</v>
      </c>
      <c r="B3851" t="s">
        <v>522</v>
      </c>
      <c r="C3851" t="s">
        <v>109</v>
      </c>
      <c r="D3851">
        <v>844002523</v>
      </c>
      <c r="E3851" t="s">
        <v>1694</v>
      </c>
      <c r="F3851" t="s">
        <v>1695</v>
      </c>
      <c r="H3851" s="16">
        <v>44448</v>
      </c>
      <c r="I3851">
        <v>5</v>
      </c>
      <c r="J3851">
        <v>28755</v>
      </c>
      <c r="K3851">
        <v>143775</v>
      </c>
      <c r="L3851">
        <v>69269</v>
      </c>
      <c r="M3851">
        <v>515095</v>
      </c>
    </row>
    <row r="3852" spans="1:13" x14ac:dyDescent="0.25">
      <c r="A3852" t="s">
        <v>80</v>
      </c>
      <c r="B3852" t="s">
        <v>81</v>
      </c>
      <c r="C3852" t="s">
        <v>1001</v>
      </c>
      <c r="D3852">
        <v>800006850</v>
      </c>
      <c r="E3852" t="s">
        <v>1696</v>
      </c>
      <c r="F3852" t="s">
        <v>1697</v>
      </c>
      <c r="H3852" s="16">
        <v>44459</v>
      </c>
      <c r="I3852">
        <v>10</v>
      </c>
      <c r="J3852">
        <v>16209</v>
      </c>
      <c r="K3852">
        <v>162090</v>
      </c>
      <c r="L3852">
        <v>206714</v>
      </c>
      <c r="M3852">
        <v>2322532</v>
      </c>
    </row>
    <row r="3853" spans="1:13" x14ac:dyDescent="0.25">
      <c r="A3853" t="s">
        <v>80</v>
      </c>
      <c r="B3853" t="s">
        <v>81</v>
      </c>
      <c r="C3853" t="s">
        <v>1001</v>
      </c>
      <c r="D3853">
        <v>800006850</v>
      </c>
      <c r="E3853" t="s">
        <v>1696</v>
      </c>
      <c r="F3853" t="s">
        <v>1698</v>
      </c>
      <c r="H3853" s="16">
        <v>44459</v>
      </c>
      <c r="I3853">
        <v>10</v>
      </c>
      <c r="J3853">
        <v>16209</v>
      </c>
      <c r="K3853">
        <v>162090</v>
      </c>
      <c r="L3853">
        <v>206714</v>
      </c>
      <c r="M3853">
        <v>2322532</v>
      </c>
    </row>
    <row r="3854" spans="1:13" x14ac:dyDescent="0.25">
      <c r="A3854" t="s">
        <v>80</v>
      </c>
      <c r="B3854" t="s">
        <v>81</v>
      </c>
      <c r="C3854" t="s">
        <v>284</v>
      </c>
      <c r="D3854">
        <v>800006850</v>
      </c>
      <c r="E3854" t="s">
        <v>1696</v>
      </c>
      <c r="F3854" t="s">
        <v>1698</v>
      </c>
      <c r="H3854" s="16">
        <v>44459</v>
      </c>
      <c r="I3854">
        <v>2</v>
      </c>
      <c r="J3854">
        <v>69963</v>
      </c>
      <c r="K3854">
        <v>139926</v>
      </c>
      <c r="L3854">
        <v>206714</v>
      </c>
      <c r="M3854">
        <v>2322532</v>
      </c>
    </row>
    <row r="3855" spans="1:13" x14ac:dyDescent="0.25">
      <c r="A3855" t="s">
        <v>80</v>
      </c>
      <c r="B3855" t="s">
        <v>81</v>
      </c>
      <c r="C3855" t="s">
        <v>284</v>
      </c>
      <c r="D3855">
        <v>800006850</v>
      </c>
      <c r="E3855" t="s">
        <v>1696</v>
      </c>
      <c r="F3855" t="s">
        <v>1697</v>
      </c>
      <c r="H3855" s="16">
        <v>44459</v>
      </c>
      <c r="I3855">
        <v>2</v>
      </c>
      <c r="J3855">
        <v>69963</v>
      </c>
      <c r="K3855">
        <v>139926</v>
      </c>
      <c r="L3855">
        <v>206714</v>
      </c>
      <c r="M3855">
        <v>2322532</v>
      </c>
    </row>
    <row r="3856" spans="1:13" x14ac:dyDescent="0.25">
      <c r="A3856" t="s">
        <v>80</v>
      </c>
      <c r="B3856" t="s">
        <v>81</v>
      </c>
      <c r="C3856" t="s">
        <v>91</v>
      </c>
      <c r="D3856">
        <v>800006850</v>
      </c>
      <c r="E3856" t="s">
        <v>1696</v>
      </c>
      <c r="F3856" t="s">
        <v>1697</v>
      </c>
      <c r="H3856" s="16">
        <v>44459</v>
      </c>
      <c r="I3856">
        <v>50</v>
      </c>
      <c r="J3856">
        <v>17185</v>
      </c>
      <c r="K3856">
        <v>859250</v>
      </c>
      <c r="L3856">
        <v>206714</v>
      </c>
      <c r="M3856">
        <v>2322532</v>
      </c>
    </row>
    <row r="3857" spans="1:13" x14ac:dyDescent="0.25">
      <c r="A3857" t="s">
        <v>80</v>
      </c>
      <c r="B3857" t="s">
        <v>81</v>
      </c>
      <c r="C3857" t="s">
        <v>91</v>
      </c>
      <c r="D3857">
        <v>800006850</v>
      </c>
      <c r="E3857" t="s">
        <v>1696</v>
      </c>
      <c r="F3857" t="s">
        <v>1698</v>
      </c>
      <c r="H3857" s="16">
        <v>44459</v>
      </c>
      <c r="I3857">
        <v>50</v>
      </c>
      <c r="J3857">
        <v>17185</v>
      </c>
      <c r="K3857">
        <v>859250</v>
      </c>
      <c r="L3857">
        <v>206714</v>
      </c>
      <c r="M3857">
        <v>2322532</v>
      </c>
    </row>
    <row r="3858" spans="1:13" x14ac:dyDescent="0.25">
      <c r="A3858" t="s">
        <v>80</v>
      </c>
      <c r="B3858" t="s">
        <v>81</v>
      </c>
      <c r="C3858" t="s">
        <v>88</v>
      </c>
      <c r="D3858">
        <v>800099652</v>
      </c>
      <c r="E3858" t="s">
        <v>1699</v>
      </c>
      <c r="F3858" t="s">
        <v>1700</v>
      </c>
      <c r="H3858" s="16">
        <v>44442</v>
      </c>
      <c r="I3858">
        <v>2</v>
      </c>
      <c r="J3858">
        <v>28147</v>
      </c>
      <c r="K3858">
        <v>56294</v>
      </c>
      <c r="L3858">
        <v>45332</v>
      </c>
      <c r="M3858">
        <v>73479</v>
      </c>
    </row>
    <row r="3859" spans="1:13" x14ac:dyDescent="0.25">
      <c r="A3859" t="s">
        <v>80</v>
      </c>
      <c r="B3859" t="s">
        <v>81</v>
      </c>
      <c r="C3859" t="s">
        <v>91</v>
      </c>
      <c r="D3859">
        <v>800099652</v>
      </c>
      <c r="E3859" t="s">
        <v>1699</v>
      </c>
      <c r="F3859" t="s">
        <v>1700</v>
      </c>
      <c r="H3859" s="16">
        <v>44442</v>
      </c>
      <c r="I3859">
        <v>1</v>
      </c>
      <c r="J3859">
        <v>17185</v>
      </c>
      <c r="K3859">
        <v>17185</v>
      </c>
      <c r="L3859">
        <v>45332</v>
      </c>
      <c r="M3859">
        <v>73479</v>
      </c>
    </row>
    <row r="3860" spans="1:13" x14ac:dyDescent="0.25">
      <c r="A3860" t="s">
        <v>80</v>
      </c>
      <c r="B3860" t="s">
        <v>81</v>
      </c>
      <c r="C3860" t="s">
        <v>94</v>
      </c>
      <c r="D3860">
        <v>800103196</v>
      </c>
      <c r="E3860" t="s">
        <v>1701</v>
      </c>
      <c r="F3860" t="s">
        <v>1702</v>
      </c>
      <c r="H3860" s="16">
        <v>44460</v>
      </c>
      <c r="I3860">
        <v>20</v>
      </c>
      <c r="J3860">
        <v>31927</v>
      </c>
      <c r="K3860">
        <v>638540</v>
      </c>
      <c r="L3860">
        <v>178645</v>
      </c>
      <c r="M3860">
        <v>5042630</v>
      </c>
    </row>
    <row r="3861" spans="1:13" x14ac:dyDescent="0.25">
      <c r="A3861" t="s">
        <v>80</v>
      </c>
      <c r="B3861" t="s">
        <v>81</v>
      </c>
      <c r="C3861" t="s">
        <v>82</v>
      </c>
      <c r="D3861">
        <v>800103196</v>
      </c>
      <c r="E3861" t="s">
        <v>1701</v>
      </c>
      <c r="F3861" t="s">
        <v>1702</v>
      </c>
      <c r="H3861" s="16">
        <v>44460</v>
      </c>
      <c r="I3861">
        <v>5</v>
      </c>
      <c r="J3861">
        <v>15657</v>
      </c>
      <c r="K3861">
        <v>78285</v>
      </c>
      <c r="L3861">
        <v>178645</v>
      </c>
      <c r="M3861">
        <v>5042630</v>
      </c>
    </row>
    <row r="3862" spans="1:13" x14ac:dyDescent="0.25">
      <c r="A3862" t="s">
        <v>80</v>
      </c>
      <c r="B3862" t="s">
        <v>81</v>
      </c>
      <c r="C3862" t="s">
        <v>97</v>
      </c>
      <c r="D3862">
        <v>800103196</v>
      </c>
      <c r="E3862" t="s">
        <v>1701</v>
      </c>
      <c r="F3862" t="s">
        <v>1702</v>
      </c>
      <c r="H3862" s="16">
        <v>44460</v>
      </c>
      <c r="I3862">
        <v>10</v>
      </c>
      <c r="J3862">
        <v>11310</v>
      </c>
      <c r="K3862">
        <v>113100</v>
      </c>
      <c r="L3862">
        <v>178645</v>
      </c>
      <c r="M3862">
        <v>5042630</v>
      </c>
    </row>
    <row r="3863" spans="1:13" x14ac:dyDescent="0.25">
      <c r="A3863" t="s">
        <v>80</v>
      </c>
      <c r="B3863" t="s">
        <v>81</v>
      </c>
      <c r="C3863" t="s">
        <v>85</v>
      </c>
      <c r="D3863">
        <v>800103196</v>
      </c>
      <c r="E3863" t="s">
        <v>1701</v>
      </c>
      <c r="F3863" t="s">
        <v>1702</v>
      </c>
      <c r="H3863" s="16">
        <v>44460</v>
      </c>
      <c r="I3863">
        <v>300</v>
      </c>
      <c r="J3863">
        <v>4247</v>
      </c>
      <c r="K3863">
        <v>1274100</v>
      </c>
      <c r="L3863">
        <v>178645</v>
      </c>
      <c r="M3863">
        <v>5042630</v>
      </c>
    </row>
    <row r="3864" spans="1:13" x14ac:dyDescent="0.25">
      <c r="A3864" t="s">
        <v>80</v>
      </c>
      <c r="B3864" t="s">
        <v>81</v>
      </c>
      <c r="C3864" t="s">
        <v>86</v>
      </c>
      <c r="D3864">
        <v>800103196</v>
      </c>
      <c r="E3864" t="s">
        <v>1701</v>
      </c>
      <c r="F3864" t="s">
        <v>1702</v>
      </c>
      <c r="H3864" s="16">
        <v>44460</v>
      </c>
      <c r="I3864">
        <v>2</v>
      </c>
      <c r="J3864">
        <v>36594</v>
      </c>
      <c r="K3864">
        <v>73188</v>
      </c>
      <c r="L3864">
        <v>178645</v>
      </c>
      <c r="M3864">
        <v>5042630</v>
      </c>
    </row>
    <row r="3865" spans="1:13" x14ac:dyDescent="0.25">
      <c r="A3865" t="s">
        <v>80</v>
      </c>
      <c r="B3865" t="s">
        <v>81</v>
      </c>
      <c r="C3865" t="s">
        <v>1001</v>
      </c>
      <c r="D3865">
        <v>800103196</v>
      </c>
      <c r="E3865" t="s">
        <v>1701</v>
      </c>
      <c r="F3865" t="s">
        <v>1702</v>
      </c>
      <c r="H3865" s="16">
        <v>44460</v>
      </c>
      <c r="I3865">
        <v>1</v>
      </c>
      <c r="J3865">
        <v>14472</v>
      </c>
      <c r="K3865">
        <v>14472</v>
      </c>
      <c r="L3865">
        <v>178645</v>
      </c>
      <c r="M3865">
        <v>5042630</v>
      </c>
    </row>
    <row r="3866" spans="1:13" x14ac:dyDescent="0.25">
      <c r="A3866" t="s">
        <v>80</v>
      </c>
      <c r="B3866" t="s">
        <v>81</v>
      </c>
      <c r="C3866" t="s">
        <v>88</v>
      </c>
      <c r="D3866">
        <v>800103196</v>
      </c>
      <c r="E3866" t="s">
        <v>1701</v>
      </c>
      <c r="F3866" t="s">
        <v>1702</v>
      </c>
      <c r="H3866" s="16">
        <v>44460</v>
      </c>
      <c r="I3866">
        <v>15</v>
      </c>
      <c r="J3866">
        <v>25131</v>
      </c>
      <c r="K3866">
        <v>376965</v>
      </c>
      <c r="L3866">
        <v>178645</v>
      </c>
      <c r="M3866">
        <v>5042630</v>
      </c>
    </row>
    <row r="3867" spans="1:13" x14ac:dyDescent="0.25">
      <c r="A3867" t="s">
        <v>80</v>
      </c>
      <c r="B3867" t="s">
        <v>81</v>
      </c>
      <c r="C3867" t="s">
        <v>101</v>
      </c>
      <c r="D3867">
        <v>800103196</v>
      </c>
      <c r="E3867" t="s">
        <v>1701</v>
      </c>
      <c r="F3867" t="s">
        <v>1702</v>
      </c>
      <c r="H3867" s="16">
        <v>44460</v>
      </c>
      <c r="I3867">
        <v>20</v>
      </c>
      <c r="J3867">
        <v>23963</v>
      </c>
      <c r="K3867">
        <v>479260</v>
      </c>
      <c r="L3867">
        <v>178645</v>
      </c>
      <c r="M3867">
        <v>5042630</v>
      </c>
    </row>
    <row r="3868" spans="1:13" x14ac:dyDescent="0.25">
      <c r="A3868" t="s">
        <v>80</v>
      </c>
      <c r="B3868" t="s">
        <v>81</v>
      </c>
      <c r="C3868" t="s">
        <v>91</v>
      </c>
      <c r="D3868">
        <v>800103196</v>
      </c>
      <c r="E3868" t="s">
        <v>1701</v>
      </c>
      <c r="F3868" t="s">
        <v>1702</v>
      </c>
      <c r="H3868" s="16">
        <v>44460</v>
      </c>
      <c r="I3868">
        <v>130</v>
      </c>
      <c r="J3868">
        <v>15344</v>
      </c>
      <c r="K3868">
        <v>1994720</v>
      </c>
      <c r="L3868">
        <v>178645</v>
      </c>
      <c r="M3868">
        <v>5042630</v>
      </c>
    </row>
    <row r="3869" spans="1:13" x14ac:dyDescent="0.25">
      <c r="A3869" t="s">
        <v>80</v>
      </c>
      <c r="B3869" t="s">
        <v>81</v>
      </c>
      <c r="C3869" t="s">
        <v>1001</v>
      </c>
      <c r="D3869">
        <v>800113672</v>
      </c>
      <c r="E3869" t="s">
        <v>1703</v>
      </c>
      <c r="F3869" t="s">
        <v>1704</v>
      </c>
      <c r="H3869" s="16">
        <v>44448</v>
      </c>
      <c r="I3869">
        <v>1944</v>
      </c>
      <c r="J3869">
        <v>14472</v>
      </c>
      <c r="K3869">
        <v>28136462.399999999</v>
      </c>
      <c r="L3869">
        <v>14472</v>
      </c>
      <c r="M3869">
        <v>28136462.399999999</v>
      </c>
    </row>
    <row r="3870" spans="1:13" x14ac:dyDescent="0.25">
      <c r="A3870" t="s">
        <v>80</v>
      </c>
      <c r="B3870" t="s">
        <v>81</v>
      </c>
      <c r="C3870" t="s">
        <v>82</v>
      </c>
      <c r="D3870">
        <v>800114312</v>
      </c>
      <c r="E3870" t="s">
        <v>1705</v>
      </c>
      <c r="F3870" t="s">
        <v>1706</v>
      </c>
      <c r="H3870" s="16">
        <v>44440</v>
      </c>
      <c r="I3870">
        <v>100</v>
      </c>
      <c r="J3870">
        <v>15657</v>
      </c>
      <c r="K3870">
        <v>1565700</v>
      </c>
      <c r="L3870">
        <v>577555</v>
      </c>
      <c r="M3870">
        <v>66619972</v>
      </c>
    </row>
    <row r="3871" spans="1:13" x14ac:dyDescent="0.25">
      <c r="A3871" t="s">
        <v>80</v>
      </c>
      <c r="B3871" t="s">
        <v>81</v>
      </c>
      <c r="C3871" t="s">
        <v>97</v>
      </c>
      <c r="D3871">
        <v>800114312</v>
      </c>
      <c r="E3871" t="s">
        <v>1705</v>
      </c>
      <c r="F3871" t="s">
        <v>1706</v>
      </c>
      <c r="H3871" s="16">
        <v>44440</v>
      </c>
      <c r="I3871">
        <v>10</v>
      </c>
      <c r="J3871">
        <v>11310</v>
      </c>
      <c r="K3871">
        <v>113100</v>
      </c>
      <c r="L3871">
        <v>577555</v>
      </c>
      <c r="M3871">
        <v>66619972</v>
      </c>
    </row>
    <row r="3872" spans="1:13" x14ac:dyDescent="0.25">
      <c r="A3872" t="s">
        <v>80</v>
      </c>
      <c r="B3872" t="s">
        <v>81</v>
      </c>
      <c r="C3872" t="s">
        <v>85</v>
      </c>
      <c r="D3872">
        <v>800114312</v>
      </c>
      <c r="E3872" t="s">
        <v>1705</v>
      </c>
      <c r="F3872" t="s">
        <v>1706</v>
      </c>
      <c r="H3872" s="16">
        <v>44440</v>
      </c>
      <c r="I3872">
        <v>1728</v>
      </c>
      <c r="J3872">
        <v>4247</v>
      </c>
      <c r="K3872">
        <v>7338816</v>
      </c>
      <c r="L3872">
        <v>577555</v>
      </c>
      <c r="M3872">
        <v>66619972</v>
      </c>
    </row>
    <row r="3873" spans="1:13" x14ac:dyDescent="0.25">
      <c r="A3873" t="s">
        <v>80</v>
      </c>
      <c r="B3873" t="s">
        <v>81</v>
      </c>
      <c r="C3873" t="s">
        <v>119</v>
      </c>
      <c r="D3873">
        <v>800114312</v>
      </c>
      <c r="E3873" t="s">
        <v>1705</v>
      </c>
      <c r="F3873" t="s">
        <v>1706</v>
      </c>
      <c r="H3873" s="16">
        <v>44440</v>
      </c>
      <c r="I3873">
        <v>22</v>
      </c>
      <c r="J3873">
        <v>9129</v>
      </c>
      <c r="K3873">
        <v>200838</v>
      </c>
      <c r="L3873">
        <v>577555</v>
      </c>
      <c r="M3873">
        <v>66619972</v>
      </c>
    </row>
    <row r="3874" spans="1:13" x14ac:dyDescent="0.25">
      <c r="A3874" t="s">
        <v>80</v>
      </c>
      <c r="B3874" t="s">
        <v>81</v>
      </c>
      <c r="C3874" t="s">
        <v>119</v>
      </c>
      <c r="D3874">
        <v>800114312</v>
      </c>
      <c r="E3874" t="s">
        <v>1705</v>
      </c>
      <c r="F3874" t="s">
        <v>1706</v>
      </c>
      <c r="H3874" s="16">
        <v>44440</v>
      </c>
      <c r="I3874">
        <v>478</v>
      </c>
      <c r="J3874">
        <v>9129</v>
      </c>
      <c r="K3874">
        <v>4363662</v>
      </c>
      <c r="L3874">
        <v>577555</v>
      </c>
      <c r="M3874">
        <v>66619972</v>
      </c>
    </row>
    <row r="3875" spans="1:13" x14ac:dyDescent="0.25">
      <c r="A3875" t="s">
        <v>80</v>
      </c>
      <c r="B3875" t="s">
        <v>81</v>
      </c>
      <c r="C3875" t="s">
        <v>87</v>
      </c>
      <c r="D3875">
        <v>800114312</v>
      </c>
      <c r="E3875" t="s">
        <v>1705</v>
      </c>
      <c r="F3875" t="s">
        <v>1706</v>
      </c>
      <c r="H3875" s="16">
        <v>44440</v>
      </c>
      <c r="I3875">
        <v>386</v>
      </c>
      <c r="J3875">
        <v>28213</v>
      </c>
      <c r="K3875">
        <v>10890218</v>
      </c>
      <c r="L3875">
        <v>577555</v>
      </c>
      <c r="M3875">
        <v>66619972</v>
      </c>
    </row>
    <row r="3876" spans="1:13" x14ac:dyDescent="0.25">
      <c r="A3876" t="s">
        <v>80</v>
      </c>
      <c r="B3876" t="s">
        <v>81</v>
      </c>
      <c r="C3876" t="s">
        <v>87</v>
      </c>
      <c r="D3876">
        <v>800114312</v>
      </c>
      <c r="E3876" t="s">
        <v>1705</v>
      </c>
      <c r="F3876" t="s">
        <v>1706</v>
      </c>
      <c r="H3876" s="16">
        <v>44440</v>
      </c>
      <c r="I3876">
        <v>14</v>
      </c>
      <c r="J3876">
        <v>28213</v>
      </c>
      <c r="K3876">
        <v>394982</v>
      </c>
      <c r="L3876">
        <v>577555</v>
      </c>
      <c r="M3876">
        <v>66619972</v>
      </c>
    </row>
    <row r="3877" spans="1:13" x14ac:dyDescent="0.25">
      <c r="A3877" t="s">
        <v>80</v>
      </c>
      <c r="B3877" t="s">
        <v>81</v>
      </c>
      <c r="C3877" t="s">
        <v>108</v>
      </c>
      <c r="D3877">
        <v>800114312</v>
      </c>
      <c r="E3877" t="s">
        <v>1705</v>
      </c>
      <c r="F3877" t="s">
        <v>1706</v>
      </c>
      <c r="H3877" s="16">
        <v>44440</v>
      </c>
      <c r="I3877">
        <v>6</v>
      </c>
      <c r="J3877">
        <v>55832</v>
      </c>
      <c r="K3877">
        <v>334992</v>
      </c>
      <c r="L3877">
        <v>577555</v>
      </c>
      <c r="M3877">
        <v>66619972</v>
      </c>
    </row>
    <row r="3878" spans="1:13" x14ac:dyDescent="0.25">
      <c r="A3878" t="s">
        <v>80</v>
      </c>
      <c r="B3878" t="s">
        <v>81</v>
      </c>
      <c r="C3878" t="s">
        <v>101</v>
      </c>
      <c r="D3878">
        <v>800114312</v>
      </c>
      <c r="E3878" t="s">
        <v>1705</v>
      </c>
      <c r="F3878" t="s">
        <v>1706</v>
      </c>
      <c r="H3878" s="16">
        <v>44440</v>
      </c>
      <c r="I3878">
        <v>1000</v>
      </c>
      <c r="J3878">
        <v>23963</v>
      </c>
      <c r="K3878">
        <v>23963000</v>
      </c>
      <c r="L3878">
        <v>577555</v>
      </c>
      <c r="M3878">
        <v>66619972</v>
      </c>
    </row>
    <row r="3879" spans="1:13" x14ac:dyDescent="0.25">
      <c r="A3879" t="s">
        <v>80</v>
      </c>
      <c r="B3879" t="s">
        <v>81</v>
      </c>
      <c r="C3879" t="s">
        <v>175</v>
      </c>
      <c r="D3879">
        <v>800114312</v>
      </c>
      <c r="E3879" t="s">
        <v>1705</v>
      </c>
      <c r="F3879" t="s">
        <v>1706</v>
      </c>
      <c r="H3879" s="16">
        <v>44440</v>
      </c>
      <c r="I3879">
        <v>20</v>
      </c>
      <c r="J3879">
        <v>349448</v>
      </c>
      <c r="K3879">
        <v>6988960</v>
      </c>
      <c r="L3879">
        <v>577555</v>
      </c>
      <c r="M3879">
        <v>66619972</v>
      </c>
    </row>
    <row r="3880" spans="1:13" x14ac:dyDescent="0.25">
      <c r="A3880" t="s">
        <v>80</v>
      </c>
      <c r="B3880" t="s">
        <v>81</v>
      </c>
      <c r="C3880" t="s">
        <v>127</v>
      </c>
      <c r="D3880">
        <v>800114312</v>
      </c>
      <c r="E3880" t="s">
        <v>1705</v>
      </c>
      <c r="F3880" t="s">
        <v>1706</v>
      </c>
      <c r="H3880" s="16">
        <v>44440</v>
      </c>
      <c r="I3880">
        <v>12</v>
      </c>
      <c r="J3880">
        <v>27942</v>
      </c>
      <c r="K3880">
        <v>335304</v>
      </c>
      <c r="L3880">
        <v>577555</v>
      </c>
      <c r="M3880">
        <v>66619972</v>
      </c>
    </row>
    <row r="3881" spans="1:13" x14ac:dyDescent="0.25">
      <c r="A3881" t="s">
        <v>80</v>
      </c>
      <c r="B3881" t="s">
        <v>81</v>
      </c>
      <c r="C3881" t="s">
        <v>1001</v>
      </c>
      <c r="D3881">
        <v>800114312</v>
      </c>
      <c r="E3881" t="s">
        <v>1705</v>
      </c>
      <c r="F3881" t="s">
        <v>1707</v>
      </c>
      <c r="H3881" s="16">
        <v>44448</v>
      </c>
      <c r="I3881">
        <v>700</v>
      </c>
      <c r="J3881">
        <v>14472</v>
      </c>
      <c r="K3881">
        <v>10130400</v>
      </c>
      <c r="L3881">
        <v>577555</v>
      </c>
      <c r="M3881">
        <v>66619972</v>
      </c>
    </row>
    <row r="3882" spans="1:13" x14ac:dyDescent="0.25">
      <c r="A3882" t="s">
        <v>80</v>
      </c>
      <c r="B3882" t="s">
        <v>81</v>
      </c>
      <c r="C3882" t="s">
        <v>94</v>
      </c>
      <c r="D3882">
        <v>800149695</v>
      </c>
      <c r="E3882" t="s">
        <v>1708</v>
      </c>
      <c r="F3882" t="s">
        <v>1709</v>
      </c>
      <c r="H3882" s="16">
        <v>44448</v>
      </c>
      <c r="I3882">
        <v>40</v>
      </c>
      <c r="J3882">
        <v>35758</v>
      </c>
      <c r="K3882">
        <v>1430320</v>
      </c>
      <c r="L3882">
        <v>654149</v>
      </c>
      <c r="M3882">
        <v>200928736</v>
      </c>
    </row>
    <row r="3883" spans="1:13" x14ac:dyDescent="0.25">
      <c r="A3883" t="s">
        <v>80</v>
      </c>
      <c r="B3883" t="s">
        <v>81</v>
      </c>
      <c r="C3883" t="s">
        <v>82</v>
      </c>
      <c r="D3883">
        <v>800149695</v>
      </c>
      <c r="E3883" t="s">
        <v>1708</v>
      </c>
      <c r="F3883" t="s">
        <v>1709</v>
      </c>
      <c r="H3883" s="16">
        <v>44448</v>
      </c>
      <c r="I3883">
        <v>70</v>
      </c>
      <c r="J3883">
        <v>17536</v>
      </c>
      <c r="K3883">
        <v>1227520</v>
      </c>
      <c r="L3883">
        <v>654149</v>
      </c>
      <c r="M3883">
        <v>200928736</v>
      </c>
    </row>
    <row r="3884" spans="1:13" x14ac:dyDescent="0.25">
      <c r="A3884" t="s">
        <v>80</v>
      </c>
      <c r="B3884" t="s">
        <v>81</v>
      </c>
      <c r="C3884" t="s">
        <v>85</v>
      </c>
      <c r="D3884">
        <v>800149695</v>
      </c>
      <c r="E3884" t="s">
        <v>1708</v>
      </c>
      <c r="F3884" t="s">
        <v>1709</v>
      </c>
      <c r="H3884" s="16">
        <v>44448</v>
      </c>
      <c r="I3884">
        <v>576</v>
      </c>
      <c r="J3884">
        <v>4756</v>
      </c>
      <c r="K3884">
        <v>2739456</v>
      </c>
      <c r="L3884">
        <v>654149</v>
      </c>
      <c r="M3884">
        <v>200928736</v>
      </c>
    </row>
    <row r="3885" spans="1:13" x14ac:dyDescent="0.25">
      <c r="A3885" t="s">
        <v>80</v>
      </c>
      <c r="B3885" t="s">
        <v>81</v>
      </c>
      <c r="C3885" t="s">
        <v>119</v>
      </c>
      <c r="D3885">
        <v>800149695</v>
      </c>
      <c r="E3885" t="s">
        <v>1708</v>
      </c>
      <c r="F3885" t="s">
        <v>1709</v>
      </c>
      <c r="H3885" s="16">
        <v>44448</v>
      </c>
      <c r="I3885">
        <v>2041</v>
      </c>
      <c r="J3885">
        <v>10225</v>
      </c>
      <c r="K3885">
        <v>20869225</v>
      </c>
      <c r="L3885">
        <v>654149</v>
      </c>
      <c r="M3885">
        <v>200928736</v>
      </c>
    </row>
    <row r="3886" spans="1:13" x14ac:dyDescent="0.25">
      <c r="A3886" t="s">
        <v>80</v>
      </c>
      <c r="B3886" t="s">
        <v>81</v>
      </c>
      <c r="C3886" t="s">
        <v>119</v>
      </c>
      <c r="D3886">
        <v>800149695</v>
      </c>
      <c r="E3886" t="s">
        <v>1708</v>
      </c>
      <c r="F3886" t="s">
        <v>1709</v>
      </c>
      <c r="H3886" s="16">
        <v>44448</v>
      </c>
      <c r="I3886">
        <v>3665</v>
      </c>
      <c r="J3886">
        <v>10225</v>
      </c>
      <c r="K3886">
        <v>37474625</v>
      </c>
      <c r="L3886">
        <v>654149</v>
      </c>
      <c r="M3886">
        <v>200928736</v>
      </c>
    </row>
    <row r="3887" spans="1:13" x14ac:dyDescent="0.25">
      <c r="A3887" t="s">
        <v>80</v>
      </c>
      <c r="B3887" t="s">
        <v>81</v>
      </c>
      <c r="C3887" t="s">
        <v>119</v>
      </c>
      <c r="D3887">
        <v>800149695</v>
      </c>
      <c r="E3887" t="s">
        <v>1708</v>
      </c>
      <c r="F3887" t="s">
        <v>1709</v>
      </c>
      <c r="H3887" s="16">
        <v>44448</v>
      </c>
      <c r="I3887">
        <v>54</v>
      </c>
      <c r="J3887">
        <v>10225</v>
      </c>
      <c r="K3887">
        <v>552150</v>
      </c>
      <c r="L3887">
        <v>654149</v>
      </c>
      <c r="M3887">
        <v>200928736</v>
      </c>
    </row>
    <row r="3888" spans="1:13" x14ac:dyDescent="0.25">
      <c r="A3888" t="s">
        <v>80</v>
      </c>
      <c r="B3888" t="s">
        <v>81</v>
      </c>
      <c r="C3888" t="s">
        <v>1001</v>
      </c>
      <c r="D3888">
        <v>800149695</v>
      </c>
      <c r="E3888" t="s">
        <v>1708</v>
      </c>
      <c r="F3888" t="s">
        <v>1709</v>
      </c>
      <c r="H3888" s="16">
        <v>44448</v>
      </c>
      <c r="I3888">
        <v>1000</v>
      </c>
      <c r="J3888">
        <v>16209</v>
      </c>
      <c r="K3888">
        <v>16209000</v>
      </c>
      <c r="L3888">
        <v>654149</v>
      </c>
      <c r="M3888">
        <v>200928736</v>
      </c>
    </row>
    <row r="3889" spans="1:13" x14ac:dyDescent="0.25">
      <c r="A3889" t="s">
        <v>80</v>
      </c>
      <c r="B3889" t="s">
        <v>81</v>
      </c>
      <c r="C3889" t="s">
        <v>88</v>
      </c>
      <c r="D3889">
        <v>800149695</v>
      </c>
      <c r="E3889" t="s">
        <v>1708</v>
      </c>
      <c r="F3889" t="s">
        <v>1709</v>
      </c>
      <c r="H3889" s="16">
        <v>44448</v>
      </c>
      <c r="I3889">
        <v>10</v>
      </c>
      <c r="J3889">
        <v>28147</v>
      </c>
      <c r="K3889">
        <v>281470</v>
      </c>
      <c r="L3889">
        <v>654149</v>
      </c>
      <c r="M3889">
        <v>200928736</v>
      </c>
    </row>
    <row r="3890" spans="1:13" x14ac:dyDescent="0.25">
      <c r="A3890" t="s">
        <v>80</v>
      </c>
      <c r="B3890" t="s">
        <v>81</v>
      </c>
      <c r="C3890" t="s">
        <v>284</v>
      </c>
      <c r="D3890">
        <v>800149695</v>
      </c>
      <c r="E3890" t="s">
        <v>1708</v>
      </c>
      <c r="F3890" t="s">
        <v>1709</v>
      </c>
      <c r="H3890" s="16">
        <v>44448</v>
      </c>
      <c r="I3890">
        <v>896</v>
      </c>
      <c r="J3890">
        <v>69963</v>
      </c>
      <c r="K3890">
        <v>62686848</v>
      </c>
      <c r="L3890">
        <v>654149</v>
      </c>
      <c r="M3890">
        <v>200928736</v>
      </c>
    </row>
    <row r="3891" spans="1:13" x14ac:dyDescent="0.25">
      <c r="A3891" t="s">
        <v>80</v>
      </c>
      <c r="B3891" t="s">
        <v>81</v>
      </c>
      <c r="C3891" t="s">
        <v>322</v>
      </c>
      <c r="D3891">
        <v>800149695</v>
      </c>
      <c r="E3891" t="s">
        <v>1708</v>
      </c>
      <c r="F3891" t="s">
        <v>1709</v>
      </c>
      <c r="H3891" s="16">
        <v>44448</v>
      </c>
      <c r="I3891">
        <v>50</v>
      </c>
      <c r="J3891">
        <v>153093</v>
      </c>
      <c r="K3891">
        <v>7654650</v>
      </c>
      <c r="L3891">
        <v>654149</v>
      </c>
      <c r="M3891">
        <v>200928736</v>
      </c>
    </row>
    <row r="3892" spans="1:13" x14ac:dyDescent="0.25">
      <c r="A3892" t="s">
        <v>80</v>
      </c>
      <c r="B3892" t="s">
        <v>81</v>
      </c>
      <c r="C3892" t="s">
        <v>101</v>
      </c>
      <c r="D3892">
        <v>800149695</v>
      </c>
      <c r="E3892" t="s">
        <v>1708</v>
      </c>
      <c r="F3892" t="s">
        <v>1709</v>
      </c>
      <c r="H3892" s="16">
        <v>44448</v>
      </c>
      <c r="I3892">
        <v>90</v>
      </c>
      <c r="J3892">
        <v>26839</v>
      </c>
      <c r="K3892">
        <v>2415510</v>
      </c>
      <c r="L3892">
        <v>654149</v>
      </c>
      <c r="M3892">
        <v>200928736</v>
      </c>
    </row>
    <row r="3893" spans="1:13" x14ac:dyDescent="0.25">
      <c r="A3893" t="s">
        <v>80</v>
      </c>
      <c r="B3893" t="s">
        <v>81</v>
      </c>
      <c r="C3893" t="s">
        <v>174</v>
      </c>
      <c r="D3893">
        <v>800149695</v>
      </c>
      <c r="E3893" t="s">
        <v>1708</v>
      </c>
      <c r="F3893" t="s">
        <v>1709</v>
      </c>
      <c r="H3893" s="16">
        <v>44448</v>
      </c>
      <c r="I3893">
        <v>70</v>
      </c>
      <c r="J3893">
        <v>193937</v>
      </c>
      <c r="K3893">
        <v>13575590</v>
      </c>
      <c r="L3893">
        <v>654149</v>
      </c>
      <c r="M3893">
        <v>200928736</v>
      </c>
    </row>
    <row r="3894" spans="1:13" x14ac:dyDescent="0.25">
      <c r="A3894" t="s">
        <v>80</v>
      </c>
      <c r="B3894" t="s">
        <v>81</v>
      </c>
      <c r="C3894" t="s">
        <v>109</v>
      </c>
      <c r="D3894">
        <v>800149695</v>
      </c>
      <c r="E3894" t="s">
        <v>1708</v>
      </c>
      <c r="F3894" t="s">
        <v>1709</v>
      </c>
      <c r="H3894" s="16">
        <v>44448</v>
      </c>
      <c r="I3894">
        <v>864</v>
      </c>
      <c r="J3894">
        <v>28755</v>
      </c>
      <c r="K3894">
        <v>24844320</v>
      </c>
      <c r="L3894">
        <v>654149</v>
      </c>
      <c r="M3894">
        <v>200928736</v>
      </c>
    </row>
    <row r="3895" spans="1:13" x14ac:dyDescent="0.25">
      <c r="A3895" t="s">
        <v>80</v>
      </c>
      <c r="B3895" t="s">
        <v>81</v>
      </c>
      <c r="C3895" t="s">
        <v>91</v>
      </c>
      <c r="D3895">
        <v>800149695</v>
      </c>
      <c r="E3895" t="s">
        <v>1708</v>
      </c>
      <c r="F3895" t="s">
        <v>1709</v>
      </c>
      <c r="H3895" s="16">
        <v>44448</v>
      </c>
      <c r="I3895">
        <v>500</v>
      </c>
      <c r="J3895">
        <v>17185</v>
      </c>
      <c r="K3895">
        <v>8592500</v>
      </c>
      <c r="L3895">
        <v>654149</v>
      </c>
      <c r="M3895">
        <v>200928736</v>
      </c>
    </row>
    <row r="3896" spans="1:13" x14ac:dyDescent="0.25">
      <c r="A3896" t="s">
        <v>80</v>
      </c>
      <c r="B3896" t="s">
        <v>81</v>
      </c>
      <c r="C3896" t="s">
        <v>127</v>
      </c>
      <c r="D3896">
        <v>800149695</v>
      </c>
      <c r="E3896" t="s">
        <v>1708</v>
      </c>
      <c r="F3896" t="s">
        <v>1709</v>
      </c>
      <c r="H3896" s="16">
        <v>44448</v>
      </c>
      <c r="I3896">
        <v>12</v>
      </c>
      <c r="J3896">
        <v>31296</v>
      </c>
      <c r="K3896">
        <v>375552</v>
      </c>
      <c r="L3896">
        <v>654149</v>
      </c>
      <c r="M3896">
        <v>200928736</v>
      </c>
    </row>
    <row r="3897" spans="1:13" x14ac:dyDescent="0.25">
      <c r="A3897" t="s">
        <v>80</v>
      </c>
      <c r="B3897" t="s">
        <v>81</v>
      </c>
      <c r="C3897" t="s">
        <v>1001</v>
      </c>
      <c r="D3897">
        <v>800174851</v>
      </c>
      <c r="E3897" t="s">
        <v>1710</v>
      </c>
      <c r="F3897" t="s">
        <v>1711</v>
      </c>
      <c r="H3897" s="16">
        <v>44453</v>
      </c>
      <c r="I3897">
        <v>50</v>
      </c>
      <c r="J3897">
        <v>16209</v>
      </c>
      <c r="K3897">
        <v>810450</v>
      </c>
      <c r="L3897">
        <v>16209</v>
      </c>
      <c r="M3897">
        <v>810450</v>
      </c>
    </row>
    <row r="3898" spans="1:13" x14ac:dyDescent="0.25">
      <c r="A3898" t="s">
        <v>80</v>
      </c>
      <c r="B3898" t="s">
        <v>81</v>
      </c>
      <c r="C3898" t="s">
        <v>91</v>
      </c>
      <c r="D3898">
        <v>800179966</v>
      </c>
      <c r="E3898" t="s">
        <v>1712</v>
      </c>
      <c r="F3898" t="s">
        <v>1713</v>
      </c>
      <c r="H3898" s="16">
        <v>44463</v>
      </c>
      <c r="I3898">
        <v>45</v>
      </c>
      <c r="J3898">
        <v>17185</v>
      </c>
      <c r="K3898">
        <v>773325</v>
      </c>
      <c r="L3898">
        <v>111990</v>
      </c>
      <c r="M3898">
        <v>1057740</v>
      </c>
    </row>
    <row r="3899" spans="1:13" x14ac:dyDescent="0.25">
      <c r="A3899" t="s">
        <v>80</v>
      </c>
      <c r="B3899" t="s">
        <v>81</v>
      </c>
      <c r="C3899" t="s">
        <v>1714</v>
      </c>
      <c r="D3899">
        <v>800179966</v>
      </c>
      <c r="E3899" t="s">
        <v>1712</v>
      </c>
      <c r="F3899" t="s">
        <v>1715</v>
      </c>
      <c r="H3899" s="16">
        <v>44463</v>
      </c>
      <c r="I3899">
        <v>3</v>
      </c>
      <c r="J3899">
        <v>94805</v>
      </c>
      <c r="K3899">
        <v>284415</v>
      </c>
      <c r="L3899">
        <v>111990</v>
      </c>
      <c r="M3899">
        <v>1057740</v>
      </c>
    </row>
    <row r="3900" spans="1:13" x14ac:dyDescent="0.25">
      <c r="A3900" t="s">
        <v>80</v>
      </c>
      <c r="B3900" t="s">
        <v>81</v>
      </c>
      <c r="C3900" t="s">
        <v>1001</v>
      </c>
      <c r="D3900">
        <v>800180553</v>
      </c>
      <c r="E3900" t="s">
        <v>1716</v>
      </c>
      <c r="F3900" t="s">
        <v>1717</v>
      </c>
      <c r="H3900" s="16">
        <v>44466</v>
      </c>
      <c r="I3900">
        <v>2</v>
      </c>
      <c r="J3900">
        <v>16209</v>
      </c>
      <c r="K3900">
        <v>32418</v>
      </c>
      <c r="L3900">
        <v>16209</v>
      </c>
      <c r="M3900">
        <v>32418</v>
      </c>
    </row>
    <row r="3901" spans="1:13" x14ac:dyDescent="0.25">
      <c r="A3901" t="s">
        <v>80</v>
      </c>
      <c r="B3901" t="s">
        <v>81</v>
      </c>
      <c r="C3901" t="s">
        <v>88</v>
      </c>
      <c r="D3901">
        <v>800185449</v>
      </c>
      <c r="E3901" t="s">
        <v>1718</v>
      </c>
      <c r="F3901" t="s">
        <v>1719</v>
      </c>
      <c r="H3901" s="16">
        <v>44442</v>
      </c>
      <c r="I3901">
        <v>30</v>
      </c>
      <c r="J3901">
        <v>28147</v>
      </c>
      <c r="K3901">
        <v>844410</v>
      </c>
      <c r="L3901">
        <v>28147</v>
      </c>
      <c r="M3901">
        <v>844410</v>
      </c>
    </row>
    <row r="3902" spans="1:13" x14ac:dyDescent="0.25">
      <c r="A3902" t="s">
        <v>80</v>
      </c>
      <c r="B3902" t="s">
        <v>81</v>
      </c>
      <c r="C3902" t="s">
        <v>91</v>
      </c>
      <c r="D3902">
        <v>800197111</v>
      </c>
      <c r="E3902" t="s">
        <v>1720</v>
      </c>
      <c r="F3902" t="s">
        <v>1721</v>
      </c>
      <c r="H3902" s="16">
        <v>44446</v>
      </c>
      <c r="I3902">
        <v>1500</v>
      </c>
      <c r="J3902">
        <v>15344</v>
      </c>
      <c r="K3902">
        <v>23016000</v>
      </c>
      <c r="L3902">
        <v>191412</v>
      </c>
      <c r="M3902">
        <v>61353606.799999997</v>
      </c>
    </row>
    <row r="3903" spans="1:13" x14ac:dyDescent="0.25">
      <c r="A3903" t="s">
        <v>80</v>
      </c>
      <c r="B3903" t="s">
        <v>81</v>
      </c>
      <c r="C3903" t="s">
        <v>85</v>
      </c>
      <c r="D3903">
        <v>800197111</v>
      </c>
      <c r="E3903" t="s">
        <v>1720</v>
      </c>
      <c r="F3903" t="s">
        <v>1722</v>
      </c>
      <c r="H3903" s="16">
        <v>44449</v>
      </c>
      <c r="I3903">
        <v>576</v>
      </c>
      <c r="J3903">
        <v>4247</v>
      </c>
      <c r="K3903">
        <v>2446272</v>
      </c>
      <c r="L3903">
        <v>191412</v>
      </c>
      <c r="M3903">
        <v>61353606.799999997</v>
      </c>
    </row>
    <row r="3904" spans="1:13" x14ac:dyDescent="0.25">
      <c r="A3904" t="s">
        <v>80</v>
      </c>
      <c r="B3904" t="s">
        <v>81</v>
      </c>
      <c r="C3904" t="s">
        <v>284</v>
      </c>
      <c r="D3904">
        <v>800197111</v>
      </c>
      <c r="E3904" t="s">
        <v>1720</v>
      </c>
      <c r="F3904" t="s">
        <v>1722</v>
      </c>
      <c r="H3904" s="16">
        <v>44449</v>
      </c>
      <c r="I3904">
        <v>150</v>
      </c>
      <c r="J3904">
        <v>62467</v>
      </c>
      <c r="K3904">
        <v>9370050</v>
      </c>
      <c r="L3904">
        <v>191412</v>
      </c>
      <c r="M3904">
        <v>61353606.799999997</v>
      </c>
    </row>
    <row r="3905" spans="1:13" x14ac:dyDescent="0.25">
      <c r="A3905" t="s">
        <v>80</v>
      </c>
      <c r="B3905" t="s">
        <v>81</v>
      </c>
      <c r="C3905" t="s">
        <v>1001</v>
      </c>
      <c r="D3905">
        <v>800197111</v>
      </c>
      <c r="E3905" t="s">
        <v>1720</v>
      </c>
      <c r="F3905" t="s">
        <v>1723</v>
      </c>
      <c r="H3905" s="16">
        <v>44453</v>
      </c>
      <c r="I3905">
        <v>398</v>
      </c>
      <c r="J3905">
        <v>14472</v>
      </c>
      <c r="K3905">
        <v>5765644.7999999998</v>
      </c>
      <c r="L3905">
        <v>191412</v>
      </c>
      <c r="M3905">
        <v>61353606.799999997</v>
      </c>
    </row>
    <row r="3906" spans="1:13" x14ac:dyDescent="0.25">
      <c r="A3906" t="s">
        <v>80</v>
      </c>
      <c r="B3906" t="s">
        <v>81</v>
      </c>
      <c r="C3906" t="s">
        <v>85</v>
      </c>
      <c r="D3906">
        <v>800197111</v>
      </c>
      <c r="E3906" t="s">
        <v>1720</v>
      </c>
      <c r="F3906" t="s">
        <v>1724</v>
      </c>
      <c r="H3906" s="16">
        <v>44466</v>
      </c>
      <c r="I3906">
        <v>120</v>
      </c>
      <c r="J3906">
        <v>4247</v>
      </c>
      <c r="K3906">
        <v>509640</v>
      </c>
      <c r="L3906">
        <v>191412</v>
      </c>
      <c r="M3906">
        <v>61353606.799999997</v>
      </c>
    </row>
    <row r="3907" spans="1:13" x14ac:dyDescent="0.25">
      <c r="A3907" t="s">
        <v>80</v>
      </c>
      <c r="B3907" t="s">
        <v>81</v>
      </c>
      <c r="C3907" t="s">
        <v>119</v>
      </c>
      <c r="D3907">
        <v>800197111</v>
      </c>
      <c r="E3907" t="s">
        <v>1720</v>
      </c>
      <c r="F3907" t="s">
        <v>1724</v>
      </c>
      <c r="H3907" s="16">
        <v>44466</v>
      </c>
      <c r="I3907">
        <v>200</v>
      </c>
      <c r="J3907">
        <v>9129</v>
      </c>
      <c r="K3907">
        <v>1825800</v>
      </c>
      <c r="L3907">
        <v>191412</v>
      </c>
      <c r="M3907">
        <v>61353606.799999997</v>
      </c>
    </row>
    <row r="3908" spans="1:13" x14ac:dyDescent="0.25">
      <c r="A3908" t="s">
        <v>80</v>
      </c>
      <c r="B3908" t="s">
        <v>81</v>
      </c>
      <c r="C3908" t="s">
        <v>108</v>
      </c>
      <c r="D3908">
        <v>800197111</v>
      </c>
      <c r="E3908" t="s">
        <v>1720</v>
      </c>
      <c r="F3908" t="s">
        <v>1724</v>
      </c>
      <c r="H3908" s="16">
        <v>44466</v>
      </c>
      <c r="I3908">
        <v>100</v>
      </c>
      <c r="J3908">
        <v>55832</v>
      </c>
      <c r="K3908">
        <v>5583200</v>
      </c>
      <c r="L3908">
        <v>191412</v>
      </c>
      <c r="M3908">
        <v>61353606.799999997</v>
      </c>
    </row>
    <row r="3909" spans="1:13" x14ac:dyDescent="0.25">
      <c r="A3909" t="s">
        <v>80</v>
      </c>
      <c r="B3909" t="s">
        <v>81</v>
      </c>
      <c r="C3909" t="s">
        <v>109</v>
      </c>
      <c r="D3909">
        <v>800197111</v>
      </c>
      <c r="E3909" t="s">
        <v>1720</v>
      </c>
      <c r="F3909" t="s">
        <v>1724</v>
      </c>
      <c r="H3909" s="16">
        <v>44466</v>
      </c>
      <c r="I3909">
        <v>500</v>
      </c>
      <c r="J3909">
        <v>25674</v>
      </c>
      <c r="K3909">
        <v>12837000</v>
      </c>
      <c r="L3909">
        <v>191412</v>
      </c>
      <c r="M3909">
        <v>61353606.799999997</v>
      </c>
    </row>
    <row r="3910" spans="1:13" x14ac:dyDescent="0.25">
      <c r="A3910" t="s">
        <v>80</v>
      </c>
      <c r="B3910" t="s">
        <v>81</v>
      </c>
      <c r="C3910" t="s">
        <v>98</v>
      </c>
      <c r="D3910">
        <v>800201726</v>
      </c>
      <c r="E3910" t="s">
        <v>1725</v>
      </c>
      <c r="F3910" t="s">
        <v>1726</v>
      </c>
      <c r="H3910" s="16">
        <v>44454</v>
      </c>
      <c r="I3910">
        <v>12</v>
      </c>
      <c r="J3910">
        <v>81137</v>
      </c>
      <c r="K3910">
        <v>973644</v>
      </c>
      <c r="L3910">
        <v>81137</v>
      </c>
      <c r="M3910">
        <v>973644</v>
      </c>
    </row>
    <row r="3911" spans="1:13" x14ac:dyDescent="0.25">
      <c r="A3911" t="s">
        <v>80</v>
      </c>
      <c r="B3911" t="s">
        <v>81</v>
      </c>
      <c r="C3911" t="s">
        <v>88</v>
      </c>
      <c r="D3911">
        <v>800227072</v>
      </c>
      <c r="E3911" t="s">
        <v>1727</v>
      </c>
      <c r="F3911" t="s">
        <v>1728</v>
      </c>
      <c r="H3911" s="16">
        <v>44460</v>
      </c>
      <c r="I3911">
        <v>2</v>
      </c>
      <c r="J3911">
        <v>28147</v>
      </c>
      <c r="K3911">
        <v>56294</v>
      </c>
      <c r="L3911">
        <v>63905</v>
      </c>
      <c r="M3911">
        <v>163568</v>
      </c>
    </row>
    <row r="3912" spans="1:13" x14ac:dyDescent="0.25">
      <c r="A3912" t="s">
        <v>80</v>
      </c>
      <c r="B3912" t="s">
        <v>81</v>
      </c>
      <c r="C3912" t="s">
        <v>94</v>
      </c>
      <c r="D3912">
        <v>800227072</v>
      </c>
      <c r="E3912" t="s">
        <v>1727</v>
      </c>
      <c r="F3912" t="s">
        <v>1729</v>
      </c>
      <c r="H3912" s="16">
        <v>44469</v>
      </c>
      <c r="I3912">
        <v>3</v>
      </c>
      <c r="J3912">
        <v>35758</v>
      </c>
      <c r="K3912">
        <v>107274</v>
      </c>
      <c r="L3912">
        <v>63905</v>
      </c>
      <c r="M3912">
        <v>163568</v>
      </c>
    </row>
    <row r="3913" spans="1:13" x14ac:dyDescent="0.25">
      <c r="A3913" t="s">
        <v>80</v>
      </c>
      <c r="B3913" t="s">
        <v>81</v>
      </c>
      <c r="C3913" t="s">
        <v>91</v>
      </c>
      <c r="D3913">
        <v>802000608</v>
      </c>
      <c r="E3913" t="s">
        <v>1730</v>
      </c>
      <c r="F3913" t="s">
        <v>1731</v>
      </c>
      <c r="H3913" s="16">
        <v>44449</v>
      </c>
      <c r="I3913">
        <v>100</v>
      </c>
      <c r="J3913">
        <v>17185</v>
      </c>
      <c r="K3913">
        <v>1718500</v>
      </c>
      <c r="L3913">
        <v>17185</v>
      </c>
      <c r="M3913">
        <v>1718500</v>
      </c>
    </row>
    <row r="3914" spans="1:13" x14ac:dyDescent="0.25">
      <c r="A3914" t="s">
        <v>80</v>
      </c>
      <c r="B3914" t="s">
        <v>81</v>
      </c>
      <c r="C3914" t="s">
        <v>109</v>
      </c>
      <c r="D3914">
        <v>802018677</v>
      </c>
      <c r="E3914" t="s">
        <v>1732</v>
      </c>
      <c r="F3914" t="s">
        <v>1733</v>
      </c>
      <c r="H3914" s="16">
        <v>44462</v>
      </c>
      <c r="I3914">
        <v>50</v>
      </c>
      <c r="J3914">
        <v>28755</v>
      </c>
      <c r="K3914">
        <v>1437750</v>
      </c>
      <c r="L3914">
        <v>28755</v>
      </c>
      <c r="M3914">
        <v>1437750</v>
      </c>
    </row>
    <row r="3915" spans="1:13" x14ac:dyDescent="0.25">
      <c r="A3915" t="s">
        <v>80</v>
      </c>
      <c r="B3915" t="s">
        <v>81</v>
      </c>
      <c r="C3915" t="s">
        <v>85</v>
      </c>
      <c r="D3915">
        <v>802024817</v>
      </c>
      <c r="E3915" t="s">
        <v>1734</v>
      </c>
      <c r="F3915" t="s">
        <v>1735</v>
      </c>
      <c r="H3915" s="16">
        <v>44446</v>
      </c>
      <c r="I3915">
        <v>242</v>
      </c>
      <c r="J3915">
        <v>4756</v>
      </c>
      <c r="K3915">
        <v>1150952</v>
      </c>
      <c r="L3915">
        <v>33511</v>
      </c>
      <c r="M3915">
        <v>1294727</v>
      </c>
    </row>
    <row r="3916" spans="1:13" x14ac:dyDescent="0.25">
      <c r="A3916" t="s">
        <v>80</v>
      </c>
      <c r="B3916" t="s">
        <v>81</v>
      </c>
      <c r="C3916" t="s">
        <v>109</v>
      </c>
      <c r="D3916">
        <v>802024817</v>
      </c>
      <c r="E3916" t="s">
        <v>1734</v>
      </c>
      <c r="F3916" t="s">
        <v>1735</v>
      </c>
      <c r="H3916" s="16">
        <v>44446</v>
      </c>
      <c r="I3916">
        <v>5</v>
      </c>
      <c r="J3916">
        <v>28755</v>
      </c>
      <c r="K3916">
        <v>143775</v>
      </c>
      <c r="L3916">
        <v>33511</v>
      </c>
      <c r="M3916">
        <v>1294727</v>
      </c>
    </row>
    <row r="3917" spans="1:13" x14ac:dyDescent="0.25">
      <c r="A3917" t="s">
        <v>80</v>
      </c>
      <c r="B3917" t="s">
        <v>81</v>
      </c>
      <c r="C3917" t="s">
        <v>1001</v>
      </c>
      <c r="D3917">
        <v>804010795</v>
      </c>
      <c r="E3917" t="s">
        <v>1736</v>
      </c>
      <c r="F3917" t="s">
        <v>1737</v>
      </c>
      <c r="H3917" s="16">
        <v>44453</v>
      </c>
      <c r="I3917">
        <v>50</v>
      </c>
      <c r="J3917">
        <v>16209</v>
      </c>
      <c r="K3917">
        <v>810450</v>
      </c>
      <c r="L3917">
        <v>16209</v>
      </c>
      <c r="M3917">
        <v>810450</v>
      </c>
    </row>
    <row r="3918" spans="1:13" x14ac:dyDescent="0.25">
      <c r="A3918" t="s">
        <v>80</v>
      </c>
      <c r="B3918" t="s">
        <v>81</v>
      </c>
      <c r="C3918" t="s">
        <v>85</v>
      </c>
      <c r="D3918">
        <v>808002168</v>
      </c>
      <c r="E3918" t="s">
        <v>1738</v>
      </c>
      <c r="F3918" t="s">
        <v>1739</v>
      </c>
      <c r="H3918" s="16">
        <v>44447</v>
      </c>
      <c r="I3918">
        <v>26</v>
      </c>
      <c r="J3918">
        <v>4756</v>
      </c>
      <c r="K3918">
        <v>123656</v>
      </c>
      <c r="L3918">
        <v>46277</v>
      </c>
      <c r="M3918">
        <v>461702</v>
      </c>
    </row>
    <row r="3919" spans="1:13" x14ac:dyDescent="0.25">
      <c r="A3919" t="s">
        <v>80</v>
      </c>
      <c r="B3919" t="s">
        <v>81</v>
      </c>
      <c r="C3919" t="s">
        <v>119</v>
      </c>
      <c r="D3919">
        <v>808002168</v>
      </c>
      <c r="E3919" t="s">
        <v>1738</v>
      </c>
      <c r="F3919" t="s">
        <v>1739</v>
      </c>
      <c r="H3919" s="16">
        <v>44447</v>
      </c>
      <c r="I3919">
        <v>30</v>
      </c>
      <c r="J3919">
        <v>10225</v>
      </c>
      <c r="K3919">
        <v>306750</v>
      </c>
      <c r="L3919">
        <v>46277</v>
      </c>
      <c r="M3919">
        <v>461702</v>
      </c>
    </row>
    <row r="3920" spans="1:13" x14ac:dyDescent="0.25">
      <c r="A3920" t="s">
        <v>80</v>
      </c>
      <c r="B3920" t="s">
        <v>81</v>
      </c>
      <c r="C3920" t="s">
        <v>127</v>
      </c>
      <c r="D3920">
        <v>808002168</v>
      </c>
      <c r="E3920" t="s">
        <v>1738</v>
      </c>
      <c r="F3920" t="s">
        <v>1739</v>
      </c>
      <c r="H3920" s="16">
        <v>44447</v>
      </c>
      <c r="I3920">
        <v>1</v>
      </c>
      <c r="J3920">
        <v>31296</v>
      </c>
      <c r="K3920">
        <v>31296</v>
      </c>
      <c r="L3920">
        <v>46277</v>
      </c>
      <c r="M3920">
        <v>461702</v>
      </c>
    </row>
    <row r="3921" spans="1:13" x14ac:dyDescent="0.25">
      <c r="A3921" t="s">
        <v>80</v>
      </c>
      <c r="B3921" t="s">
        <v>81</v>
      </c>
      <c r="C3921" t="s">
        <v>88</v>
      </c>
      <c r="D3921">
        <v>812001561</v>
      </c>
      <c r="E3921" t="s">
        <v>1740</v>
      </c>
      <c r="F3921" t="s">
        <v>1741</v>
      </c>
      <c r="H3921" s="16">
        <v>44455</v>
      </c>
      <c r="I3921">
        <v>2</v>
      </c>
      <c r="J3921">
        <v>28147</v>
      </c>
      <c r="K3921">
        <v>56294</v>
      </c>
      <c r="L3921">
        <v>28147</v>
      </c>
      <c r="M3921">
        <v>56294</v>
      </c>
    </row>
    <row r="3922" spans="1:13" x14ac:dyDescent="0.25">
      <c r="A3922" t="s">
        <v>80</v>
      </c>
      <c r="B3922" t="s">
        <v>81</v>
      </c>
      <c r="C3922" t="s">
        <v>94</v>
      </c>
      <c r="D3922">
        <v>816001182</v>
      </c>
      <c r="E3922" t="s">
        <v>1742</v>
      </c>
      <c r="F3922" t="s">
        <v>1743</v>
      </c>
      <c r="H3922" s="16">
        <v>44442</v>
      </c>
      <c r="I3922">
        <v>12</v>
      </c>
      <c r="J3922">
        <v>35758</v>
      </c>
      <c r="K3922">
        <v>429096</v>
      </c>
      <c r="L3922">
        <v>1854683</v>
      </c>
      <c r="M3922">
        <v>144449682</v>
      </c>
    </row>
    <row r="3923" spans="1:13" x14ac:dyDescent="0.25">
      <c r="A3923" t="s">
        <v>80</v>
      </c>
      <c r="B3923" t="s">
        <v>81</v>
      </c>
      <c r="C3923" t="s">
        <v>82</v>
      </c>
      <c r="D3923">
        <v>816001182</v>
      </c>
      <c r="E3923" t="s">
        <v>1742</v>
      </c>
      <c r="F3923" t="s">
        <v>1743</v>
      </c>
      <c r="H3923" s="16">
        <v>44442</v>
      </c>
      <c r="I3923">
        <v>70</v>
      </c>
      <c r="J3923">
        <v>17536</v>
      </c>
      <c r="K3923">
        <v>1227520</v>
      </c>
      <c r="L3923">
        <v>1854683</v>
      </c>
      <c r="M3923">
        <v>144449682</v>
      </c>
    </row>
    <row r="3924" spans="1:13" x14ac:dyDescent="0.25">
      <c r="A3924" t="s">
        <v>80</v>
      </c>
      <c r="B3924" t="s">
        <v>81</v>
      </c>
      <c r="C3924" t="s">
        <v>85</v>
      </c>
      <c r="D3924">
        <v>816001182</v>
      </c>
      <c r="E3924" t="s">
        <v>1742</v>
      </c>
      <c r="F3924" t="s">
        <v>1743</v>
      </c>
      <c r="H3924" s="16">
        <v>44442</v>
      </c>
      <c r="I3924">
        <v>195</v>
      </c>
      <c r="J3924">
        <v>4756</v>
      </c>
      <c r="K3924">
        <v>927420</v>
      </c>
      <c r="L3924">
        <v>1854683</v>
      </c>
      <c r="M3924">
        <v>144449682</v>
      </c>
    </row>
    <row r="3925" spans="1:13" x14ac:dyDescent="0.25">
      <c r="A3925" t="s">
        <v>80</v>
      </c>
      <c r="B3925" t="s">
        <v>81</v>
      </c>
      <c r="C3925" t="s">
        <v>119</v>
      </c>
      <c r="D3925">
        <v>816001182</v>
      </c>
      <c r="E3925" t="s">
        <v>1742</v>
      </c>
      <c r="F3925" t="s">
        <v>1743</v>
      </c>
      <c r="H3925" s="16">
        <v>44442</v>
      </c>
      <c r="I3925">
        <v>860</v>
      </c>
      <c r="J3925">
        <v>10225</v>
      </c>
      <c r="K3925">
        <v>8793500</v>
      </c>
      <c r="L3925">
        <v>1854683</v>
      </c>
      <c r="M3925">
        <v>144449682</v>
      </c>
    </row>
    <row r="3926" spans="1:13" x14ac:dyDescent="0.25">
      <c r="A3926" t="s">
        <v>80</v>
      </c>
      <c r="B3926" t="s">
        <v>81</v>
      </c>
      <c r="C3926" t="s">
        <v>1001</v>
      </c>
      <c r="D3926">
        <v>816001182</v>
      </c>
      <c r="E3926" t="s">
        <v>1742</v>
      </c>
      <c r="F3926" t="s">
        <v>1743</v>
      </c>
      <c r="H3926" s="16">
        <v>44442</v>
      </c>
      <c r="I3926">
        <v>127</v>
      </c>
      <c r="J3926">
        <v>16209</v>
      </c>
      <c r="K3926">
        <v>2058543</v>
      </c>
      <c r="L3926">
        <v>1854683</v>
      </c>
      <c r="M3926">
        <v>144449682</v>
      </c>
    </row>
    <row r="3927" spans="1:13" x14ac:dyDescent="0.25">
      <c r="A3927" t="s">
        <v>80</v>
      </c>
      <c r="B3927" t="s">
        <v>81</v>
      </c>
      <c r="C3927" t="s">
        <v>284</v>
      </c>
      <c r="D3927">
        <v>816001182</v>
      </c>
      <c r="E3927" t="s">
        <v>1742</v>
      </c>
      <c r="F3927" t="s">
        <v>1743</v>
      </c>
      <c r="H3927" s="16">
        <v>44442</v>
      </c>
      <c r="I3927">
        <v>173</v>
      </c>
      <c r="J3927">
        <v>69963</v>
      </c>
      <c r="K3927">
        <v>12103599</v>
      </c>
      <c r="L3927">
        <v>1854683</v>
      </c>
      <c r="M3927">
        <v>144449682</v>
      </c>
    </row>
    <row r="3928" spans="1:13" x14ac:dyDescent="0.25">
      <c r="A3928" t="s">
        <v>80</v>
      </c>
      <c r="B3928" t="s">
        <v>81</v>
      </c>
      <c r="C3928" t="s">
        <v>101</v>
      </c>
      <c r="D3928">
        <v>816001182</v>
      </c>
      <c r="E3928" t="s">
        <v>1742</v>
      </c>
      <c r="F3928" t="s">
        <v>1743</v>
      </c>
      <c r="H3928" s="16">
        <v>44442</v>
      </c>
      <c r="I3928">
        <v>50</v>
      </c>
      <c r="J3928">
        <v>26839</v>
      </c>
      <c r="K3928">
        <v>1341950</v>
      </c>
      <c r="L3928">
        <v>1854683</v>
      </c>
      <c r="M3928">
        <v>144449682</v>
      </c>
    </row>
    <row r="3929" spans="1:13" x14ac:dyDescent="0.25">
      <c r="A3929" t="s">
        <v>80</v>
      </c>
      <c r="B3929" t="s">
        <v>81</v>
      </c>
      <c r="C3929" t="s">
        <v>174</v>
      </c>
      <c r="D3929">
        <v>816001182</v>
      </c>
      <c r="E3929" t="s">
        <v>1742</v>
      </c>
      <c r="F3929" t="s">
        <v>1743</v>
      </c>
      <c r="H3929" s="16">
        <v>44442</v>
      </c>
      <c r="I3929">
        <v>18</v>
      </c>
      <c r="J3929">
        <v>193937</v>
      </c>
      <c r="K3929">
        <v>3490866</v>
      </c>
      <c r="L3929">
        <v>1854683</v>
      </c>
      <c r="M3929">
        <v>144449682</v>
      </c>
    </row>
    <row r="3930" spans="1:13" x14ac:dyDescent="0.25">
      <c r="A3930" t="s">
        <v>80</v>
      </c>
      <c r="B3930" t="s">
        <v>81</v>
      </c>
      <c r="C3930" t="s">
        <v>175</v>
      </c>
      <c r="D3930">
        <v>816001182</v>
      </c>
      <c r="E3930" t="s">
        <v>1742</v>
      </c>
      <c r="F3930" t="s">
        <v>1743</v>
      </c>
      <c r="H3930" s="16">
        <v>44442</v>
      </c>
      <c r="I3930">
        <v>13</v>
      </c>
      <c r="J3930">
        <v>377404</v>
      </c>
      <c r="K3930">
        <v>4906252</v>
      </c>
      <c r="L3930">
        <v>1854683</v>
      </c>
      <c r="M3930">
        <v>144449682</v>
      </c>
    </row>
    <row r="3931" spans="1:13" x14ac:dyDescent="0.25">
      <c r="A3931" t="s">
        <v>80</v>
      </c>
      <c r="B3931" t="s">
        <v>81</v>
      </c>
      <c r="C3931" t="s">
        <v>94</v>
      </c>
      <c r="D3931">
        <v>816001182</v>
      </c>
      <c r="E3931" t="s">
        <v>1742</v>
      </c>
      <c r="F3931" t="s">
        <v>1744</v>
      </c>
      <c r="H3931" s="16">
        <v>44448</v>
      </c>
      <c r="I3931">
        <v>42</v>
      </c>
      <c r="J3931">
        <v>35758</v>
      </c>
      <c r="K3931">
        <v>1501836</v>
      </c>
      <c r="L3931">
        <v>1854683</v>
      </c>
      <c r="M3931">
        <v>144449682</v>
      </c>
    </row>
    <row r="3932" spans="1:13" x14ac:dyDescent="0.25">
      <c r="A3932" t="s">
        <v>80</v>
      </c>
      <c r="B3932" t="s">
        <v>81</v>
      </c>
      <c r="C3932" t="s">
        <v>82</v>
      </c>
      <c r="D3932">
        <v>816001182</v>
      </c>
      <c r="E3932" t="s">
        <v>1742</v>
      </c>
      <c r="F3932" t="s">
        <v>1744</v>
      </c>
      <c r="H3932" s="16">
        <v>44448</v>
      </c>
      <c r="I3932">
        <v>49</v>
      </c>
      <c r="J3932">
        <v>17536</v>
      </c>
      <c r="K3932">
        <v>859264</v>
      </c>
      <c r="L3932">
        <v>1854683</v>
      </c>
      <c r="M3932">
        <v>144449682</v>
      </c>
    </row>
    <row r="3933" spans="1:13" x14ac:dyDescent="0.25">
      <c r="A3933" t="s">
        <v>80</v>
      </c>
      <c r="B3933" t="s">
        <v>81</v>
      </c>
      <c r="C3933" t="s">
        <v>1001</v>
      </c>
      <c r="D3933">
        <v>816001182</v>
      </c>
      <c r="E3933" t="s">
        <v>1742</v>
      </c>
      <c r="F3933" t="s">
        <v>1744</v>
      </c>
      <c r="H3933" s="16">
        <v>44448</v>
      </c>
      <c r="I3933">
        <v>170</v>
      </c>
      <c r="J3933">
        <v>16209</v>
      </c>
      <c r="K3933">
        <v>2755530</v>
      </c>
      <c r="L3933">
        <v>1854683</v>
      </c>
      <c r="M3933">
        <v>144449682</v>
      </c>
    </row>
    <row r="3934" spans="1:13" x14ac:dyDescent="0.25">
      <c r="A3934" t="s">
        <v>80</v>
      </c>
      <c r="B3934" t="s">
        <v>81</v>
      </c>
      <c r="C3934" t="s">
        <v>284</v>
      </c>
      <c r="D3934">
        <v>816001182</v>
      </c>
      <c r="E3934" t="s">
        <v>1742</v>
      </c>
      <c r="F3934" t="s">
        <v>1744</v>
      </c>
      <c r="H3934" s="16">
        <v>44448</v>
      </c>
      <c r="I3934">
        <v>224</v>
      </c>
      <c r="J3934">
        <v>69963</v>
      </c>
      <c r="K3934">
        <v>15671712</v>
      </c>
      <c r="L3934">
        <v>1854683</v>
      </c>
      <c r="M3934">
        <v>144449682</v>
      </c>
    </row>
    <row r="3935" spans="1:13" x14ac:dyDescent="0.25">
      <c r="A3935" t="s">
        <v>80</v>
      </c>
      <c r="B3935" t="s">
        <v>81</v>
      </c>
      <c r="C3935" t="s">
        <v>101</v>
      </c>
      <c r="D3935">
        <v>816001182</v>
      </c>
      <c r="E3935" t="s">
        <v>1742</v>
      </c>
      <c r="F3935" t="s">
        <v>1744</v>
      </c>
      <c r="H3935" s="16">
        <v>44448</v>
      </c>
      <c r="I3935">
        <v>89</v>
      </c>
      <c r="J3935">
        <v>26839</v>
      </c>
      <c r="K3935">
        <v>2388671</v>
      </c>
      <c r="L3935">
        <v>1854683</v>
      </c>
      <c r="M3935">
        <v>144449682</v>
      </c>
    </row>
    <row r="3936" spans="1:13" x14ac:dyDescent="0.25">
      <c r="A3936" t="s">
        <v>80</v>
      </c>
      <c r="B3936" t="s">
        <v>81</v>
      </c>
      <c r="C3936" t="s">
        <v>109</v>
      </c>
      <c r="D3936">
        <v>816001182</v>
      </c>
      <c r="E3936" t="s">
        <v>1742</v>
      </c>
      <c r="F3936" t="s">
        <v>1744</v>
      </c>
      <c r="H3936" s="16">
        <v>44448</v>
      </c>
      <c r="I3936">
        <v>25</v>
      </c>
      <c r="J3936">
        <v>28755</v>
      </c>
      <c r="K3936">
        <v>718875</v>
      </c>
      <c r="L3936">
        <v>1854683</v>
      </c>
      <c r="M3936">
        <v>144449682</v>
      </c>
    </row>
    <row r="3937" spans="1:13" x14ac:dyDescent="0.25">
      <c r="A3937" t="s">
        <v>80</v>
      </c>
      <c r="B3937" t="s">
        <v>81</v>
      </c>
      <c r="C3937" t="s">
        <v>91</v>
      </c>
      <c r="D3937">
        <v>816001182</v>
      </c>
      <c r="E3937" t="s">
        <v>1742</v>
      </c>
      <c r="F3937" t="s">
        <v>1744</v>
      </c>
      <c r="H3937" s="16">
        <v>44448</v>
      </c>
      <c r="I3937">
        <v>154</v>
      </c>
      <c r="J3937">
        <v>17185</v>
      </c>
      <c r="K3937">
        <v>2646490</v>
      </c>
      <c r="L3937">
        <v>1854683</v>
      </c>
      <c r="M3937">
        <v>144449682</v>
      </c>
    </row>
    <row r="3938" spans="1:13" x14ac:dyDescent="0.25">
      <c r="A3938" t="s">
        <v>80</v>
      </c>
      <c r="B3938" t="s">
        <v>81</v>
      </c>
      <c r="C3938" t="s">
        <v>82</v>
      </c>
      <c r="D3938">
        <v>816001182</v>
      </c>
      <c r="E3938" t="s">
        <v>1742</v>
      </c>
      <c r="F3938" t="s">
        <v>1745</v>
      </c>
      <c r="H3938" s="16">
        <v>44456</v>
      </c>
      <c r="I3938">
        <v>45</v>
      </c>
      <c r="J3938">
        <v>17536</v>
      </c>
      <c r="K3938">
        <v>789120</v>
      </c>
      <c r="L3938">
        <v>1854683</v>
      </c>
      <c r="M3938">
        <v>144449682</v>
      </c>
    </row>
    <row r="3939" spans="1:13" x14ac:dyDescent="0.25">
      <c r="A3939" t="s">
        <v>80</v>
      </c>
      <c r="B3939" t="s">
        <v>81</v>
      </c>
      <c r="C3939" t="s">
        <v>85</v>
      </c>
      <c r="D3939">
        <v>816001182</v>
      </c>
      <c r="E3939" t="s">
        <v>1742</v>
      </c>
      <c r="F3939" t="s">
        <v>1745</v>
      </c>
      <c r="H3939" s="16">
        <v>44456</v>
      </c>
      <c r="I3939">
        <v>180</v>
      </c>
      <c r="J3939">
        <v>4756</v>
      </c>
      <c r="K3939">
        <v>856080</v>
      </c>
      <c r="L3939">
        <v>1854683</v>
      </c>
      <c r="M3939">
        <v>144449682</v>
      </c>
    </row>
    <row r="3940" spans="1:13" x14ac:dyDescent="0.25">
      <c r="A3940" t="s">
        <v>80</v>
      </c>
      <c r="B3940" t="s">
        <v>81</v>
      </c>
      <c r="C3940" t="s">
        <v>119</v>
      </c>
      <c r="D3940">
        <v>816001182</v>
      </c>
      <c r="E3940" t="s">
        <v>1742</v>
      </c>
      <c r="F3940" t="s">
        <v>1745</v>
      </c>
      <c r="H3940" s="16">
        <v>44456</v>
      </c>
      <c r="I3940">
        <v>1598</v>
      </c>
      <c r="J3940">
        <v>10225</v>
      </c>
      <c r="K3940">
        <v>16339550</v>
      </c>
      <c r="L3940">
        <v>1854683</v>
      </c>
      <c r="M3940">
        <v>144449682</v>
      </c>
    </row>
    <row r="3941" spans="1:13" x14ac:dyDescent="0.25">
      <c r="A3941" t="s">
        <v>80</v>
      </c>
      <c r="B3941" t="s">
        <v>81</v>
      </c>
      <c r="C3941" t="s">
        <v>1001</v>
      </c>
      <c r="D3941">
        <v>816001182</v>
      </c>
      <c r="E3941" t="s">
        <v>1742</v>
      </c>
      <c r="F3941" t="s">
        <v>1745</v>
      </c>
      <c r="H3941" s="16">
        <v>44456</v>
      </c>
      <c r="I3941">
        <v>12</v>
      </c>
      <c r="J3941">
        <v>16209</v>
      </c>
      <c r="K3941">
        <v>194508</v>
      </c>
      <c r="L3941">
        <v>1854683</v>
      </c>
      <c r="M3941">
        <v>144449682</v>
      </c>
    </row>
    <row r="3942" spans="1:13" x14ac:dyDescent="0.25">
      <c r="A3942" t="s">
        <v>80</v>
      </c>
      <c r="B3942" t="s">
        <v>81</v>
      </c>
      <c r="C3942" t="s">
        <v>88</v>
      </c>
      <c r="D3942">
        <v>816001182</v>
      </c>
      <c r="E3942" t="s">
        <v>1742</v>
      </c>
      <c r="F3942" t="s">
        <v>1745</v>
      </c>
      <c r="H3942" s="16">
        <v>44456</v>
      </c>
      <c r="I3942">
        <v>5</v>
      </c>
      <c r="J3942">
        <v>28147</v>
      </c>
      <c r="K3942">
        <v>140735</v>
      </c>
      <c r="L3942">
        <v>1854683</v>
      </c>
      <c r="M3942">
        <v>144449682</v>
      </c>
    </row>
    <row r="3943" spans="1:13" x14ac:dyDescent="0.25">
      <c r="A3943" t="s">
        <v>80</v>
      </c>
      <c r="B3943" t="s">
        <v>81</v>
      </c>
      <c r="C3943" t="s">
        <v>284</v>
      </c>
      <c r="D3943">
        <v>816001182</v>
      </c>
      <c r="E3943" t="s">
        <v>1742</v>
      </c>
      <c r="F3943" t="s">
        <v>1745</v>
      </c>
      <c r="H3943" s="16">
        <v>44456</v>
      </c>
      <c r="I3943">
        <v>32</v>
      </c>
      <c r="J3943">
        <v>69963</v>
      </c>
      <c r="K3943">
        <v>2238816</v>
      </c>
      <c r="L3943">
        <v>1854683</v>
      </c>
      <c r="M3943">
        <v>144449682</v>
      </c>
    </row>
    <row r="3944" spans="1:13" x14ac:dyDescent="0.25">
      <c r="A3944" t="s">
        <v>80</v>
      </c>
      <c r="B3944" t="s">
        <v>81</v>
      </c>
      <c r="C3944" t="s">
        <v>174</v>
      </c>
      <c r="D3944">
        <v>816001182</v>
      </c>
      <c r="E3944" t="s">
        <v>1742</v>
      </c>
      <c r="F3944" t="s">
        <v>1745</v>
      </c>
      <c r="H3944" s="16">
        <v>44456</v>
      </c>
      <c r="I3944">
        <v>35</v>
      </c>
      <c r="J3944">
        <v>193937</v>
      </c>
      <c r="K3944">
        <v>6787795</v>
      </c>
      <c r="L3944">
        <v>1854683</v>
      </c>
      <c r="M3944">
        <v>144449682</v>
      </c>
    </row>
    <row r="3945" spans="1:13" x14ac:dyDescent="0.25">
      <c r="A3945" t="s">
        <v>80</v>
      </c>
      <c r="B3945" t="s">
        <v>81</v>
      </c>
      <c r="C3945" t="s">
        <v>175</v>
      </c>
      <c r="D3945">
        <v>816001182</v>
      </c>
      <c r="E3945" t="s">
        <v>1742</v>
      </c>
      <c r="F3945" t="s">
        <v>1745</v>
      </c>
      <c r="H3945" s="16">
        <v>44456</v>
      </c>
      <c r="I3945">
        <v>16</v>
      </c>
      <c r="J3945">
        <v>377404</v>
      </c>
      <c r="K3945">
        <v>6038464</v>
      </c>
      <c r="L3945">
        <v>1854683</v>
      </c>
      <c r="M3945">
        <v>144449682</v>
      </c>
    </row>
    <row r="3946" spans="1:13" x14ac:dyDescent="0.25">
      <c r="A3946" t="s">
        <v>80</v>
      </c>
      <c r="B3946" t="s">
        <v>81</v>
      </c>
      <c r="C3946" t="s">
        <v>109</v>
      </c>
      <c r="D3946">
        <v>816001182</v>
      </c>
      <c r="E3946" t="s">
        <v>1742</v>
      </c>
      <c r="F3946" t="s">
        <v>1745</v>
      </c>
      <c r="H3946" s="16">
        <v>44456</v>
      </c>
      <c r="I3946">
        <v>250</v>
      </c>
      <c r="J3946">
        <v>28755</v>
      </c>
      <c r="K3946">
        <v>7188750</v>
      </c>
      <c r="L3946">
        <v>1854683</v>
      </c>
      <c r="M3946">
        <v>144449682</v>
      </c>
    </row>
    <row r="3947" spans="1:13" x14ac:dyDescent="0.25">
      <c r="A3947" t="s">
        <v>80</v>
      </c>
      <c r="B3947" t="s">
        <v>81</v>
      </c>
      <c r="C3947" t="s">
        <v>82</v>
      </c>
      <c r="D3947">
        <v>816001182</v>
      </c>
      <c r="E3947" t="s">
        <v>1742</v>
      </c>
      <c r="F3947" t="s">
        <v>1746</v>
      </c>
      <c r="H3947" s="16">
        <v>44466</v>
      </c>
      <c r="I3947">
        <v>57</v>
      </c>
      <c r="J3947">
        <v>17536</v>
      </c>
      <c r="K3947">
        <v>999552</v>
      </c>
      <c r="L3947">
        <v>1854683</v>
      </c>
      <c r="M3947">
        <v>144449682</v>
      </c>
    </row>
    <row r="3948" spans="1:13" x14ac:dyDescent="0.25">
      <c r="A3948" t="s">
        <v>80</v>
      </c>
      <c r="B3948" t="s">
        <v>81</v>
      </c>
      <c r="C3948" t="s">
        <v>85</v>
      </c>
      <c r="D3948">
        <v>816001182</v>
      </c>
      <c r="E3948" t="s">
        <v>1742</v>
      </c>
      <c r="F3948" t="s">
        <v>1746</v>
      </c>
      <c r="H3948" s="16">
        <v>44466</v>
      </c>
      <c r="I3948">
        <v>120</v>
      </c>
      <c r="J3948">
        <v>4756</v>
      </c>
      <c r="K3948">
        <v>570720</v>
      </c>
      <c r="L3948">
        <v>1854683</v>
      </c>
      <c r="M3948">
        <v>144449682</v>
      </c>
    </row>
    <row r="3949" spans="1:13" x14ac:dyDescent="0.25">
      <c r="A3949" t="s">
        <v>80</v>
      </c>
      <c r="B3949" t="s">
        <v>81</v>
      </c>
      <c r="C3949" t="s">
        <v>1001</v>
      </c>
      <c r="D3949">
        <v>816001182</v>
      </c>
      <c r="E3949" t="s">
        <v>1742</v>
      </c>
      <c r="F3949" t="s">
        <v>1746</v>
      </c>
      <c r="H3949" s="16">
        <v>44466</v>
      </c>
      <c r="I3949">
        <v>581</v>
      </c>
      <c r="J3949">
        <v>16209</v>
      </c>
      <c r="K3949">
        <v>9417429</v>
      </c>
      <c r="L3949">
        <v>1854683</v>
      </c>
      <c r="M3949">
        <v>144449682</v>
      </c>
    </row>
    <row r="3950" spans="1:13" x14ac:dyDescent="0.25">
      <c r="A3950" t="s">
        <v>80</v>
      </c>
      <c r="B3950" t="s">
        <v>81</v>
      </c>
      <c r="C3950" t="s">
        <v>87</v>
      </c>
      <c r="D3950">
        <v>816001182</v>
      </c>
      <c r="E3950" t="s">
        <v>1742</v>
      </c>
      <c r="F3950" t="s">
        <v>1746</v>
      </c>
      <c r="H3950" s="16">
        <v>44466</v>
      </c>
      <c r="I3950">
        <v>348</v>
      </c>
      <c r="J3950">
        <v>31599</v>
      </c>
      <c r="K3950">
        <v>10996452</v>
      </c>
      <c r="L3950">
        <v>1854683</v>
      </c>
      <c r="M3950">
        <v>144449682</v>
      </c>
    </row>
    <row r="3951" spans="1:13" x14ac:dyDescent="0.25">
      <c r="A3951" t="s">
        <v>80</v>
      </c>
      <c r="B3951" t="s">
        <v>81</v>
      </c>
      <c r="C3951" t="s">
        <v>101</v>
      </c>
      <c r="D3951">
        <v>816001182</v>
      </c>
      <c r="E3951" t="s">
        <v>1742</v>
      </c>
      <c r="F3951" t="s">
        <v>1746</v>
      </c>
      <c r="H3951" s="16">
        <v>44466</v>
      </c>
      <c r="I3951">
        <v>228</v>
      </c>
      <c r="J3951">
        <v>26839</v>
      </c>
      <c r="K3951">
        <v>6119292</v>
      </c>
      <c r="L3951">
        <v>1854683</v>
      </c>
      <c r="M3951">
        <v>144449682</v>
      </c>
    </row>
    <row r="3952" spans="1:13" x14ac:dyDescent="0.25">
      <c r="A3952" t="s">
        <v>80</v>
      </c>
      <c r="B3952" t="s">
        <v>81</v>
      </c>
      <c r="C3952" t="s">
        <v>109</v>
      </c>
      <c r="D3952">
        <v>816001182</v>
      </c>
      <c r="E3952" t="s">
        <v>1742</v>
      </c>
      <c r="F3952" t="s">
        <v>1746</v>
      </c>
      <c r="H3952" s="16">
        <v>44466</v>
      </c>
      <c r="I3952">
        <v>328</v>
      </c>
      <c r="J3952">
        <v>28755</v>
      </c>
      <c r="K3952">
        <v>9431640</v>
      </c>
      <c r="L3952">
        <v>1854683</v>
      </c>
      <c r="M3952">
        <v>144449682</v>
      </c>
    </row>
    <row r="3953" spans="1:13" x14ac:dyDescent="0.25">
      <c r="A3953" t="s">
        <v>80</v>
      </c>
      <c r="B3953" t="s">
        <v>81</v>
      </c>
      <c r="C3953" t="s">
        <v>91</v>
      </c>
      <c r="D3953">
        <v>816001182</v>
      </c>
      <c r="E3953" t="s">
        <v>1742</v>
      </c>
      <c r="F3953" t="s">
        <v>1746</v>
      </c>
      <c r="H3953" s="16">
        <v>44466</v>
      </c>
      <c r="I3953">
        <v>263</v>
      </c>
      <c r="J3953">
        <v>17185</v>
      </c>
      <c r="K3953">
        <v>4519655</v>
      </c>
      <c r="L3953">
        <v>1854683</v>
      </c>
      <c r="M3953">
        <v>144449682</v>
      </c>
    </row>
    <row r="3954" spans="1:13" x14ac:dyDescent="0.25">
      <c r="A3954" t="s">
        <v>80</v>
      </c>
      <c r="B3954" t="s">
        <v>81</v>
      </c>
      <c r="C3954" t="s">
        <v>94</v>
      </c>
      <c r="D3954">
        <v>817004260</v>
      </c>
      <c r="E3954" t="s">
        <v>1747</v>
      </c>
      <c r="F3954" t="s">
        <v>1748</v>
      </c>
      <c r="H3954" s="16">
        <v>44460</v>
      </c>
      <c r="I3954">
        <v>80</v>
      </c>
      <c r="J3954">
        <v>35758</v>
      </c>
      <c r="K3954">
        <v>2860640</v>
      </c>
      <c r="L3954">
        <v>91352</v>
      </c>
      <c r="M3954">
        <v>6234600</v>
      </c>
    </row>
    <row r="3955" spans="1:13" x14ac:dyDescent="0.25">
      <c r="A3955" t="s">
        <v>80</v>
      </c>
      <c r="B3955" t="s">
        <v>81</v>
      </c>
      <c r="C3955" t="s">
        <v>101</v>
      </c>
      <c r="D3955">
        <v>817004260</v>
      </c>
      <c r="E3955" t="s">
        <v>1747</v>
      </c>
      <c r="F3955" t="s">
        <v>1748</v>
      </c>
      <c r="H3955" s="16">
        <v>44460</v>
      </c>
      <c r="I3955">
        <v>40</v>
      </c>
      <c r="J3955">
        <v>26839</v>
      </c>
      <c r="K3955">
        <v>1073560</v>
      </c>
      <c r="L3955">
        <v>91352</v>
      </c>
      <c r="M3955">
        <v>6234600</v>
      </c>
    </row>
    <row r="3956" spans="1:13" x14ac:dyDescent="0.25">
      <c r="A3956" t="s">
        <v>80</v>
      </c>
      <c r="B3956" t="s">
        <v>81</v>
      </c>
      <c r="C3956" t="s">
        <v>109</v>
      </c>
      <c r="D3956">
        <v>817004260</v>
      </c>
      <c r="E3956" t="s">
        <v>1747</v>
      </c>
      <c r="F3956" t="s">
        <v>1748</v>
      </c>
      <c r="H3956" s="16">
        <v>44460</v>
      </c>
      <c r="I3956">
        <v>80</v>
      </c>
      <c r="J3956">
        <v>28755</v>
      </c>
      <c r="K3956">
        <v>2300400</v>
      </c>
      <c r="L3956">
        <v>91352</v>
      </c>
      <c r="M3956">
        <v>6234600</v>
      </c>
    </row>
    <row r="3957" spans="1:13" x14ac:dyDescent="0.25">
      <c r="A3957" t="s">
        <v>80</v>
      </c>
      <c r="B3957" t="s">
        <v>81</v>
      </c>
      <c r="C3957" t="s">
        <v>86</v>
      </c>
      <c r="D3957">
        <v>819000364</v>
      </c>
      <c r="E3957" t="s">
        <v>1749</v>
      </c>
      <c r="F3957" t="s">
        <v>1750</v>
      </c>
      <c r="H3957" s="16">
        <v>44453</v>
      </c>
      <c r="I3957">
        <v>5</v>
      </c>
      <c r="J3957">
        <v>40985</v>
      </c>
      <c r="K3957">
        <v>204925</v>
      </c>
      <c r="L3957">
        <v>40985</v>
      </c>
      <c r="M3957">
        <v>204925</v>
      </c>
    </row>
    <row r="3958" spans="1:13" x14ac:dyDescent="0.25">
      <c r="A3958" t="s">
        <v>80</v>
      </c>
      <c r="B3958" t="s">
        <v>81</v>
      </c>
      <c r="C3958" t="s">
        <v>119</v>
      </c>
      <c r="D3958">
        <v>828002423</v>
      </c>
      <c r="E3958" t="s">
        <v>1751</v>
      </c>
      <c r="F3958" t="s">
        <v>1752</v>
      </c>
      <c r="H3958" s="16">
        <v>44442</v>
      </c>
      <c r="I3958">
        <v>30</v>
      </c>
      <c r="J3958">
        <v>10225</v>
      </c>
      <c r="K3958">
        <v>306750</v>
      </c>
      <c r="L3958">
        <v>38980</v>
      </c>
      <c r="M3958">
        <v>738075</v>
      </c>
    </row>
    <row r="3959" spans="1:13" x14ac:dyDescent="0.25">
      <c r="A3959" t="s">
        <v>80</v>
      </c>
      <c r="B3959" t="s">
        <v>81</v>
      </c>
      <c r="C3959" t="s">
        <v>109</v>
      </c>
      <c r="D3959">
        <v>828002423</v>
      </c>
      <c r="E3959" t="s">
        <v>1751</v>
      </c>
      <c r="F3959" t="s">
        <v>1752</v>
      </c>
      <c r="H3959" s="16">
        <v>44442</v>
      </c>
      <c r="I3959">
        <v>15</v>
      </c>
      <c r="J3959">
        <v>28755</v>
      </c>
      <c r="K3959">
        <v>431325</v>
      </c>
      <c r="L3959">
        <v>38980</v>
      </c>
      <c r="M3959">
        <v>738075</v>
      </c>
    </row>
    <row r="3960" spans="1:13" x14ac:dyDescent="0.25">
      <c r="A3960" t="s">
        <v>80</v>
      </c>
      <c r="B3960" t="s">
        <v>81</v>
      </c>
      <c r="C3960" t="s">
        <v>88</v>
      </c>
      <c r="D3960">
        <v>830018305</v>
      </c>
      <c r="E3960" t="s">
        <v>1753</v>
      </c>
      <c r="F3960" t="s">
        <v>1754</v>
      </c>
      <c r="H3960" s="16">
        <v>44452</v>
      </c>
      <c r="I3960">
        <v>6</v>
      </c>
      <c r="J3960">
        <v>28147</v>
      </c>
      <c r="K3960">
        <v>168882</v>
      </c>
      <c r="L3960">
        <v>28147</v>
      </c>
      <c r="M3960">
        <v>168882</v>
      </c>
    </row>
    <row r="3961" spans="1:13" x14ac:dyDescent="0.25">
      <c r="A3961" t="s">
        <v>80</v>
      </c>
      <c r="B3961" t="s">
        <v>81</v>
      </c>
      <c r="C3961" t="s">
        <v>1001</v>
      </c>
      <c r="D3961">
        <v>830073010</v>
      </c>
      <c r="E3961" t="s">
        <v>1755</v>
      </c>
      <c r="F3961" t="s">
        <v>1756</v>
      </c>
      <c r="H3961" s="16">
        <v>44467</v>
      </c>
      <c r="I3961">
        <v>4</v>
      </c>
      <c r="J3961">
        <v>16209</v>
      </c>
      <c r="K3961">
        <v>64836</v>
      </c>
      <c r="L3961">
        <v>16209</v>
      </c>
      <c r="M3961">
        <v>64836</v>
      </c>
    </row>
    <row r="3962" spans="1:13" x14ac:dyDescent="0.25">
      <c r="A3962" t="s">
        <v>80</v>
      </c>
      <c r="B3962" t="s">
        <v>81</v>
      </c>
      <c r="C3962" t="s">
        <v>119</v>
      </c>
      <c r="D3962">
        <v>830090073</v>
      </c>
      <c r="E3962" t="s">
        <v>1757</v>
      </c>
      <c r="F3962" t="s">
        <v>1758</v>
      </c>
      <c r="H3962" s="16">
        <v>44446</v>
      </c>
      <c r="I3962">
        <v>1</v>
      </c>
      <c r="J3962">
        <v>10225</v>
      </c>
      <c r="K3962">
        <v>10225</v>
      </c>
      <c r="L3962">
        <v>26434</v>
      </c>
      <c r="M3962">
        <v>58852</v>
      </c>
    </row>
    <row r="3963" spans="1:13" x14ac:dyDescent="0.25">
      <c r="A3963" t="s">
        <v>80</v>
      </c>
      <c r="B3963" t="s">
        <v>81</v>
      </c>
      <c r="C3963" t="s">
        <v>1001</v>
      </c>
      <c r="D3963">
        <v>830090073</v>
      </c>
      <c r="E3963" t="s">
        <v>1757</v>
      </c>
      <c r="F3963" t="s">
        <v>1758</v>
      </c>
      <c r="H3963" s="16">
        <v>44446</v>
      </c>
      <c r="I3963">
        <v>3</v>
      </c>
      <c r="J3963">
        <v>16209</v>
      </c>
      <c r="K3963">
        <v>48627</v>
      </c>
      <c r="L3963">
        <v>26434</v>
      </c>
      <c r="M3963">
        <v>58852</v>
      </c>
    </row>
    <row r="3964" spans="1:13" x14ac:dyDescent="0.25">
      <c r="A3964" t="s">
        <v>80</v>
      </c>
      <c r="B3964" t="s">
        <v>81</v>
      </c>
      <c r="C3964" t="s">
        <v>1001</v>
      </c>
      <c r="D3964">
        <v>830095842</v>
      </c>
      <c r="E3964" t="s">
        <v>1759</v>
      </c>
      <c r="F3964" t="s">
        <v>1760</v>
      </c>
      <c r="H3964" s="16">
        <v>44441</v>
      </c>
      <c r="I3964">
        <v>60</v>
      </c>
      <c r="J3964">
        <v>16209</v>
      </c>
      <c r="K3964">
        <v>972540</v>
      </c>
      <c r="L3964">
        <v>66788</v>
      </c>
      <c r="M3964">
        <v>4007280</v>
      </c>
    </row>
    <row r="3965" spans="1:13" x14ac:dyDescent="0.25">
      <c r="A3965" t="s">
        <v>80</v>
      </c>
      <c r="B3965" t="s">
        <v>81</v>
      </c>
      <c r="C3965" t="s">
        <v>91</v>
      </c>
      <c r="D3965">
        <v>830095842</v>
      </c>
      <c r="E3965" t="s">
        <v>1759</v>
      </c>
      <c r="F3965" t="s">
        <v>1760</v>
      </c>
      <c r="H3965" s="16">
        <v>44441</v>
      </c>
      <c r="I3965">
        <v>60</v>
      </c>
      <c r="J3965">
        <v>17185</v>
      </c>
      <c r="K3965">
        <v>1031100</v>
      </c>
      <c r="L3965">
        <v>66788</v>
      </c>
      <c r="M3965">
        <v>4007280</v>
      </c>
    </row>
    <row r="3966" spans="1:13" x14ac:dyDescent="0.25">
      <c r="A3966" t="s">
        <v>80</v>
      </c>
      <c r="B3966" t="s">
        <v>81</v>
      </c>
      <c r="C3966" t="s">
        <v>1001</v>
      </c>
      <c r="D3966">
        <v>830095842</v>
      </c>
      <c r="E3966" t="s">
        <v>1759</v>
      </c>
      <c r="F3966" t="s">
        <v>1761</v>
      </c>
      <c r="H3966" s="16">
        <v>44459</v>
      </c>
      <c r="I3966">
        <v>60</v>
      </c>
      <c r="J3966">
        <v>16209</v>
      </c>
      <c r="K3966">
        <v>972540</v>
      </c>
      <c r="L3966">
        <v>66788</v>
      </c>
      <c r="M3966">
        <v>4007280</v>
      </c>
    </row>
    <row r="3967" spans="1:13" x14ac:dyDescent="0.25">
      <c r="A3967" t="s">
        <v>80</v>
      </c>
      <c r="B3967" t="s">
        <v>81</v>
      </c>
      <c r="C3967" t="s">
        <v>91</v>
      </c>
      <c r="D3967">
        <v>830095842</v>
      </c>
      <c r="E3967" t="s">
        <v>1759</v>
      </c>
      <c r="F3967" t="s">
        <v>1761</v>
      </c>
      <c r="H3967" s="16">
        <v>44459</v>
      </c>
      <c r="I3967">
        <v>60</v>
      </c>
      <c r="J3967">
        <v>17185</v>
      </c>
      <c r="K3967">
        <v>1031100</v>
      </c>
      <c r="L3967">
        <v>66788</v>
      </c>
      <c r="M3967">
        <v>4007280</v>
      </c>
    </row>
    <row r="3968" spans="1:13" x14ac:dyDescent="0.25">
      <c r="A3968" t="s">
        <v>80</v>
      </c>
      <c r="B3968" t="s">
        <v>81</v>
      </c>
      <c r="C3968" t="s">
        <v>109</v>
      </c>
      <c r="D3968">
        <v>830099212</v>
      </c>
      <c r="E3968" t="s">
        <v>1762</v>
      </c>
      <c r="F3968" t="s">
        <v>1763</v>
      </c>
      <c r="H3968" s="16">
        <v>44446</v>
      </c>
      <c r="I3968">
        <v>30</v>
      </c>
      <c r="J3968">
        <v>28755</v>
      </c>
      <c r="K3968">
        <v>862650</v>
      </c>
      <c r="L3968">
        <v>63125</v>
      </c>
      <c r="M3968">
        <v>9455150</v>
      </c>
    </row>
    <row r="3969" spans="1:13" x14ac:dyDescent="0.25">
      <c r="A3969" t="s">
        <v>80</v>
      </c>
      <c r="B3969" t="s">
        <v>81</v>
      </c>
      <c r="C3969" t="s">
        <v>91</v>
      </c>
      <c r="D3969">
        <v>830099212</v>
      </c>
      <c r="E3969" t="s">
        <v>1762</v>
      </c>
      <c r="F3969" t="s">
        <v>1763</v>
      </c>
      <c r="H3969" s="16">
        <v>44446</v>
      </c>
      <c r="I3969">
        <v>421</v>
      </c>
      <c r="J3969">
        <v>17185</v>
      </c>
      <c r="K3969">
        <v>7234885</v>
      </c>
      <c r="L3969">
        <v>63125</v>
      </c>
      <c r="M3969">
        <v>9455150</v>
      </c>
    </row>
    <row r="3970" spans="1:13" x14ac:dyDescent="0.25">
      <c r="A3970" t="s">
        <v>80</v>
      </c>
      <c r="B3970" t="s">
        <v>81</v>
      </c>
      <c r="C3970" t="s">
        <v>91</v>
      </c>
      <c r="D3970">
        <v>830099212</v>
      </c>
      <c r="E3970" t="s">
        <v>1762</v>
      </c>
      <c r="F3970" t="s">
        <v>1763</v>
      </c>
      <c r="H3970" s="16">
        <v>44446</v>
      </c>
      <c r="I3970">
        <v>79</v>
      </c>
      <c r="J3970">
        <v>17185</v>
      </c>
      <c r="K3970">
        <v>1357615</v>
      </c>
      <c r="L3970">
        <v>63125</v>
      </c>
      <c r="M3970">
        <v>9455150</v>
      </c>
    </row>
    <row r="3971" spans="1:13" x14ac:dyDescent="0.25">
      <c r="A3971" t="s">
        <v>80</v>
      </c>
      <c r="B3971" t="s">
        <v>81</v>
      </c>
      <c r="C3971" t="s">
        <v>91</v>
      </c>
      <c r="D3971">
        <v>830103663</v>
      </c>
      <c r="E3971" t="s">
        <v>1764</v>
      </c>
      <c r="F3971" t="s">
        <v>1765</v>
      </c>
      <c r="H3971" s="16">
        <v>44469</v>
      </c>
      <c r="I3971">
        <v>1</v>
      </c>
      <c r="J3971">
        <v>17185</v>
      </c>
      <c r="K3971">
        <v>17185</v>
      </c>
      <c r="L3971">
        <v>17185</v>
      </c>
      <c r="M3971">
        <v>17185</v>
      </c>
    </row>
    <row r="3972" spans="1:13" x14ac:dyDescent="0.25">
      <c r="A3972" t="s">
        <v>80</v>
      </c>
      <c r="B3972" t="s">
        <v>81</v>
      </c>
      <c r="C3972" t="s">
        <v>88</v>
      </c>
      <c r="D3972">
        <v>830104410</v>
      </c>
      <c r="E3972" t="s">
        <v>1766</v>
      </c>
      <c r="F3972" t="s">
        <v>1767</v>
      </c>
      <c r="H3972" s="16">
        <v>44467</v>
      </c>
      <c r="I3972">
        <v>3</v>
      </c>
      <c r="J3972">
        <v>28147</v>
      </c>
      <c r="K3972">
        <v>84441</v>
      </c>
      <c r="L3972">
        <v>45332</v>
      </c>
      <c r="M3972">
        <v>170366</v>
      </c>
    </row>
    <row r="3973" spans="1:13" x14ac:dyDescent="0.25">
      <c r="A3973" t="s">
        <v>80</v>
      </c>
      <c r="B3973" t="s">
        <v>81</v>
      </c>
      <c r="C3973" t="s">
        <v>91</v>
      </c>
      <c r="D3973">
        <v>830104410</v>
      </c>
      <c r="E3973" t="s">
        <v>1766</v>
      </c>
      <c r="F3973" t="s">
        <v>1767</v>
      </c>
      <c r="H3973" s="16">
        <v>44467</v>
      </c>
      <c r="I3973">
        <v>5</v>
      </c>
      <c r="J3973">
        <v>17185</v>
      </c>
      <c r="K3973">
        <v>85925</v>
      </c>
      <c r="L3973">
        <v>45332</v>
      </c>
      <c r="M3973">
        <v>170366</v>
      </c>
    </row>
    <row r="3974" spans="1:13" x14ac:dyDescent="0.25">
      <c r="A3974" t="s">
        <v>80</v>
      </c>
      <c r="B3974" t="s">
        <v>81</v>
      </c>
      <c r="C3974" t="s">
        <v>91</v>
      </c>
      <c r="D3974">
        <v>830104627</v>
      </c>
      <c r="E3974" t="s">
        <v>1768</v>
      </c>
      <c r="F3974" t="s">
        <v>1769</v>
      </c>
      <c r="H3974" s="16">
        <v>44461</v>
      </c>
      <c r="I3974">
        <v>50</v>
      </c>
      <c r="J3974">
        <v>17185</v>
      </c>
      <c r="K3974">
        <v>859250</v>
      </c>
      <c r="L3974">
        <v>17185</v>
      </c>
      <c r="M3974">
        <v>859250</v>
      </c>
    </row>
    <row r="3975" spans="1:13" x14ac:dyDescent="0.25">
      <c r="A3975" t="s">
        <v>80</v>
      </c>
      <c r="B3975" t="s">
        <v>81</v>
      </c>
      <c r="C3975" t="s">
        <v>1001</v>
      </c>
      <c r="D3975">
        <v>830113069</v>
      </c>
      <c r="E3975" t="s">
        <v>1770</v>
      </c>
      <c r="F3975" t="s">
        <v>1771</v>
      </c>
      <c r="H3975" s="16">
        <v>44469</v>
      </c>
      <c r="I3975">
        <v>5</v>
      </c>
      <c r="J3975">
        <v>16209</v>
      </c>
      <c r="K3975">
        <v>81045</v>
      </c>
      <c r="L3975">
        <v>44356</v>
      </c>
      <c r="M3975">
        <v>137339</v>
      </c>
    </row>
    <row r="3976" spans="1:13" x14ac:dyDescent="0.25">
      <c r="A3976" t="s">
        <v>80</v>
      </c>
      <c r="B3976" t="s">
        <v>81</v>
      </c>
      <c r="C3976" t="s">
        <v>88</v>
      </c>
      <c r="D3976">
        <v>830113069</v>
      </c>
      <c r="E3976" t="s">
        <v>1770</v>
      </c>
      <c r="F3976" t="s">
        <v>1771</v>
      </c>
      <c r="H3976" s="16">
        <v>44469</v>
      </c>
      <c r="I3976">
        <v>2</v>
      </c>
      <c r="J3976">
        <v>28147</v>
      </c>
      <c r="K3976">
        <v>56294</v>
      </c>
      <c r="L3976">
        <v>44356</v>
      </c>
      <c r="M3976">
        <v>137339</v>
      </c>
    </row>
    <row r="3977" spans="1:13" x14ac:dyDescent="0.25">
      <c r="A3977" t="s">
        <v>80</v>
      </c>
      <c r="B3977" t="s">
        <v>81</v>
      </c>
      <c r="C3977" t="s">
        <v>91</v>
      </c>
      <c r="D3977">
        <v>830120825</v>
      </c>
      <c r="E3977" t="s">
        <v>1772</v>
      </c>
      <c r="F3977" t="s">
        <v>1773</v>
      </c>
      <c r="H3977" s="16">
        <v>44462</v>
      </c>
      <c r="I3977">
        <v>5</v>
      </c>
      <c r="J3977">
        <v>17185</v>
      </c>
      <c r="K3977">
        <v>85925</v>
      </c>
      <c r="L3977">
        <v>17185</v>
      </c>
      <c r="M3977">
        <v>85925</v>
      </c>
    </row>
    <row r="3978" spans="1:13" x14ac:dyDescent="0.25">
      <c r="A3978" t="s">
        <v>80</v>
      </c>
      <c r="B3978" t="s">
        <v>81</v>
      </c>
      <c r="C3978" t="s">
        <v>1001</v>
      </c>
      <c r="D3978">
        <v>830128856</v>
      </c>
      <c r="E3978" t="s">
        <v>1774</v>
      </c>
      <c r="F3978" t="s">
        <v>1775</v>
      </c>
      <c r="H3978" s="16">
        <v>44449</v>
      </c>
      <c r="I3978">
        <v>8</v>
      </c>
      <c r="J3978">
        <v>16209</v>
      </c>
      <c r="K3978">
        <v>129672</v>
      </c>
      <c r="L3978">
        <v>16209</v>
      </c>
      <c r="M3978">
        <v>129672</v>
      </c>
    </row>
    <row r="3979" spans="1:13" x14ac:dyDescent="0.25">
      <c r="A3979" t="s">
        <v>80</v>
      </c>
      <c r="B3979" t="s">
        <v>81</v>
      </c>
      <c r="C3979" t="s">
        <v>91</v>
      </c>
      <c r="D3979">
        <v>830507718</v>
      </c>
      <c r="E3979" t="s">
        <v>1776</v>
      </c>
      <c r="F3979" t="s">
        <v>1777</v>
      </c>
      <c r="H3979" s="16">
        <v>44454</v>
      </c>
      <c r="I3979">
        <v>300</v>
      </c>
      <c r="J3979">
        <v>17185</v>
      </c>
      <c r="K3979">
        <v>5155500</v>
      </c>
      <c r="L3979">
        <v>17185</v>
      </c>
      <c r="M3979">
        <v>5155500</v>
      </c>
    </row>
    <row r="3980" spans="1:13" x14ac:dyDescent="0.25">
      <c r="A3980" t="s">
        <v>80</v>
      </c>
      <c r="B3980" t="s">
        <v>81</v>
      </c>
      <c r="C3980" t="s">
        <v>91</v>
      </c>
      <c r="D3980">
        <v>832001966</v>
      </c>
      <c r="E3980" t="s">
        <v>1778</v>
      </c>
      <c r="F3980" t="s">
        <v>1779</v>
      </c>
      <c r="H3980" s="16">
        <v>44445</v>
      </c>
      <c r="I3980">
        <v>50</v>
      </c>
      <c r="J3980">
        <v>17185</v>
      </c>
      <c r="K3980">
        <v>859250</v>
      </c>
      <c r="L3980">
        <v>17185</v>
      </c>
      <c r="M3980">
        <v>859250</v>
      </c>
    </row>
    <row r="3981" spans="1:13" x14ac:dyDescent="0.25">
      <c r="A3981" t="s">
        <v>80</v>
      </c>
      <c r="B3981" t="s">
        <v>81</v>
      </c>
      <c r="C3981" t="s">
        <v>88</v>
      </c>
      <c r="D3981">
        <v>832010436</v>
      </c>
      <c r="E3981" t="s">
        <v>1780</v>
      </c>
      <c r="F3981" t="s">
        <v>1781</v>
      </c>
      <c r="H3981" s="16">
        <v>44460</v>
      </c>
      <c r="I3981">
        <v>4</v>
      </c>
      <c r="J3981">
        <v>28147</v>
      </c>
      <c r="K3981">
        <v>112588</v>
      </c>
      <c r="L3981">
        <v>45332</v>
      </c>
      <c r="M3981">
        <v>284438</v>
      </c>
    </row>
    <row r="3982" spans="1:13" x14ac:dyDescent="0.25">
      <c r="A3982" t="s">
        <v>80</v>
      </c>
      <c r="B3982" t="s">
        <v>81</v>
      </c>
      <c r="C3982" t="s">
        <v>91</v>
      </c>
      <c r="D3982">
        <v>832010436</v>
      </c>
      <c r="E3982" t="s">
        <v>1780</v>
      </c>
      <c r="F3982" t="s">
        <v>1781</v>
      </c>
      <c r="H3982" s="16">
        <v>44460</v>
      </c>
      <c r="I3982">
        <v>10</v>
      </c>
      <c r="J3982">
        <v>17185</v>
      </c>
      <c r="K3982">
        <v>171850</v>
      </c>
      <c r="L3982">
        <v>45332</v>
      </c>
      <c r="M3982">
        <v>284438</v>
      </c>
    </row>
    <row r="3983" spans="1:13" x14ac:dyDescent="0.25">
      <c r="A3983" t="s">
        <v>80</v>
      </c>
      <c r="B3983" t="s">
        <v>81</v>
      </c>
      <c r="C3983" t="s">
        <v>82</v>
      </c>
      <c r="D3983">
        <v>844002523</v>
      </c>
      <c r="E3983" t="s">
        <v>1694</v>
      </c>
      <c r="F3983" t="s">
        <v>1782</v>
      </c>
      <c r="H3983" s="16">
        <v>44448</v>
      </c>
      <c r="I3983">
        <v>5</v>
      </c>
      <c r="J3983">
        <v>17536</v>
      </c>
      <c r="K3983">
        <v>87680</v>
      </c>
      <c r="L3983">
        <v>51047</v>
      </c>
      <c r="M3983">
        <v>1138380</v>
      </c>
    </row>
    <row r="3984" spans="1:13" x14ac:dyDescent="0.25">
      <c r="A3984" t="s">
        <v>80</v>
      </c>
      <c r="B3984" t="s">
        <v>81</v>
      </c>
      <c r="C3984" t="s">
        <v>85</v>
      </c>
      <c r="D3984">
        <v>844002523</v>
      </c>
      <c r="E3984" t="s">
        <v>1694</v>
      </c>
      <c r="F3984" t="s">
        <v>1782</v>
      </c>
      <c r="H3984" s="16">
        <v>44448</v>
      </c>
      <c r="I3984">
        <v>100</v>
      </c>
      <c r="J3984">
        <v>4756</v>
      </c>
      <c r="K3984">
        <v>475600</v>
      </c>
      <c r="L3984">
        <v>51047</v>
      </c>
      <c r="M3984">
        <v>1138380</v>
      </c>
    </row>
    <row r="3985" spans="1:13" x14ac:dyDescent="0.25">
      <c r="A3985" t="s">
        <v>80</v>
      </c>
      <c r="B3985" t="s">
        <v>81</v>
      </c>
      <c r="C3985" t="s">
        <v>109</v>
      </c>
      <c r="D3985">
        <v>844002523</v>
      </c>
      <c r="E3985" t="s">
        <v>1694</v>
      </c>
      <c r="F3985" t="s">
        <v>1782</v>
      </c>
      <c r="H3985" s="16">
        <v>44448</v>
      </c>
      <c r="I3985">
        <v>20</v>
      </c>
      <c r="J3985">
        <v>28755</v>
      </c>
      <c r="K3985">
        <v>575100</v>
      </c>
      <c r="L3985">
        <v>51047</v>
      </c>
      <c r="M3985">
        <v>1138380</v>
      </c>
    </row>
    <row r="3986" spans="1:13" x14ac:dyDescent="0.25">
      <c r="A3986" t="s">
        <v>80</v>
      </c>
      <c r="B3986" t="s">
        <v>81</v>
      </c>
      <c r="C3986" t="s">
        <v>88</v>
      </c>
      <c r="D3986">
        <v>860002541</v>
      </c>
      <c r="E3986" t="s">
        <v>1783</v>
      </c>
      <c r="F3986" t="s">
        <v>1784</v>
      </c>
      <c r="H3986" s="16">
        <v>44453</v>
      </c>
      <c r="I3986">
        <v>2</v>
      </c>
      <c r="J3986">
        <v>28147</v>
      </c>
      <c r="K3986">
        <v>56294</v>
      </c>
      <c r="L3986">
        <v>74087</v>
      </c>
      <c r="M3986">
        <v>429769</v>
      </c>
    </row>
    <row r="3987" spans="1:13" x14ac:dyDescent="0.25">
      <c r="A3987" t="s">
        <v>80</v>
      </c>
      <c r="B3987" t="s">
        <v>81</v>
      </c>
      <c r="C3987" t="s">
        <v>109</v>
      </c>
      <c r="D3987">
        <v>860002541</v>
      </c>
      <c r="E3987" t="s">
        <v>1783</v>
      </c>
      <c r="F3987" t="s">
        <v>1784</v>
      </c>
      <c r="H3987" s="16">
        <v>44453</v>
      </c>
      <c r="I3987">
        <v>10</v>
      </c>
      <c r="J3987">
        <v>28755</v>
      </c>
      <c r="K3987">
        <v>287550</v>
      </c>
      <c r="L3987">
        <v>74087</v>
      </c>
      <c r="M3987">
        <v>429769</v>
      </c>
    </row>
    <row r="3988" spans="1:13" x14ac:dyDescent="0.25">
      <c r="A3988" t="s">
        <v>80</v>
      </c>
      <c r="B3988" t="s">
        <v>81</v>
      </c>
      <c r="C3988" t="s">
        <v>91</v>
      </c>
      <c r="D3988">
        <v>860002541</v>
      </c>
      <c r="E3988" t="s">
        <v>1783</v>
      </c>
      <c r="F3988" t="s">
        <v>1784</v>
      </c>
      <c r="H3988" s="16">
        <v>44453</v>
      </c>
      <c r="I3988">
        <v>5</v>
      </c>
      <c r="J3988">
        <v>17185</v>
      </c>
      <c r="K3988">
        <v>85925</v>
      </c>
      <c r="L3988">
        <v>74087</v>
      </c>
      <c r="M3988">
        <v>429769</v>
      </c>
    </row>
    <row r="3989" spans="1:13" x14ac:dyDescent="0.25">
      <c r="A3989" t="s">
        <v>80</v>
      </c>
      <c r="B3989" t="s">
        <v>81</v>
      </c>
      <c r="C3989" t="s">
        <v>109</v>
      </c>
      <c r="D3989">
        <v>860005114</v>
      </c>
      <c r="E3989" t="s">
        <v>1785</v>
      </c>
      <c r="F3989" t="s">
        <v>1786</v>
      </c>
      <c r="H3989" s="16">
        <v>44441</v>
      </c>
      <c r="I3989">
        <v>3</v>
      </c>
      <c r="J3989">
        <v>28755</v>
      </c>
      <c r="K3989">
        <v>86265</v>
      </c>
      <c r="L3989">
        <v>165381</v>
      </c>
      <c r="M3989">
        <v>1293525</v>
      </c>
    </row>
    <row r="3990" spans="1:13" x14ac:dyDescent="0.25">
      <c r="A3990" t="s">
        <v>80</v>
      </c>
      <c r="B3990" t="s">
        <v>81</v>
      </c>
      <c r="C3990" t="s">
        <v>94</v>
      </c>
      <c r="D3990">
        <v>860005114</v>
      </c>
      <c r="E3990" t="s">
        <v>1785</v>
      </c>
      <c r="F3990" t="s">
        <v>1787</v>
      </c>
      <c r="H3990" s="16">
        <v>44448</v>
      </c>
      <c r="I3990">
        <v>20</v>
      </c>
      <c r="J3990">
        <v>35758</v>
      </c>
      <c r="K3990">
        <v>715160</v>
      </c>
      <c r="L3990">
        <v>165381</v>
      </c>
      <c r="M3990">
        <v>1293525</v>
      </c>
    </row>
    <row r="3991" spans="1:13" x14ac:dyDescent="0.25">
      <c r="A3991" t="s">
        <v>80</v>
      </c>
      <c r="B3991" t="s">
        <v>81</v>
      </c>
      <c r="C3991" t="s">
        <v>87</v>
      </c>
      <c r="D3991">
        <v>860005114</v>
      </c>
      <c r="E3991" t="s">
        <v>1785</v>
      </c>
      <c r="F3991" t="s">
        <v>1787</v>
      </c>
      <c r="H3991" s="16">
        <v>44448</v>
      </c>
      <c r="I3991">
        <v>5</v>
      </c>
      <c r="J3991">
        <v>31599</v>
      </c>
      <c r="K3991">
        <v>157995</v>
      </c>
      <c r="L3991">
        <v>165381</v>
      </c>
      <c r="M3991">
        <v>1293525</v>
      </c>
    </row>
    <row r="3992" spans="1:13" x14ac:dyDescent="0.25">
      <c r="A3992" t="s">
        <v>80</v>
      </c>
      <c r="B3992" t="s">
        <v>81</v>
      </c>
      <c r="C3992" t="s">
        <v>94</v>
      </c>
      <c r="D3992">
        <v>860005114</v>
      </c>
      <c r="E3992" t="s">
        <v>1785</v>
      </c>
      <c r="F3992" t="s">
        <v>1788</v>
      </c>
      <c r="H3992" s="16">
        <v>44462</v>
      </c>
      <c r="I3992">
        <v>6</v>
      </c>
      <c r="J3992">
        <v>35758</v>
      </c>
      <c r="K3992">
        <v>214548</v>
      </c>
      <c r="L3992">
        <v>165381</v>
      </c>
      <c r="M3992">
        <v>1293525</v>
      </c>
    </row>
    <row r="3993" spans="1:13" x14ac:dyDescent="0.25">
      <c r="A3993" t="s">
        <v>80</v>
      </c>
      <c r="B3993" t="s">
        <v>81</v>
      </c>
      <c r="C3993" t="s">
        <v>85</v>
      </c>
      <c r="D3993">
        <v>860005114</v>
      </c>
      <c r="E3993" t="s">
        <v>1785</v>
      </c>
      <c r="F3993" t="s">
        <v>1788</v>
      </c>
      <c r="H3993" s="16">
        <v>44462</v>
      </c>
      <c r="I3993">
        <v>7</v>
      </c>
      <c r="J3993">
        <v>4756</v>
      </c>
      <c r="K3993">
        <v>33292</v>
      </c>
      <c r="L3993">
        <v>165381</v>
      </c>
      <c r="M3993">
        <v>1293525</v>
      </c>
    </row>
    <row r="3994" spans="1:13" x14ac:dyDescent="0.25">
      <c r="A3994" t="s">
        <v>80</v>
      </c>
      <c r="B3994" t="s">
        <v>81</v>
      </c>
      <c r="C3994" t="s">
        <v>109</v>
      </c>
      <c r="D3994">
        <v>860005114</v>
      </c>
      <c r="E3994" t="s">
        <v>1785</v>
      </c>
      <c r="F3994" t="s">
        <v>1788</v>
      </c>
      <c r="H3994" s="16">
        <v>44462</v>
      </c>
      <c r="I3994">
        <v>3</v>
      </c>
      <c r="J3994">
        <v>28755</v>
      </c>
      <c r="K3994">
        <v>86265</v>
      </c>
      <c r="L3994">
        <v>165381</v>
      </c>
      <c r="M3994">
        <v>1293525</v>
      </c>
    </row>
    <row r="3995" spans="1:13" x14ac:dyDescent="0.25">
      <c r="A3995" t="s">
        <v>80</v>
      </c>
      <c r="B3995" t="s">
        <v>81</v>
      </c>
      <c r="C3995" t="s">
        <v>1001</v>
      </c>
      <c r="D3995">
        <v>860006626</v>
      </c>
      <c r="E3995" t="s">
        <v>1789</v>
      </c>
      <c r="F3995" t="s">
        <v>1790</v>
      </c>
      <c r="H3995" s="16">
        <v>44442</v>
      </c>
      <c r="I3995">
        <v>5</v>
      </c>
      <c r="J3995">
        <v>16209</v>
      </c>
      <c r="K3995">
        <v>81045</v>
      </c>
      <c r="L3995">
        <v>16209</v>
      </c>
      <c r="M3995">
        <v>81045</v>
      </c>
    </row>
    <row r="3996" spans="1:13" x14ac:dyDescent="0.25">
      <c r="A3996" t="s">
        <v>80</v>
      </c>
      <c r="B3996" t="s">
        <v>81</v>
      </c>
      <c r="C3996" t="s">
        <v>85</v>
      </c>
      <c r="D3996">
        <v>860006656</v>
      </c>
      <c r="E3996" t="s">
        <v>1791</v>
      </c>
      <c r="F3996" t="s">
        <v>1792</v>
      </c>
      <c r="H3996" s="16">
        <v>44447</v>
      </c>
      <c r="I3996">
        <v>3</v>
      </c>
      <c r="J3996">
        <v>4756</v>
      </c>
      <c r="K3996">
        <v>14268</v>
      </c>
      <c r="L3996">
        <v>167030</v>
      </c>
      <c r="M3996">
        <v>1312460</v>
      </c>
    </row>
    <row r="3997" spans="1:13" x14ac:dyDescent="0.25">
      <c r="A3997" t="s">
        <v>80</v>
      </c>
      <c r="B3997" t="s">
        <v>81</v>
      </c>
      <c r="C3997" t="s">
        <v>98</v>
      </c>
      <c r="D3997">
        <v>860006656</v>
      </c>
      <c r="E3997" t="s">
        <v>1791</v>
      </c>
      <c r="F3997" t="s">
        <v>1793</v>
      </c>
      <c r="H3997" s="16">
        <v>44447</v>
      </c>
      <c r="I3997">
        <v>6</v>
      </c>
      <c r="J3997">
        <v>81137</v>
      </c>
      <c r="K3997">
        <v>486822</v>
      </c>
      <c r="L3997">
        <v>167030</v>
      </c>
      <c r="M3997">
        <v>1312460</v>
      </c>
    </row>
    <row r="3998" spans="1:13" x14ac:dyDescent="0.25">
      <c r="A3998" t="s">
        <v>80</v>
      </c>
      <c r="B3998" t="s">
        <v>81</v>
      </c>
      <c r="C3998" t="s">
        <v>98</v>
      </c>
      <c r="D3998">
        <v>860006656</v>
      </c>
      <c r="E3998" t="s">
        <v>1791</v>
      </c>
      <c r="F3998" t="s">
        <v>1794</v>
      </c>
      <c r="H3998" s="16">
        <v>44455</v>
      </c>
      <c r="I3998">
        <v>10</v>
      </c>
      <c r="J3998">
        <v>81137</v>
      </c>
      <c r="K3998">
        <v>811370</v>
      </c>
      <c r="L3998">
        <v>167030</v>
      </c>
      <c r="M3998">
        <v>1312460</v>
      </c>
    </row>
    <row r="3999" spans="1:13" x14ac:dyDescent="0.25">
      <c r="A3999" t="s">
        <v>80</v>
      </c>
      <c r="B3999" t="s">
        <v>81</v>
      </c>
      <c r="C3999" t="s">
        <v>119</v>
      </c>
      <c r="D3999">
        <v>860006745</v>
      </c>
      <c r="E3999" t="s">
        <v>1795</v>
      </c>
      <c r="F3999" t="s">
        <v>1796</v>
      </c>
      <c r="H3999" s="16">
        <v>44453</v>
      </c>
      <c r="I3999">
        <v>7</v>
      </c>
      <c r="J3999">
        <v>10225</v>
      </c>
      <c r="K3999">
        <v>71575</v>
      </c>
      <c r="L3999">
        <v>65464</v>
      </c>
      <c r="M3999">
        <v>3202980</v>
      </c>
    </row>
    <row r="4000" spans="1:13" x14ac:dyDescent="0.25">
      <c r="A4000" t="s">
        <v>80</v>
      </c>
      <c r="B4000" t="s">
        <v>81</v>
      </c>
      <c r="C4000" t="s">
        <v>88</v>
      </c>
      <c r="D4000">
        <v>860006745</v>
      </c>
      <c r="E4000" t="s">
        <v>1795</v>
      </c>
      <c r="F4000" t="s">
        <v>1796</v>
      </c>
      <c r="H4000" s="16">
        <v>44453</v>
      </c>
      <c r="I4000">
        <v>15</v>
      </c>
      <c r="J4000">
        <v>28147</v>
      </c>
      <c r="K4000">
        <v>422205</v>
      </c>
      <c r="L4000">
        <v>65464</v>
      </c>
      <c r="M4000">
        <v>3202980</v>
      </c>
    </row>
    <row r="4001" spans="1:13" x14ac:dyDescent="0.25">
      <c r="A4001" t="s">
        <v>80</v>
      </c>
      <c r="B4001" t="s">
        <v>81</v>
      </c>
      <c r="C4001" t="s">
        <v>149</v>
      </c>
      <c r="D4001">
        <v>860006745</v>
      </c>
      <c r="E4001" t="s">
        <v>1795</v>
      </c>
      <c r="F4001" t="s">
        <v>1796</v>
      </c>
      <c r="H4001" s="16">
        <v>44453</v>
      </c>
      <c r="I4001">
        <v>100</v>
      </c>
      <c r="J4001">
        <v>27092</v>
      </c>
      <c r="K4001">
        <v>2709200</v>
      </c>
      <c r="L4001">
        <v>65464</v>
      </c>
      <c r="M4001">
        <v>3202980</v>
      </c>
    </row>
    <row r="4002" spans="1:13" x14ac:dyDescent="0.25">
      <c r="A4002" t="s">
        <v>80</v>
      </c>
      <c r="B4002" t="s">
        <v>81</v>
      </c>
      <c r="C4002" t="s">
        <v>1001</v>
      </c>
      <c r="D4002">
        <v>860007373</v>
      </c>
      <c r="E4002" t="s">
        <v>1797</v>
      </c>
      <c r="F4002" t="s">
        <v>1798</v>
      </c>
      <c r="H4002" s="16">
        <v>44446</v>
      </c>
      <c r="I4002">
        <v>300</v>
      </c>
      <c r="J4002">
        <v>16209</v>
      </c>
      <c r="K4002">
        <v>4862700</v>
      </c>
      <c r="L4002">
        <v>90296</v>
      </c>
      <c r="M4002">
        <v>7141460</v>
      </c>
    </row>
    <row r="4003" spans="1:13" x14ac:dyDescent="0.25">
      <c r="A4003" t="s">
        <v>80</v>
      </c>
      <c r="B4003" t="s">
        <v>81</v>
      </c>
      <c r="C4003" t="s">
        <v>88</v>
      </c>
      <c r="D4003">
        <v>860007373</v>
      </c>
      <c r="E4003" t="s">
        <v>1797</v>
      </c>
      <c r="F4003" t="s">
        <v>1798</v>
      </c>
      <c r="H4003" s="16">
        <v>44446</v>
      </c>
      <c r="I4003">
        <v>30</v>
      </c>
      <c r="J4003">
        <v>28147</v>
      </c>
      <c r="K4003">
        <v>844410</v>
      </c>
      <c r="L4003">
        <v>90296</v>
      </c>
      <c r="M4003">
        <v>7141460</v>
      </c>
    </row>
    <row r="4004" spans="1:13" x14ac:dyDescent="0.25">
      <c r="A4004" t="s">
        <v>80</v>
      </c>
      <c r="B4004" t="s">
        <v>81</v>
      </c>
      <c r="C4004" t="s">
        <v>109</v>
      </c>
      <c r="D4004">
        <v>860007373</v>
      </c>
      <c r="E4004" t="s">
        <v>1797</v>
      </c>
      <c r="F4004" t="s">
        <v>1798</v>
      </c>
      <c r="H4004" s="16">
        <v>44446</v>
      </c>
      <c r="I4004">
        <v>20</v>
      </c>
      <c r="J4004">
        <v>28755</v>
      </c>
      <c r="K4004">
        <v>575100</v>
      </c>
      <c r="L4004">
        <v>90296</v>
      </c>
      <c r="M4004">
        <v>7141460</v>
      </c>
    </row>
    <row r="4005" spans="1:13" x14ac:dyDescent="0.25">
      <c r="A4005" t="s">
        <v>80</v>
      </c>
      <c r="B4005" t="s">
        <v>81</v>
      </c>
      <c r="C4005" t="s">
        <v>91</v>
      </c>
      <c r="D4005">
        <v>860007373</v>
      </c>
      <c r="E4005" t="s">
        <v>1797</v>
      </c>
      <c r="F4005" t="s">
        <v>1798</v>
      </c>
      <c r="H4005" s="16">
        <v>44446</v>
      </c>
      <c r="I4005">
        <v>50</v>
      </c>
      <c r="J4005">
        <v>17185</v>
      </c>
      <c r="K4005">
        <v>859250</v>
      </c>
      <c r="L4005">
        <v>90296</v>
      </c>
      <c r="M4005">
        <v>7141460</v>
      </c>
    </row>
    <row r="4006" spans="1:13" x14ac:dyDescent="0.25">
      <c r="A4006" t="s">
        <v>80</v>
      </c>
      <c r="B4006" t="s">
        <v>81</v>
      </c>
      <c r="C4006" t="s">
        <v>284</v>
      </c>
      <c r="D4006">
        <v>860007400</v>
      </c>
      <c r="E4006" t="s">
        <v>1799</v>
      </c>
      <c r="F4006" t="s">
        <v>1800</v>
      </c>
      <c r="H4006" s="16">
        <v>44446</v>
      </c>
      <c r="I4006">
        <v>15</v>
      </c>
      <c r="J4006">
        <v>69963</v>
      </c>
      <c r="K4006">
        <v>1049445</v>
      </c>
      <c r="L4006">
        <v>69963</v>
      </c>
      <c r="M4006">
        <v>1049445</v>
      </c>
    </row>
    <row r="4007" spans="1:13" x14ac:dyDescent="0.25">
      <c r="A4007" t="s">
        <v>80</v>
      </c>
      <c r="B4007" t="s">
        <v>81</v>
      </c>
      <c r="C4007" t="s">
        <v>91</v>
      </c>
      <c r="D4007">
        <v>860009555</v>
      </c>
      <c r="E4007" t="s">
        <v>1801</v>
      </c>
      <c r="F4007" t="s">
        <v>1802</v>
      </c>
      <c r="H4007" s="16">
        <v>44456</v>
      </c>
      <c r="I4007">
        <v>5</v>
      </c>
      <c r="J4007">
        <v>17185</v>
      </c>
      <c r="K4007">
        <v>85925</v>
      </c>
      <c r="L4007">
        <v>17185</v>
      </c>
      <c r="M4007">
        <v>85925</v>
      </c>
    </row>
    <row r="4008" spans="1:13" x14ac:dyDescent="0.25">
      <c r="A4008" t="s">
        <v>80</v>
      </c>
      <c r="B4008" t="s">
        <v>81</v>
      </c>
      <c r="C4008" t="s">
        <v>94</v>
      </c>
      <c r="D4008">
        <v>860013570</v>
      </c>
      <c r="E4008" t="s">
        <v>1803</v>
      </c>
      <c r="F4008" t="s">
        <v>1804</v>
      </c>
      <c r="H4008" s="16">
        <v>44459</v>
      </c>
      <c r="I4008">
        <v>10</v>
      </c>
      <c r="J4008">
        <v>35758</v>
      </c>
      <c r="K4008">
        <v>357580</v>
      </c>
      <c r="L4008">
        <v>595053</v>
      </c>
      <c r="M4008">
        <v>26588140</v>
      </c>
    </row>
    <row r="4009" spans="1:13" x14ac:dyDescent="0.25">
      <c r="A4009" t="s">
        <v>80</v>
      </c>
      <c r="B4009" t="s">
        <v>81</v>
      </c>
      <c r="C4009" t="s">
        <v>85</v>
      </c>
      <c r="D4009">
        <v>860013570</v>
      </c>
      <c r="E4009" t="s">
        <v>1803</v>
      </c>
      <c r="F4009" t="s">
        <v>1804</v>
      </c>
      <c r="H4009" s="16">
        <v>44459</v>
      </c>
      <c r="I4009">
        <v>300</v>
      </c>
      <c r="J4009">
        <v>4756</v>
      </c>
      <c r="K4009">
        <v>1426800</v>
      </c>
      <c r="L4009">
        <v>595053</v>
      </c>
      <c r="M4009">
        <v>26588140</v>
      </c>
    </row>
    <row r="4010" spans="1:13" x14ac:dyDescent="0.25">
      <c r="A4010" t="s">
        <v>80</v>
      </c>
      <c r="B4010" t="s">
        <v>81</v>
      </c>
      <c r="C4010" t="s">
        <v>119</v>
      </c>
      <c r="D4010">
        <v>860013570</v>
      </c>
      <c r="E4010" t="s">
        <v>1803</v>
      </c>
      <c r="F4010" t="s">
        <v>1804</v>
      </c>
      <c r="H4010" s="16">
        <v>44459</v>
      </c>
      <c r="I4010">
        <v>500</v>
      </c>
      <c r="J4010">
        <v>10225</v>
      </c>
      <c r="K4010">
        <v>5112500</v>
      </c>
      <c r="L4010">
        <v>595053</v>
      </c>
      <c r="M4010">
        <v>26588140</v>
      </c>
    </row>
    <row r="4011" spans="1:13" x14ac:dyDescent="0.25">
      <c r="A4011" t="s">
        <v>80</v>
      </c>
      <c r="B4011" t="s">
        <v>81</v>
      </c>
      <c r="C4011" t="s">
        <v>87</v>
      </c>
      <c r="D4011">
        <v>860013570</v>
      </c>
      <c r="E4011" t="s">
        <v>1803</v>
      </c>
      <c r="F4011" t="s">
        <v>1804</v>
      </c>
      <c r="H4011" s="16">
        <v>44459</v>
      </c>
      <c r="I4011">
        <v>100</v>
      </c>
      <c r="J4011">
        <v>31599</v>
      </c>
      <c r="K4011">
        <v>3159900</v>
      </c>
      <c r="L4011">
        <v>595053</v>
      </c>
      <c r="M4011">
        <v>26588140</v>
      </c>
    </row>
    <row r="4012" spans="1:13" x14ac:dyDescent="0.25">
      <c r="A4012" t="s">
        <v>80</v>
      </c>
      <c r="B4012" t="s">
        <v>81</v>
      </c>
      <c r="C4012" t="s">
        <v>108</v>
      </c>
      <c r="D4012">
        <v>860013570</v>
      </c>
      <c r="E4012" t="s">
        <v>1803</v>
      </c>
      <c r="F4012" t="s">
        <v>1804</v>
      </c>
      <c r="H4012" s="16">
        <v>44459</v>
      </c>
      <c r="I4012">
        <v>10</v>
      </c>
      <c r="J4012">
        <v>62532</v>
      </c>
      <c r="K4012">
        <v>625320</v>
      </c>
      <c r="L4012">
        <v>595053</v>
      </c>
      <c r="M4012">
        <v>26588140</v>
      </c>
    </row>
    <row r="4013" spans="1:13" x14ac:dyDescent="0.25">
      <c r="A4013" t="s">
        <v>80</v>
      </c>
      <c r="B4013" t="s">
        <v>81</v>
      </c>
      <c r="C4013" t="s">
        <v>101</v>
      </c>
      <c r="D4013">
        <v>860013570</v>
      </c>
      <c r="E4013" t="s">
        <v>1803</v>
      </c>
      <c r="F4013" t="s">
        <v>1804</v>
      </c>
      <c r="H4013" s="16">
        <v>44459</v>
      </c>
      <c r="I4013">
        <v>180</v>
      </c>
      <c r="J4013">
        <v>26839</v>
      </c>
      <c r="K4013">
        <v>4831020</v>
      </c>
      <c r="L4013">
        <v>595053</v>
      </c>
      <c r="M4013">
        <v>26588140</v>
      </c>
    </row>
    <row r="4014" spans="1:13" x14ac:dyDescent="0.25">
      <c r="A4014" t="s">
        <v>80</v>
      </c>
      <c r="B4014" t="s">
        <v>81</v>
      </c>
      <c r="C4014" t="s">
        <v>175</v>
      </c>
      <c r="D4014">
        <v>860013570</v>
      </c>
      <c r="E4014" t="s">
        <v>1803</v>
      </c>
      <c r="F4014" t="s">
        <v>1804</v>
      </c>
      <c r="H4014" s="16">
        <v>44459</v>
      </c>
      <c r="I4014">
        <v>5</v>
      </c>
      <c r="J4014">
        <v>377404</v>
      </c>
      <c r="K4014">
        <v>1887020</v>
      </c>
      <c r="L4014">
        <v>595053</v>
      </c>
      <c r="M4014">
        <v>26588140</v>
      </c>
    </row>
    <row r="4015" spans="1:13" x14ac:dyDescent="0.25">
      <c r="A4015" t="s">
        <v>80</v>
      </c>
      <c r="B4015" t="s">
        <v>81</v>
      </c>
      <c r="C4015" t="s">
        <v>109</v>
      </c>
      <c r="D4015">
        <v>860013570</v>
      </c>
      <c r="E4015" t="s">
        <v>1803</v>
      </c>
      <c r="F4015" t="s">
        <v>1804</v>
      </c>
      <c r="H4015" s="16">
        <v>44459</v>
      </c>
      <c r="I4015">
        <v>200</v>
      </c>
      <c r="J4015">
        <v>28755</v>
      </c>
      <c r="K4015">
        <v>5751000</v>
      </c>
      <c r="L4015">
        <v>595053</v>
      </c>
      <c r="M4015">
        <v>26588140</v>
      </c>
    </row>
    <row r="4016" spans="1:13" x14ac:dyDescent="0.25">
      <c r="A4016" t="s">
        <v>80</v>
      </c>
      <c r="B4016" t="s">
        <v>81</v>
      </c>
      <c r="C4016" t="s">
        <v>91</v>
      </c>
      <c r="D4016">
        <v>860013570</v>
      </c>
      <c r="E4016" t="s">
        <v>1803</v>
      </c>
      <c r="F4016" t="s">
        <v>1804</v>
      </c>
      <c r="H4016" s="16">
        <v>44459</v>
      </c>
      <c r="I4016">
        <v>200</v>
      </c>
      <c r="J4016">
        <v>17185</v>
      </c>
      <c r="K4016">
        <v>3437000</v>
      </c>
      <c r="L4016">
        <v>595053</v>
      </c>
      <c r="M4016">
        <v>26588140</v>
      </c>
    </row>
    <row r="4017" spans="1:13" x14ac:dyDescent="0.25">
      <c r="A4017" t="s">
        <v>80</v>
      </c>
      <c r="B4017" t="s">
        <v>81</v>
      </c>
      <c r="C4017" t="s">
        <v>1001</v>
      </c>
      <c r="D4017">
        <v>860013779</v>
      </c>
      <c r="E4017" t="s">
        <v>1805</v>
      </c>
      <c r="F4017" t="s">
        <v>1806</v>
      </c>
      <c r="H4017" s="16">
        <v>44466</v>
      </c>
      <c r="I4017">
        <v>10</v>
      </c>
      <c r="J4017">
        <v>16209</v>
      </c>
      <c r="K4017">
        <v>162090</v>
      </c>
      <c r="L4017">
        <v>33394</v>
      </c>
      <c r="M4017">
        <v>230830</v>
      </c>
    </row>
    <row r="4018" spans="1:13" x14ac:dyDescent="0.25">
      <c r="A4018" t="s">
        <v>80</v>
      </c>
      <c r="B4018" t="s">
        <v>81</v>
      </c>
      <c r="C4018" t="s">
        <v>91</v>
      </c>
      <c r="D4018">
        <v>860013779</v>
      </c>
      <c r="E4018" t="s">
        <v>1805</v>
      </c>
      <c r="F4018" t="s">
        <v>1806</v>
      </c>
      <c r="H4018" s="16">
        <v>44466</v>
      </c>
      <c r="I4018">
        <v>4</v>
      </c>
      <c r="J4018">
        <v>17185</v>
      </c>
      <c r="K4018">
        <v>68740</v>
      </c>
      <c r="L4018">
        <v>33394</v>
      </c>
      <c r="M4018">
        <v>230830</v>
      </c>
    </row>
    <row r="4019" spans="1:13" x14ac:dyDescent="0.25">
      <c r="A4019" t="s">
        <v>80</v>
      </c>
      <c r="B4019" t="s">
        <v>81</v>
      </c>
      <c r="C4019" t="s">
        <v>82</v>
      </c>
      <c r="D4019">
        <v>860013874</v>
      </c>
      <c r="E4019" t="s">
        <v>1807</v>
      </c>
      <c r="F4019" t="s">
        <v>1808</v>
      </c>
      <c r="H4019" s="16">
        <v>44446</v>
      </c>
      <c r="I4019">
        <v>5</v>
      </c>
      <c r="J4019">
        <v>17536</v>
      </c>
      <c r="K4019">
        <v>87680</v>
      </c>
      <c r="L4019">
        <v>104684</v>
      </c>
      <c r="M4019">
        <v>1366708</v>
      </c>
    </row>
    <row r="4020" spans="1:13" x14ac:dyDescent="0.25">
      <c r="A4020" t="s">
        <v>80</v>
      </c>
      <c r="B4020" t="s">
        <v>81</v>
      </c>
      <c r="C4020" t="s">
        <v>284</v>
      </c>
      <c r="D4020">
        <v>860013874</v>
      </c>
      <c r="E4020" t="s">
        <v>1807</v>
      </c>
      <c r="F4020" t="s">
        <v>1808</v>
      </c>
      <c r="H4020" s="16">
        <v>44446</v>
      </c>
      <c r="I4020">
        <v>6</v>
      </c>
      <c r="J4020">
        <v>69963</v>
      </c>
      <c r="K4020">
        <v>419778</v>
      </c>
      <c r="L4020">
        <v>104684</v>
      </c>
      <c r="M4020">
        <v>1366708</v>
      </c>
    </row>
    <row r="4021" spans="1:13" x14ac:dyDescent="0.25">
      <c r="A4021" t="s">
        <v>80</v>
      </c>
      <c r="B4021" t="s">
        <v>81</v>
      </c>
      <c r="C4021" t="s">
        <v>91</v>
      </c>
      <c r="D4021">
        <v>860013874</v>
      </c>
      <c r="E4021" t="s">
        <v>1807</v>
      </c>
      <c r="F4021" t="s">
        <v>1808</v>
      </c>
      <c r="H4021" s="16">
        <v>44446</v>
      </c>
      <c r="I4021">
        <v>50</v>
      </c>
      <c r="J4021">
        <v>17185</v>
      </c>
      <c r="K4021">
        <v>859250</v>
      </c>
      <c r="L4021">
        <v>104684</v>
      </c>
      <c r="M4021">
        <v>1366708</v>
      </c>
    </row>
    <row r="4022" spans="1:13" x14ac:dyDescent="0.25">
      <c r="A4022" t="s">
        <v>80</v>
      </c>
      <c r="B4022" t="s">
        <v>81</v>
      </c>
      <c r="C4022" t="s">
        <v>88</v>
      </c>
      <c r="D4022">
        <v>860015536</v>
      </c>
      <c r="E4022" t="s">
        <v>1809</v>
      </c>
      <c r="F4022" t="s">
        <v>1810</v>
      </c>
      <c r="H4022" s="16">
        <v>44447</v>
      </c>
      <c r="I4022">
        <v>10</v>
      </c>
      <c r="J4022">
        <v>28147</v>
      </c>
      <c r="K4022">
        <v>281470</v>
      </c>
      <c r="L4022">
        <v>144050</v>
      </c>
      <c r="M4022">
        <v>12589924</v>
      </c>
    </row>
    <row r="4023" spans="1:13" x14ac:dyDescent="0.25">
      <c r="A4023" t="s">
        <v>80</v>
      </c>
      <c r="B4023" t="s">
        <v>81</v>
      </c>
      <c r="C4023" t="s">
        <v>284</v>
      </c>
      <c r="D4023">
        <v>860015536</v>
      </c>
      <c r="E4023" t="s">
        <v>1809</v>
      </c>
      <c r="F4023" t="s">
        <v>1810</v>
      </c>
      <c r="H4023" s="16">
        <v>44447</v>
      </c>
      <c r="I4023">
        <v>8</v>
      </c>
      <c r="J4023">
        <v>69963</v>
      </c>
      <c r="K4023">
        <v>559704</v>
      </c>
      <c r="L4023">
        <v>144050</v>
      </c>
      <c r="M4023">
        <v>12589924</v>
      </c>
    </row>
    <row r="4024" spans="1:13" x14ac:dyDescent="0.25">
      <c r="A4024" t="s">
        <v>80</v>
      </c>
      <c r="B4024" t="s">
        <v>81</v>
      </c>
      <c r="C4024" t="s">
        <v>109</v>
      </c>
      <c r="D4024">
        <v>860015536</v>
      </c>
      <c r="E4024" t="s">
        <v>1809</v>
      </c>
      <c r="F4024" t="s">
        <v>1810</v>
      </c>
      <c r="H4024" s="16">
        <v>44447</v>
      </c>
      <c r="I4024">
        <v>50</v>
      </c>
      <c r="J4024">
        <v>28755</v>
      </c>
      <c r="K4024">
        <v>1437750</v>
      </c>
      <c r="L4024">
        <v>144050</v>
      </c>
      <c r="M4024">
        <v>12589924</v>
      </c>
    </row>
    <row r="4025" spans="1:13" x14ac:dyDescent="0.25">
      <c r="A4025" t="s">
        <v>80</v>
      </c>
      <c r="B4025" t="s">
        <v>81</v>
      </c>
      <c r="C4025" t="s">
        <v>91</v>
      </c>
      <c r="D4025">
        <v>860015536</v>
      </c>
      <c r="E4025" t="s">
        <v>1809</v>
      </c>
      <c r="F4025" t="s">
        <v>1810</v>
      </c>
      <c r="H4025" s="16">
        <v>44447</v>
      </c>
      <c r="I4025">
        <v>600</v>
      </c>
      <c r="J4025">
        <v>17185</v>
      </c>
      <c r="K4025">
        <v>10311000</v>
      </c>
      <c r="L4025">
        <v>144050</v>
      </c>
      <c r="M4025">
        <v>12589924</v>
      </c>
    </row>
    <row r="4026" spans="1:13" x14ac:dyDescent="0.25">
      <c r="A4026" t="s">
        <v>80</v>
      </c>
      <c r="B4026" t="s">
        <v>81</v>
      </c>
      <c r="C4026" t="s">
        <v>1001</v>
      </c>
      <c r="D4026">
        <v>860015888</v>
      </c>
      <c r="E4026" t="s">
        <v>1811</v>
      </c>
      <c r="F4026" t="s">
        <v>1812</v>
      </c>
      <c r="H4026" s="16">
        <v>44454</v>
      </c>
      <c r="I4026">
        <v>500</v>
      </c>
      <c r="J4026">
        <v>16209</v>
      </c>
      <c r="K4026">
        <v>8104500</v>
      </c>
      <c r="L4026">
        <v>73111</v>
      </c>
      <c r="M4026">
        <v>8473451</v>
      </c>
    </row>
    <row r="4027" spans="1:13" x14ac:dyDescent="0.25">
      <c r="A4027" t="s">
        <v>80</v>
      </c>
      <c r="B4027" t="s">
        <v>81</v>
      </c>
      <c r="C4027" t="s">
        <v>88</v>
      </c>
      <c r="D4027">
        <v>860015888</v>
      </c>
      <c r="E4027" t="s">
        <v>1811</v>
      </c>
      <c r="F4027" t="s">
        <v>1812</v>
      </c>
      <c r="H4027" s="16">
        <v>44454</v>
      </c>
      <c r="I4027">
        <v>8</v>
      </c>
      <c r="J4027">
        <v>28147</v>
      </c>
      <c r="K4027">
        <v>225176</v>
      </c>
      <c r="L4027">
        <v>73111</v>
      </c>
      <c r="M4027">
        <v>8473451</v>
      </c>
    </row>
    <row r="4028" spans="1:13" x14ac:dyDescent="0.25">
      <c r="A4028" t="s">
        <v>80</v>
      </c>
      <c r="B4028" t="s">
        <v>81</v>
      </c>
      <c r="C4028" t="s">
        <v>109</v>
      </c>
      <c r="D4028">
        <v>860015888</v>
      </c>
      <c r="E4028" t="s">
        <v>1811</v>
      </c>
      <c r="F4028" t="s">
        <v>1812</v>
      </c>
      <c r="H4028" s="16">
        <v>44454</v>
      </c>
      <c r="I4028">
        <v>5</v>
      </c>
      <c r="J4028">
        <v>28755</v>
      </c>
      <c r="K4028">
        <v>143775</v>
      </c>
      <c r="L4028">
        <v>73111</v>
      </c>
      <c r="M4028">
        <v>8473451</v>
      </c>
    </row>
    <row r="4029" spans="1:13" x14ac:dyDescent="0.25">
      <c r="A4029" t="s">
        <v>80</v>
      </c>
      <c r="B4029" t="s">
        <v>81</v>
      </c>
      <c r="C4029" t="s">
        <v>119</v>
      </c>
      <c r="D4029">
        <v>860035992</v>
      </c>
      <c r="E4029" t="s">
        <v>1813</v>
      </c>
      <c r="F4029" t="s">
        <v>1814</v>
      </c>
      <c r="H4029" s="16">
        <v>44440</v>
      </c>
      <c r="I4029">
        <v>10</v>
      </c>
      <c r="J4029">
        <v>10225</v>
      </c>
      <c r="K4029">
        <v>102250</v>
      </c>
      <c r="L4029">
        <v>137917</v>
      </c>
      <c r="M4029">
        <v>7077750</v>
      </c>
    </row>
    <row r="4030" spans="1:13" x14ac:dyDescent="0.25">
      <c r="A4030" t="s">
        <v>80</v>
      </c>
      <c r="B4030" t="s">
        <v>81</v>
      </c>
      <c r="C4030" t="s">
        <v>1001</v>
      </c>
      <c r="D4030">
        <v>860035992</v>
      </c>
      <c r="E4030" t="s">
        <v>1813</v>
      </c>
      <c r="F4030" t="s">
        <v>1814</v>
      </c>
      <c r="H4030" s="16">
        <v>44440</v>
      </c>
      <c r="I4030">
        <v>52</v>
      </c>
      <c r="J4030">
        <v>16209</v>
      </c>
      <c r="K4030">
        <v>842868</v>
      </c>
      <c r="L4030">
        <v>137917</v>
      </c>
      <c r="M4030">
        <v>7077750</v>
      </c>
    </row>
    <row r="4031" spans="1:13" x14ac:dyDescent="0.25">
      <c r="A4031" t="s">
        <v>80</v>
      </c>
      <c r="B4031" t="s">
        <v>81</v>
      </c>
      <c r="C4031" t="s">
        <v>88</v>
      </c>
      <c r="D4031">
        <v>860035992</v>
      </c>
      <c r="E4031" t="s">
        <v>1813</v>
      </c>
      <c r="F4031" t="s">
        <v>1814</v>
      </c>
      <c r="H4031" s="16">
        <v>44440</v>
      </c>
      <c r="I4031">
        <v>3</v>
      </c>
      <c r="J4031">
        <v>28147</v>
      </c>
      <c r="K4031">
        <v>84441</v>
      </c>
      <c r="L4031">
        <v>137917</v>
      </c>
      <c r="M4031">
        <v>7077750</v>
      </c>
    </row>
    <row r="4032" spans="1:13" x14ac:dyDescent="0.25">
      <c r="A4032" t="s">
        <v>80</v>
      </c>
      <c r="B4032" t="s">
        <v>81</v>
      </c>
      <c r="C4032" t="s">
        <v>119</v>
      </c>
      <c r="D4032">
        <v>860035992</v>
      </c>
      <c r="E4032" t="s">
        <v>1813</v>
      </c>
      <c r="F4032" t="s">
        <v>1815</v>
      </c>
      <c r="H4032" s="16">
        <v>44460</v>
      </c>
      <c r="I4032">
        <v>8</v>
      </c>
      <c r="J4032">
        <v>10225</v>
      </c>
      <c r="K4032">
        <v>81800</v>
      </c>
      <c r="L4032">
        <v>137917</v>
      </c>
      <c r="M4032">
        <v>7077750</v>
      </c>
    </row>
    <row r="4033" spans="1:13" x14ac:dyDescent="0.25">
      <c r="A4033" t="s">
        <v>80</v>
      </c>
      <c r="B4033" t="s">
        <v>81</v>
      </c>
      <c r="C4033" t="s">
        <v>1001</v>
      </c>
      <c r="D4033">
        <v>860035992</v>
      </c>
      <c r="E4033" t="s">
        <v>1813</v>
      </c>
      <c r="F4033" t="s">
        <v>1815</v>
      </c>
      <c r="H4033" s="16">
        <v>44460</v>
      </c>
      <c r="I4033">
        <v>150</v>
      </c>
      <c r="J4033">
        <v>16209</v>
      </c>
      <c r="K4033">
        <v>2431350</v>
      </c>
      <c r="L4033">
        <v>137917</v>
      </c>
      <c r="M4033">
        <v>7077750</v>
      </c>
    </row>
    <row r="4034" spans="1:13" x14ac:dyDescent="0.25">
      <c r="A4034" t="s">
        <v>80</v>
      </c>
      <c r="B4034" t="s">
        <v>81</v>
      </c>
      <c r="C4034" t="s">
        <v>88</v>
      </c>
      <c r="D4034">
        <v>860035992</v>
      </c>
      <c r="E4034" t="s">
        <v>1813</v>
      </c>
      <c r="F4034" t="s">
        <v>1815</v>
      </c>
      <c r="H4034" s="16">
        <v>44460</v>
      </c>
      <c r="I4034">
        <v>3</v>
      </c>
      <c r="J4034">
        <v>28147</v>
      </c>
      <c r="K4034">
        <v>84441</v>
      </c>
      <c r="L4034">
        <v>137917</v>
      </c>
      <c r="M4034">
        <v>7077750</v>
      </c>
    </row>
    <row r="4035" spans="1:13" x14ac:dyDescent="0.25">
      <c r="A4035" t="s">
        <v>80</v>
      </c>
      <c r="B4035" t="s">
        <v>81</v>
      </c>
      <c r="C4035" t="s">
        <v>109</v>
      </c>
      <c r="D4035">
        <v>860035992</v>
      </c>
      <c r="E4035" t="s">
        <v>1813</v>
      </c>
      <c r="F4035" t="s">
        <v>1816</v>
      </c>
      <c r="H4035" s="16">
        <v>44463</v>
      </c>
      <c r="I4035">
        <v>120</v>
      </c>
      <c r="J4035">
        <v>28755</v>
      </c>
      <c r="K4035">
        <v>3450600</v>
      </c>
      <c r="L4035">
        <v>137917</v>
      </c>
      <c r="M4035">
        <v>7077750</v>
      </c>
    </row>
    <row r="4036" spans="1:13" x14ac:dyDescent="0.25">
      <c r="A4036" t="s">
        <v>80</v>
      </c>
      <c r="B4036" t="s">
        <v>81</v>
      </c>
      <c r="C4036" t="s">
        <v>119</v>
      </c>
      <c r="D4036">
        <v>860037950</v>
      </c>
      <c r="E4036" t="s">
        <v>1817</v>
      </c>
      <c r="F4036" t="s">
        <v>1818</v>
      </c>
      <c r="H4036" s="16">
        <v>44442</v>
      </c>
      <c r="I4036">
        <v>10</v>
      </c>
      <c r="J4036">
        <v>10225</v>
      </c>
      <c r="K4036">
        <v>102250</v>
      </c>
      <c r="L4036">
        <v>80501</v>
      </c>
      <c r="M4036">
        <v>554642</v>
      </c>
    </row>
    <row r="4037" spans="1:13" x14ac:dyDescent="0.25">
      <c r="A4037" t="s">
        <v>80</v>
      </c>
      <c r="B4037" t="s">
        <v>81</v>
      </c>
      <c r="C4037" t="s">
        <v>127</v>
      </c>
      <c r="D4037">
        <v>860037950</v>
      </c>
      <c r="E4037" t="s">
        <v>1817</v>
      </c>
      <c r="F4037" t="s">
        <v>1818</v>
      </c>
      <c r="H4037" s="16">
        <v>44442</v>
      </c>
      <c r="I4037">
        <v>2</v>
      </c>
      <c r="J4037">
        <v>31296</v>
      </c>
      <c r="K4037">
        <v>62592</v>
      </c>
      <c r="L4037">
        <v>80501</v>
      </c>
      <c r="M4037">
        <v>554642</v>
      </c>
    </row>
    <row r="4038" spans="1:13" x14ac:dyDescent="0.25">
      <c r="A4038" t="s">
        <v>80</v>
      </c>
      <c r="B4038" t="s">
        <v>81</v>
      </c>
      <c r="C4038" t="s">
        <v>119</v>
      </c>
      <c r="D4038">
        <v>860037950</v>
      </c>
      <c r="E4038" t="s">
        <v>1817</v>
      </c>
      <c r="F4038" t="s">
        <v>1819</v>
      </c>
      <c r="H4038" s="16">
        <v>44456</v>
      </c>
      <c r="I4038">
        <v>10</v>
      </c>
      <c r="J4038">
        <v>10225</v>
      </c>
      <c r="K4038">
        <v>102250</v>
      </c>
      <c r="L4038">
        <v>80501</v>
      </c>
      <c r="M4038">
        <v>554642</v>
      </c>
    </row>
    <row r="4039" spans="1:13" x14ac:dyDescent="0.25">
      <c r="A4039" t="s">
        <v>80</v>
      </c>
      <c r="B4039" t="s">
        <v>81</v>
      </c>
      <c r="C4039" t="s">
        <v>109</v>
      </c>
      <c r="D4039">
        <v>860037950</v>
      </c>
      <c r="E4039" t="s">
        <v>1817</v>
      </c>
      <c r="F4039" t="s">
        <v>1820</v>
      </c>
      <c r="H4039" s="16">
        <v>44466</v>
      </c>
      <c r="I4039">
        <v>10</v>
      </c>
      <c r="J4039">
        <v>28755</v>
      </c>
      <c r="K4039">
        <v>287550</v>
      </c>
      <c r="L4039">
        <v>80501</v>
      </c>
      <c r="M4039">
        <v>554642</v>
      </c>
    </row>
    <row r="4040" spans="1:13" x14ac:dyDescent="0.25">
      <c r="A4040" t="s">
        <v>80</v>
      </c>
      <c r="B4040" t="s">
        <v>81</v>
      </c>
      <c r="C4040" t="s">
        <v>88</v>
      </c>
      <c r="D4040">
        <v>860066942</v>
      </c>
      <c r="E4040" t="s">
        <v>1821</v>
      </c>
      <c r="F4040" t="s">
        <v>1822</v>
      </c>
      <c r="H4040" s="16">
        <v>44445</v>
      </c>
      <c r="I4040">
        <v>11</v>
      </c>
      <c r="J4040">
        <v>28147</v>
      </c>
      <c r="K4040">
        <v>309617</v>
      </c>
      <c r="L4040">
        <v>45332</v>
      </c>
      <c r="M4040">
        <v>481467</v>
      </c>
    </row>
    <row r="4041" spans="1:13" x14ac:dyDescent="0.25">
      <c r="A4041" t="s">
        <v>80</v>
      </c>
      <c r="B4041" t="s">
        <v>81</v>
      </c>
      <c r="C4041" t="s">
        <v>91</v>
      </c>
      <c r="D4041">
        <v>860066942</v>
      </c>
      <c r="E4041" t="s">
        <v>1821</v>
      </c>
      <c r="F4041" t="s">
        <v>1822</v>
      </c>
      <c r="H4041" s="16">
        <v>44445</v>
      </c>
      <c r="I4041">
        <v>10</v>
      </c>
      <c r="J4041">
        <v>17185</v>
      </c>
      <c r="K4041">
        <v>171850</v>
      </c>
      <c r="L4041">
        <v>45332</v>
      </c>
      <c r="M4041">
        <v>481467</v>
      </c>
    </row>
    <row r="4042" spans="1:13" x14ac:dyDescent="0.25">
      <c r="A4042" t="s">
        <v>80</v>
      </c>
      <c r="B4042" t="s">
        <v>81</v>
      </c>
      <c r="C4042" t="s">
        <v>119</v>
      </c>
      <c r="D4042">
        <v>860090566</v>
      </c>
      <c r="E4042" t="s">
        <v>1823</v>
      </c>
      <c r="F4042" t="s">
        <v>1824</v>
      </c>
      <c r="H4042" s="16">
        <v>44447</v>
      </c>
      <c r="I4042">
        <v>5</v>
      </c>
      <c r="J4042">
        <v>10225</v>
      </c>
      <c r="K4042">
        <v>51125</v>
      </c>
      <c r="L4042">
        <v>162308</v>
      </c>
      <c r="M4042">
        <v>5025406</v>
      </c>
    </row>
    <row r="4043" spans="1:13" x14ac:dyDescent="0.25">
      <c r="A4043" t="s">
        <v>80</v>
      </c>
      <c r="B4043" t="s">
        <v>81</v>
      </c>
      <c r="C4043" t="s">
        <v>1001</v>
      </c>
      <c r="D4043">
        <v>860090566</v>
      </c>
      <c r="E4043" t="s">
        <v>1823</v>
      </c>
      <c r="F4043" t="s">
        <v>1824</v>
      </c>
      <c r="H4043" s="16">
        <v>44447</v>
      </c>
      <c r="I4043">
        <v>20</v>
      </c>
      <c r="J4043">
        <v>16209</v>
      </c>
      <c r="K4043">
        <v>324180</v>
      </c>
      <c r="L4043">
        <v>162308</v>
      </c>
      <c r="M4043">
        <v>5025406</v>
      </c>
    </row>
    <row r="4044" spans="1:13" x14ac:dyDescent="0.25">
      <c r="A4044" t="s">
        <v>80</v>
      </c>
      <c r="B4044" t="s">
        <v>81</v>
      </c>
      <c r="C4044" t="s">
        <v>82</v>
      </c>
      <c r="D4044">
        <v>860090566</v>
      </c>
      <c r="E4044" t="s">
        <v>1823</v>
      </c>
      <c r="F4044" t="s">
        <v>1825</v>
      </c>
      <c r="H4044" s="16">
        <v>44454</v>
      </c>
      <c r="I4044">
        <v>2</v>
      </c>
      <c r="J4044">
        <v>17536</v>
      </c>
      <c r="K4044">
        <v>35072</v>
      </c>
      <c r="L4044">
        <v>162308</v>
      </c>
      <c r="M4044">
        <v>5025406</v>
      </c>
    </row>
    <row r="4045" spans="1:13" x14ac:dyDescent="0.25">
      <c r="A4045" t="s">
        <v>80</v>
      </c>
      <c r="B4045" t="s">
        <v>81</v>
      </c>
      <c r="C4045" t="s">
        <v>85</v>
      </c>
      <c r="D4045">
        <v>860090566</v>
      </c>
      <c r="E4045" t="s">
        <v>1823</v>
      </c>
      <c r="F4045" t="s">
        <v>1825</v>
      </c>
      <c r="H4045" s="16">
        <v>44454</v>
      </c>
      <c r="I4045">
        <v>2</v>
      </c>
      <c r="J4045">
        <v>4756</v>
      </c>
      <c r="K4045">
        <v>9512</v>
      </c>
      <c r="L4045">
        <v>162308</v>
      </c>
      <c r="M4045">
        <v>5025406</v>
      </c>
    </row>
    <row r="4046" spans="1:13" x14ac:dyDescent="0.25">
      <c r="A4046" t="s">
        <v>80</v>
      </c>
      <c r="B4046" t="s">
        <v>81</v>
      </c>
      <c r="C4046" t="s">
        <v>119</v>
      </c>
      <c r="D4046">
        <v>860090566</v>
      </c>
      <c r="E4046" t="s">
        <v>1823</v>
      </c>
      <c r="F4046" t="s">
        <v>1825</v>
      </c>
      <c r="H4046" s="16">
        <v>44454</v>
      </c>
      <c r="I4046">
        <v>5</v>
      </c>
      <c r="J4046">
        <v>10225</v>
      </c>
      <c r="K4046">
        <v>51125</v>
      </c>
      <c r="L4046">
        <v>162308</v>
      </c>
      <c r="M4046">
        <v>5025406</v>
      </c>
    </row>
    <row r="4047" spans="1:13" x14ac:dyDescent="0.25">
      <c r="A4047" t="s">
        <v>80</v>
      </c>
      <c r="B4047" t="s">
        <v>81</v>
      </c>
      <c r="C4047" t="s">
        <v>1001</v>
      </c>
      <c r="D4047">
        <v>860090566</v>
      </c>
      <c r="E4047" t="s">
        <v>1823</v>
      </c>
      <c r="F4047" t="s">
        <v>1825</v>
      </c>
      <c r="H4047" s="16">
        <v>44454</v>
      </c>
      <c r="I4047">
        <v>51</v>
      </c>
      <c r="J4047">
        <v>16209</v>
      </c>
      <c r="K4047">
        <v>826659</v>
      </c>
      <c r="L4047">
        <v>162308</v>
      </c>
      <c r="M4047">
        <v>5025406</v>
      </c>
    </row>
    <row r="4048" spans="1:13" x14ac:dyDescent="0.25">
      <c r="A4048" t="s">
        <v>80</v>
      </c>
      <c r="B4048" t="s">
        <v>81</v>
      </c>
      <c r="C4048" t="s">
        <v>284</v>
      </c>
      <c r="D4048">
        <v>860090566</v>
      </c>
      <c r="E4048" t="s">
        <v>1823</v>
      </c>
      <c r="F4048" t="s">
        <v>1825</v>
      </c>
      <c r="H4048" s="16">
        <v>44454</v>
      </c>
      <c r="I4048">
        <v>41</v>
      </c>
      <c r="J4048">
        <v>69963</v>
      </c>
      <c r="K4048">
        <v>2868483</v>
      </c>
      <c r="L4048">
        <v>162308</v>
      </c>
      <c r="M4048">
        <v>5025406</v>
      </c>
    </row>
    <row r="4049" spans="1:13" x14ac:dyDescent="0.25">
      <c r="A4049" t="s">
        <v>80</v>
      </c>
      <c r="B4049" t="s">
        <v>81</v>
      </c>
      <c r="C4049" t="s">
        <v>91</v>
      </c>
      <c r="D4049">
        <v>860090566</v>
      </c>
      <c r="E4049" t="s">
        <v>1823</v>
      </c>
      <c r="F4049" t="s">
        <v>1825</v>
      </c>
      <c r="H4049" s="16">
        <v>44454</v>
      </c>
      <c r="I4049">
        <v>50</v>
      </c>
      <c r="J4049">
        <v>17185</v>
      </c>
      <c r="K4049">
        <v>859250</v>
      </c>
      <c r="L4049">
        <v>162308</v>
      </c>
      <c r="M4049">
        <v>5025406</v>
      </c>
    </row>
    <row r="4050" spans="1:13" x14ac:dyDescent="0.25">
      <c r="A4050" t="s">
        <v>80</v>
      </c>
      <c r="B4050" t="s">
        <v>81</v>
      </c>
      <c r="C4050" t="s">
        <v>1001</v>
      </c>
      <c r="D4050">
        <v>890102006</v>
      </c>
      <c r="E4050" t="s">
        <v>1826</v>
      </c>
      <c r="F4050" t="s">
        <v>1827</v>
      </c>
      <c r="H4050" s="16">
        <v>44448</v>
      </c>
      <c r="I4050">
        <v>545</v>
      </c>
      <c r="J4050">
        <v>14472</v>
      </c>
      <c r="K4050">
        <v>7887240</v>
      </c>
      <c r="L4050">
        <v>1128567</v>
      </c>
      <c r="M4050">
        <v>231419612</v>
      </c>
    </row>
    <row r="4051" spans="1:13" x14ac:dyDescent="0.25">
      <c r="A4051" t="s">
        <v>80</v>
      </c>
      <c r="B4051" t="s">
        <v>81</v>
      </c>
      <c r="C4051" t="s">
        <v>1001</v>
      </c>
      <c r="D4051">
        <v>890102006</v>
      </c>
      <c r="E4051" t="s">
        <v>1826</v>
      </c>
      <c r="F4051" t="s">
        <v>1827</v>
      </c>
      <c r="H4051" s="16">
        <v>44448</v>
      </c>
      <c r="I4051">
        <v>455</v>
      </c>
      <c r="J4051">
        <v>14472</v>
      </c>
      <c r="K4051">
        <v>6584760</v>
      </c>
      <c r="L4051">
        <v>1128567</v>
      </c>
      <c r="M4051">
        <v>231419612</v>
      </c>
    </row>
    <row r="4052" spans="1:13" x14ac:dyDescent="0.25">
      <c r="A4052" t="s">
        <v>80</v>
      </c>
      <c r="B4052" t="s">
        <v>81</v>
      </c>
      <c r="C4052" t="s">
        <v>94</v>
      </c>
      <c r="D4052">
        <v>890102006</v>
      </c>
      <c r="E4052" t="s">
        <v>1826</v>
      </c>
      <c r="F4052" t="s">
        <v>1828</v>
      </c>
      <c r="H4052" s="16">
        <v>44467</v>
      </c>
      <c r="I4052">
        <v>72</v>
      </c>
      <c r="J4052">
        <v>31927</v>
      </c>
      <c r="K4052">
        <v>2298744</v>
      </c>
      <c r="L4052">
        <v>1128567</v>
      </c>
      <c r="M4052">
        <v>231419612</v>
      </c>
    </row>
    <row r="4053" spans="1:13" x14ac:dyDescent="0.25">
      <c r="A4053" t="s">
        <v>80</v>
      </c>
      <c r="B4053" t="s">
        <v>81</v>
      </c>
      <c r="C4053" t="s">
        <v>85</v>
      </c>
      <c r="D4053">
        <v>890102006</v>
      </c>
      <c r="E4053" t="s">
        <v>1826</v>
      </c>
      <c r="F4053" t="s">
        <v>1828</v>
      </c>
      <c r="H4053" s="16">
        <v>44467</v>
      </c>
      <c r="I4053">
        <v>240</v>
      </c>
      <c r="J4053">
        <v>4247</v>
      </c>
      <c r="K4053">
        <v>1019280</v>
      </c>
      <c r="L4053">
        <v>1128567</v>
      </c>
      <c r="M4053">
        <v>231419612</v>
      </c>
    </row>
    <row r="4054" spans="1:13" x14ac:dyDescent="0.25">
      <c r="A4054" t="s">
        <v>80</v>
      </c>
      <c r="B4054" t="s">
        <v>81</v>
      </c>
      <c r="C4054" t="s">
        <v>119</v>
      </c>
      <c r="D4054">
        <v>890102006</v>
      </c>
      <c r="E4054" t="s">
        <v>1826</v>
      </c>
      <c r="F4054" t="s">
        <v>1828</v>
      </c>
      <c r="H4054" s="16">
        <v>44467</v>
      </c>
      <c r="I4054">
        <v>252</v>
      </c>
      <c r="J4054">
        <v>9129</v>
      </c>
      <c r="K4054">
        <v>2300508</v>
      </c>
      <c r="L4054">
        <v>1128567</v>
      </c>
      <c r="M4054">
        <v>231419612</v>
      </c>
    </row>
    <row r="4055" spans="1:13" x14ac:dyDescent="0.25">
      <c r="A4055" t="s">
        <v>80</v>
      </c>
      <c r="B4055" t="s">
        <v>81</v>
      </c>
      <c r="C4055" t="s">
        <v>1001</v>
      </c>
      <c r="D4055">
        <v>890102006</v>
      </c>
      <c r="E4055" t="s">
        <v>1826</v>
      </c>
      <c r="F4055" t="s">
        <v>1828</v>
      </c>
      <c r="H4055" s="16">
        <v>44467</v>
      </c>
      <c r="I4055">
        <v>500</v>
      </c>
      <c r="J4055">
        <v>14472</v>
      </c>
      <c r="K4055">
        <v>7236000</v>
      </c>
      <c r="L4055">
        <v>1128567</v>
      </c>
      <c r="M4055">
        <v>231419612</v>
      </c>
    </row>
    <row r="4056" spans="1:13" x14ac:dyDescent="0.25">
      <c r="A4056" t="s">
        <v>80</v>
      </c>
      <c r="B4056" t="s">
        <v>81</v>
      </c>
      <c r="C4056" t="s">
        <v>88</v>
      </c>
      <c r="D4056">
        <v>890102006</v>
      </c>
      <c r="E4056" t="s">
        <v>1826</v>
      </c>
      <c r="F4056" t="s">
        <v>1828</v>
      </c>
      <c r="H4056" s="16">
        <v>44467</v>
      </c>
      <c r="I4056">
        <v>200</v>
      </c>
      <c r="J4056">
        <v>25131</v>
      </c>
      <c r="K4056">
        <v>5026200</v>
      </c>
      <c r="L4056">
        <v>1128567</v>
      </c>
      <c r="M4056">
        <v>231419612</v>
      </c>
    </row>
    <row r="4057" spans="1:13" x14ac:dyDescent="0.25">
      <c r="A4057" t="s">
        <v>80</v>
      </c>
      <c r="B4057" t="s">
        <v>81</v>
      </c>
      <c r="C4057" t="s">
        <v>87</v>
      </c>
      <c r="D4057">
        <v>890102006</v>
      </c>
      <c r="E4057" t="s">
        <v>1826</v>
      </c>
      <c r="F4057" t="s">
        <v>1828</v>
      </c>
      <c r="H4057" s="16">
        <v>44467</v>
      </c>
      <c r="I4057">
        <v>90</v>
      </c>
      <c r="J4057">
        <v>28213</v>
      </c>
      <c r="K4057">
        <v>2539170</v>
      </c>
      <c r="L4057">
        <v>1128567</v>
      </c>
      <c r="M4057">
        <v>231419612</v>
      </c>
    </row>
    <row r="4058" spans="1:13" x14ac:dyDescent="0.25">
      <c r="A4058" t="s">
        <v>80</v>
      </c>
      <c r="B4058" t="s">
        <v>81</v>
      </c>
      <c r="C4058" t="s">
        <v>108</v>
      </c>
      <c r="D4058">
        <v>890102006</v>
      </c>
      <c r="E4058" t="s">
        <v>1826</v>
      </c>
      <c r="F4058" t="s">
        <v>1828</v>
      </c>
      <c r="H4058" s="16">
        <v>44467</v>
      </c>
      <c r="I4058">
        <v>120</v>
      </c>
      <c r="J4058">
        <v>55832</v>
      </c>
      <c r="K4058">
        <v>6699840</v>
      </c>
      <c r="L4058">
        <v>1128567</v>
      </c>
      <c r="M4058">
        <v>231419612</v>
      </c>
    </row>
    <row r="4059" spans="1:13" x14ac:dyDescent="0.25">
      <c r="A4059" t="s">
        <v>80</v>
      </c>
      <c r="B4059" t="s">
        <v>81</v>
      </c>
      <c r="C4059" t="s">
        <v>322</v>
      </c>
      <c r="D4059">
        <v>890102006</v>
      </c>
      <c r="E4059" t="s">
        <v>1826</v>
      </c>
      <c r="F4059" t="s">
        <v>1828</v>
      </c>
      <c r="H4059" s="16">
        <v>44467</v>
      </c>
      <c r="I4059">
        <v>7</v>
      </c>
      <c r="J4059">
        <v>136690</v>
      </c>
      <c r="K4059">
        <v>956830</v>
      </c>
      <c r="L4059">
        <v>1128567</v>
      </c>
      <c r="M4059">
        <v>231419612</v>
      </c>
    </row>
    <row r="4060" spans="1:13" x14ac:dyDescent="0.25">
      <c r="A4060" t="s">
        <v>80</v>
      </c>
      <c r="B4060" t="s">
        <v>81</v>
      </c>
      <c r="C4060" t="s">
        <v>174</v>
      </c>
      <c r="D4060">
        <v>890102006</v>
      </c>
      <c r="E4060" t="s">
        <v>1826</v>
      </c>
      <c r="F4060" t="s">
        <v>1828</v>
      </c>
      <c r="H4060" s="16">
        <v>44467</v>
      </c>
      <c r="I4060">
        <v>58</v>
      </c>
      <c r="J4060">
        <v>181249</v>
      </c>
      <c r="K4060">
        <v>10512442</v>
      </c>
      <c r="L4060">
        <v>1128567</v>
      </c>
      <c r="M4060">
        <v>231419612</v>
      </c>
    </row>
    <row r="4061" spans="1:13" x14ac:dyDescent="0.25">
      <c r="A4061" t="s">
        <v>80</v>
      </c>
      <c r="B4061" t="s">
        <v>81</v>
      </c>
      <c r="C4061" t="s">
        <v>174</v>
      </c>
      <c r="D4061">
        <v>890102006</v>
      </c>
      <c r="E4061" t="s">
        <v>1826</v>
      </c>
      <c r="F4061" t="s">
        <v>1828</v>
      </c>
      <c r="H4061" s="16">
        <v>44467</v>
      </c>
      <c r="I4061">
        <v>14</v>
      </c>
      <c r="J4061">
        <v>181249</v>
      </c>
      <c r="K4061">
        <v>2537486</v>
      </c>
      <c r="L4061">
        <v>1128567</v>
      </c>
      <c r="M4061">
        <v>231419612</v>
      </c>
    </row>
    <row r="4062" spans="1:13" x14ac:dyDescent="0.25">
      <c r="A4062" t="s">
        <v>80</v>
      </c>
      <c r="B4062" t="s">
        <v>81</v>
      </c>
      <c r="C4062" t="s">
        <v>175</v>
      </c>
      <c r="D4062">
        <v>890102006</v>
      </c>
      <c r="E4062" t="s">
        <v>1826</v>
      </c>
      <c r="F4062" t="s">
        <v>1828</v>
      </c>
      <c r="H4062" s="16">
        <v>44467</v>
      </c>
      <c r="I4062">
        <v>144</v>
      </c>
      <c r="J4062">
        <v>349448</v>
      </c>
      <c r="K4062">
        <v>50320512</v>
      </c>
      <c r="L4062">
        <v>1128567</v>
      </c>
      <c r="M4062">
        <v>231419612</v>
      </c>
    </row>
    <row r="4063" spans="1:13" x14ac:dyDescent="0.25">
      <c r="A4063" t="s">
        <v>80</v>
      </c>
      <c r="B4063" t="s">
        <v>81</v>
      </c>
      <c r="C4063" t="s">
        <v>109</v>
      </c>
      <c r="D4063">
        <v>890102006</v>
      </c>
      <c r="E4063" t="s">
        <v>1826</v>
      </c>
      <c r="F4063" t="s">
        <v>1828</v>
      </c>
      <c r="H4063" s="16">
        <v>44467</v>
      </c>
      <c r="I4063">
        <v>932</v>
      </c>
      <c r="J4063">
        <v>25674</v>
      </c>
      <c r="K4063">
        <v>23928168</v>
      </c>
      <c r="L4063">
        <v>1128567</v>
      </c>
      <c r="M4063">
        <v>231419612</v>
      </c>
    </row>
    <row r="4064" spans="1:13" x14ac:dyDescent="0.25">
      <c r="A4064" t="s">
        <v>80</v>
      </c>
      <c r="B4064" t="s">
        <v>81</v>
      </c>
      <c r="C4064" t="s">
        <v>109</v>
      </c>
      <c r="D4064">
        <v>890102006</v>
      </c>
      <c r="E4064" t="s">
        <v>1826</v>
      </c>
      <c r="F4064" t="s">
        <v>1828</v>
      </c>
      <c r="H4064" s="16">
        <v>44467</v>
      </c>
      <c r="I4064">
        <v>968</v>
      </c>
      <c r="J4064">
        <v>25674</v>
      </c>
      <c r="K4064">
        <v>24852432</v>
      </c>
      <c r="L4064">
        <v>1128567</v>
      </c>
      <c r="M4064">
        <v>231419612</v>
      </c>
    </row>
    <row r="4065" spans="1:13" x14ac:dyDescent="0.25">
      <c r="A4065" t="s">
        <v>80</v>
      </c>
      <c r="B4065" t="s">
        <v>81</v>
      </c>
      <c r="C4065" t="s">
        <v>91</v>
      </c>
      <c r="D4065">
        <v>890102006</v>
      </c>
      <c r="E4065" t="s">
        <v>1826</v>
      </c>
      <c r="F4065" t="s">
        <v>1828</v>
      </c>
      <c r="H4065" s="16">
        <v>44467</v>
      </c>
      <c r="I4065">
        <v>516</v>
      </c>
      <c r="J4065">
        <v>15344</v>
      </c>
      <c r="K4065">
        <v>7917504</v>
      </c>
      <c r="L4065">
        <v>1128567</v>
      </c>
      <c r="M4065">
        <v>231419612</v>
      </c>
    </row>
    <row r="4066" spans="1:13" x14ac:dyDescent="0.25">
      <c r="A4066" t="s">
        <v>80</v>
      </c>
      <c r="B4066" t="s">
        <v>81</v>
      </c>
      <c r="C4066" t="s">
        <v>91</v>
      </c>
      <c r="D4066">
        <v>890102006</v>
      </c>
      <c r="E4066" t="s">
        <v>1826</v>
      </c>
      <c r="F4066" t="s">
        <v>1828</v>
      </c>
      <c r="H4066" s="16">
        <v>44467</v>
      </c>
      <c r="I4066">
        <v>4484</v>
      </c>
      <c r="J4066">
        <v>15344</v>
      </c>
      <c r="K4066">
        <v>68802496</v>
      </c>
      <c r="L4066">
        <v>1128567</v>
      </c>
      <c r="M4066">
        <v>231419612</v>
      </c>
    </row>
    <row r="4067" spans="1:13" x14ac:dyDescent="0.25">
      <c r="A4067" t="s">
        <v>80</v>
      </c>
      <c r="B4067" t="s">
        <v>81</v>
      </c>
      <c r="C4067" t="s">
        <v>109</v>
      </c>
      <c r="D4067">
        <v>890102768</v>
      </c>
      <c r="E4067" t="s">
        <v>1829</v>
      </c>
      <c r="F4067" t="s">
        <v>1830</v>
      </c>
      <c r="H4067" s="16">
        <v>44449</v>
      </c>
      <c r="I4067">
        <v>6</v>
      </c>
      <c r="J4067">
        <v>28755</v>
      </c>
      <c r="K4067">
        <v>172530</v>
      </c>
      <c r="L4067">
        <v>28755</v>
      </c>
      <c r="M4067">
        <v>172530</v>
      </c>
    </row>
    <row r="4068" spans="1:13" x14ac:dyDescent="0.25">
      <c r="A4068" t="s">
        <v>80</v>
      </c>
      <c r="B4068" t="s">
        <v>81</v>
      </c>
      <c r="C4068" t="s">
        <v>1001</v>
      </c>
      <c r="D4068">
        <v>8902053614</v>
      </c>
      <c r="E4068" t="e">
        <v>#NAME?</v>
      </c>
      <c r="F4068" t="s">
        <v>1831</v>
      </c>
      <c r="H4068" s="16">
        <v>44453</v>
      </c>
      <c r="I4068">
        <v>12</v>
      </c>
      <c r="J4068">
        <v>16209</v>
      </c>
      <c r="K4068">
        <v>186403.5</v>
      </c>
      <c r="L4068">
        <v>16209</v>
      </c>
      <c r="M4068">
        <v>186403.5</v>
      </c>
    </row>
    <row r="4069" spans="1:13" x14ac:dyDescent="0.25">
      <c r="A4069" t="s">
        <v>80</v>
      </c>
      <c r="B4069" t="s">
        <v>81</v>
      </c>
      <c r="C4069" t="s">
        <v>1001</v>
      </c>
      <c r="D4069">
        <v>890399029</v>
      </c>
      <c r="E4069" t="s">
        <v>1832</v>
      </c>
      <c r="F4069" t="s">
        <v>1833</v>
      </c>
      <c r="H4069" s="16">
        <v>44448</v>
      </c>
      <c r="I4069">
        <v>5073</v>
      </c>
      <c r="J4069">
        <v>14472</v>
      </c>
      <c r="K4069">
        <v>73416456</v>
      </c>
      <c r="L4069">
        <v>28944</v>
      </c>
      <c r="M4069">
        <v>73422244.799999997</v>
      </c>
    </row>
    <row r="4070" spans="1:13" x14ac:dyDescent="0.25">
      <c r="A4070" t="s">
        <v>80</v>
      </c>
      <c r="B4070" t="s">
        <v>81</v>
      </c>
      <c r="C4070" t="s">
        <v>1001</v>
      </c>
      <c r="D4070">
        <v>890399029</v>
      </c>
      <c r="E4070" t="s">
        <v>1832</v>
      </c>
      <c r="F4070" t="s">
        <v>1833</v>
      </c>
      <c r="H4070" s="16">
        <v>44448</v>
      </c>
      <c r="I4070">
        <v>0</v>
      </c>
      <c r="J4070">
        <v>14472</v>
      </c>
      <c r="K4070">
        <v>5788.8</v>
      </c>
      <c r="L4070">
        <v>28944</v>
      </c>
      <c r="M4070">
        <v>73422244.799999997</v>
      </c>
    </row>
    <row r="4071" spans="1:13" x14ac:dyDescent="0.25">
      <c r="A4071" t="s">
        <v>80</v>
      </c>
      <c r="B4071" t="s">
        <v>81</v>
      </c>
      <c r="C4071" t="s">
        <v>85</v>
      </c>
      <c r="D4071">
        <v>890500890</v>
      </c>
      <c r="E4071" t="s">
        <v>1834</v>
      </c>
      <c r="F4071" t="s">
        <v>1835</v>
      </c>
      <c r="H4071" s="16">
        <v>44461</v>
      </c>
      <c r="I4071">
        <v>576</v>
      </c>
      <c r="J4071">
        <v>4247</v>
      </c>
      <c r="K4071">
        <v>2446272</v>
      </c>
      <c r="L4071">
        <v>721986</v>
      </c>
      <c r="M4071">
        <v>18164254</v>
      </c>
    </row>
    <row r="4072" spans="1:13" x14ac:dyDescent="0.25">
      <c r="A4072" t="s">
        <v>80</v>
      </c>
      <c r="B4072" t="s">
        <v>81</v>
      </c>
      <c r="C4072" t="s">
        <v>98</v>
      </c>
      <c r="D4072">
        <v>890500890</v>
      </c>
      <c r="E4072" t="s">
        <v>1834</v>
      </c>
      <c r="F4072" t="s">
        <v>1835</v>
      </c>
      <c r="H4072" s="16">
        <v>44461</v>
      </c>
      <c r="I4072">
        <v>50</v>
      </c>
      <c r="J4072">
        <v>72444</v>
      </c>
      <c r="K4072">
        <v>3622200</v>
      </c>
      <c r="L4072">
        <v>721986</v>
      </c>
      <c r="M4072">
        <v>18164254</v>
      </c>
    </row>
    <row r="4073" spans="1:13" x14ac:dyDescent="0.25">
      <c r="A4073" t="s">
        <v>80</v>
      </c>
      <c r="B4073" t="s">
        <v>81</v>
      </c>
      <c r="C4073" t="s">
        <v>119</v>
      </c>
      <c r="D4073">
        <v>890500890</v>
      </c>
      <c r="E4073" t="s">
        <v>1834</v>
      </c>
      <c r="F4073" t="s">
        <v>1835</v>
      </c>
      <c r="H4073" s="16">
        <v>44461</v>
      </c>
      <c r="I4073">
        <v>36</v>
      </c>
      <c r="J4073">
        <v>9129</v>
      </c>
      <c r="K4073">
        <v>328644</v>
      </c>
      <c r="L4073">
        <v>721986</v>
      </c>
      <c r="M4073">
        <v>18164254</v>
      </c>
    </row>
    <row r="4074" spans="1:13" x14ac:dyDescent="0.25">
      <c r="A4074" t="s">
        <v>80</v>
      </c>
      <c r="B4074" t="s">
        <v>81</v>
      </c>
      <c r="C4074" t="s">
        <v>108</v>
      </c>
      <c r="D4074">
        <v>890500890</v>
      </c>
      <c r="E4074" t="s">
        <v>1834</v>
      </c>
      <c r="F4074" t="s">
        <v>1835</v>
      </c>
      <c r="H4074" s="16">
        <v>44461</v>
      </c>
      <c r="I4074">
        <v>24</v>
      </c>
      <c r="J4074">
        <v>55832</v>
      </c>
      <c r="K4074">
        <v>1339968</v>
      </c>
      <c r="L4074">
        <v>721986</v>
      </c>
      <c r="M4074">
        <v>18164254</v>
      </c>
    </row>
    <row r="4075" spans="1:13" x14ac:dyDescent="0.25">
      <c r="A4075" t="s">
        <v>80</v>
      </c>
      <c r="B4075" t="s">
        <v>81</v>
      </c>
      <c r="C4075" t="s">
        <v>101</v>
      </c>
      <c r="D4075">
        <v>890500890</v>
      </c>
      <c r="E4075" t="s">
        <v>1834</v>
      </c>
      <c r="F4075" t="s">
        <v>1835</v>
      </c>
      <c r="H4075" s="16">
        <v>44461</v>
      </c>
      <c r="I4075">
        <v>100</v>
      </c>
      <c r="J4075">
        <v>23963</v>
      </c>
      <c r="K4075">
        <v>2396300</v>
      </c>
      <c r="L4075">
        <v>721986</v>
      </c>
      <c r="M4075">
        <v>18164254</v>
      </c>
    </row>
    <row r="4076" spans="1:13" x14ac:dyDescent="0.25">
      <c r="A4076" t="s">
        <v>80</v>
      </c>
      <c r="B4076" t="s">
        <v>81</v>
      </c>
      <c r="C4076" t="s">
        <v>174</v>
      </c>
      <c r="D4076">
        <v>890500890</v>
      </c>
      <c r="E4076" t="s">
        <v>1834</v>
      </c>
      <c r="F4076" t="s">
        <v>1835</v>
      </c>
      <c r="H4076" s="16">
        <v>44461</v>
      </c>
      <c r="I4076">
        <v>6</v>
      </c>
      <c r="J4076">
        <v>181249</v>
      </c>
      <c r="K4076">
        <v>1087494</v>
      </c>
      <c r="L4076">
        <v>721986</v>
      </c>
      <c r="M4076">
        <v>18164254</v>
      </c>
    </row>
    <row r="4077" spans="1:13" x14ac:dyDescent="0.25">
      <c r="A4077" t="s">
        <v>80</v>
      </c>
      <c r="B4077" t="s">
        <v>81</v>
      </c>
      <c r="C4077" t="s">
        <v>175</v>
      </c>
      <c r="D4077">
        <v>890500890</v>
      </c>
      <c r="E4077" t="s">
        <v>1834</v>
      </c>
      <c r="F4077" t="s">
        <v>1835</v>
      </c>
      <c r="H4077" s="16">
        <v>44461</v>
      </c>
      <c r="I4077">
        <v>4</v>
      </c>
      <c r="J4077">
        <v>349448</v>
      </c>
      <c r="K4077">
        <v>1397792</v>
      </c>
      <c r="L4077">
        <v>721986</v>
      </c>
      <c r="M4077">
        <v>18164254</v>
      </c>
    </row>
    <row r="4078" spans="1:13" x14ac:dyDescent="0.25">
      <c r="A4078" t="s">
        <v>80</v>
      </c>
      <c r="B4078" t="s">
        <v>81</v>
      </c>
      <c r="C4078" t="s">
        <v>109</v>
      </c>
      <c r="D4078">
        <v>890500890</v>
      </c>
      <c r="E4078" t="s">
        <v>1834</v>
      </c>
      <c r="F4078" t="s">
        <v>1835</v>
      </c>
      <c r="H4078" s="16">
        <v>44461</v>
      </c>
      <c r="I4078">
        <v>216</v>
      </c>
      <c r="J4078">
        <v>25674</v>
      </c>
      <c r="K4078">
        <v>5545584</v>
      </c>
      <c r="L4078">
        <v>721986</v>
      </c>
      <c r="M4078">
        <v>18164254</v>
      </c>
    </row>
    <row r="4079" spans="1:13" x14ac:dyDescent="0.25">
      <c r="A4079" t="s">
        <v>80</v>
      </c>
      <c r="B4079" t="s">
        <v>81</v>
      </c>
      <c r="C4079" t="s">
        <v>88</v>
      </c>
      <c r="D4079">
        <v>890680014</v>
      </c>
      <c r="E4079" t="s">
        <v>1836</v>
      </c>
      <c r="F4079" t="s">
        <v>1837</v>
      </c>
      <c r="H4079" s="16">
        <v>44463</v>
      </c>
      <c r="I4079">
        <v>3</v>
      </c>
      <c r="J4079">
        <v>28147</v>
      </c>
      <c r="K4079">
        <v>84441</v>
      </c>
      <c r="L4079">
        <v>45332</v>
      </c>
      <c r="M4079">
        <v>135996</v>
      </c>
    </row>
    <row r="4080" spans="1:13" x14ac:dyDescent="0.25">
      <c r="A4080" t="s">
        <v>80</v>
      </c>
      <c r="B4080" t="s">
        <v>81</v>
      </c>
      <c r="C4080" t="s">
        <v>91</v>
      </c>
      <c r="D4080">
        <v>890680014</v>
      </c>
      <c r="E4080" t="s">
        <v>1836</v>
      </c>
      <c r="F4080" t="s">
        <v>1837</v>
      </c>
      <c r="H4080" s="16">
        <v>44463</v>
      </c>
      <c r="I4080">
        <v>3</v>
      </c>
      <c r="J4080">
        <v>17185</v>
      </c>
      <c r="K4080">
        <v>51555</v>
      </c>
      <c r="L4080">
        <v>45332</v>
      </c>
      <c r="M4080">
        <v>135996</v>
      </c>
    </row>
    <row r="4081" spans="1:13" x14ac:dyDescent="0.25">
      <c r="A4081" t="s">
        <v>80</v>
      </c>
      <c r="B4081" t="s">
        <v>81</v>
      </c>
      <c r="C4081" t="s">
        <v>88</v>
      </c>
      <c r="D4081">
        <v>890680027</v>
      </c>
      <c r="E4081" t="s">
        <v>1838</v>
      </c>
      <c r="F4081" t="s">
        <v>1839</v>
      </c>
      <c r="H4081" s="16">
        <v>44441</v>
      </c>
      <c r="I4081">
        <v>3</v>
      </c>
      <c r="J4081">
        <v>28147</v>
      </c>
      <c r="K4081">
        <v>84441</v>
      </c>
      <c r="L4081">
        <v>62517</v>
      </c>
      <c r="M4081">
        <v>514066</v>
      </c>
    </row>
    <row r="4082" spans="1:13" x14ac:dyDescent="0.25">
      <c r="A4082" t="s">
        <v>80</v>
      </c>
      <c r="B4082" t="s">
        <v>81</v>
      </c>
      <c r="C4082" t="s">
        <v>91</v>
      </c>
      <c r="D4082">
        <v>890680027</v>
      </c>
      <c r="E4082" t="s">
        <v>1838</v>
      </c>
      <c r="F4082" t="s">
        <v>1839</v>
      </c>
      <c r="H4082" s="16">
        <v>44441</v>
      </c>
      <c r="I4082">
        <v>14</v>
      </c>
      <c r="J4082">
        <v>17185</v>
      </c>
      <c r="K4082">
        <v>240590</v>
      </c>
      <c r="L4082">
        <v>62517</v>
      </c>
      <c r="M4082">
        <v>514066</v>
      </c>
    </row>
    <row r="4083" spans="1:13" x14ac:dyDescent="0.25">
      <c r="A4083" t="s">
        <v>80</v>
      </c>
      <c r="B4083" t="s">
        <v>81</v>
      </c>
      <c r="C4083" t="s">
        <v>91</v>
      </c>
      <c r="D4083">
        <v>890680027</v>
      </c>
      <c r="E4083" t="s">
        <v>1838</v>
      </c>
      <c r="F4083" t="s">
        <v>1840</v>
      </c>
      <c r="H4083" s="16">
        <v>44469</v>
      </c>
      <c r="I4083">
        <v>11</v>
      </c>
      <c r="J4083">
        <v>17185</v>
      </c>
      <c r="K4083">
        <v>189035</v>
      </c>
      <c r="L4083">
        <v>62517</v>
      </c>
      <c r="M4083">
        <v>514066</v>
      </c>
    </row>
    <row r="4084" spans="1:13" x14ac:dyDescent="0.25">
      <c r="A4084" t="s">
        <v>80</v>
      </c>
      <c r="B4084" t="s">
        <v>81</v>
      </c>
      <c r="C4084" t="s">
        <v>91</v>
      </c>
      <c r="D4084">
        <v>8907009671</v>
      </c>
      <c r="E4084" t="e">
        <v>#NAME?</v>
      </c>
      <c r="F4084" t="s">
        <v>1841</v>
      </c>
      <c r="H4084" s="16">
        <v>44452</v>
      </c>
      <c r="I4084">
        <v>3</v>
      </c>
      <c r="J4084">
        <v>17185</v>
      </c>
      <c r="K4084">
        <v>51555</v>
      </c>
      <c r="L4084">
        <v>17185</v>
      </c>
      <c r="M4084">
        <v>51555</v>
      </c>
    </row>
    <row r="4085" spans="1:13" x14ac:dyDescent="0.25">
      <c r="A4085" t="s">
        <v>80</v>
      </c>
      <c r="B4085" t="s">
        <v>81</v>
      </c>
      <c r="C4085" t="s">
        <v>1001</v>
      </c>
      <c r="D4085">
        <v>890706833</v>
      </c>
      <c r="E4085" t="s">
        <v>1842</v>
      </c>
      <c r="F4085" t="s">
        <v>1843</v>
      </c>
      <c r="H4085" s="16">
        <v>44445</v>
      </c>
      <c r="I4085">
        <v>1100</v>
      </c>
      <c r="J4085">
        <v>16209</v>
      </c>
      <c r="K4085">
        <v>17829900</v>
      </c>
      <c r="L4085">
        <v>33394</v>
      </c>
      <c r="M4085">
        <v>35014900</v>
      </c>
    </row>
    <row r="4086" spans="1:13" x14ac:dyDescent="0.25">
      <c r="A4086" t="s">
        <v>80</v>
      </c>
      <c r="B4086" t="s">
        <v>81</v>
      </c>
      <c r="C4086" t="s">
        <v>91</v>
      </c>
      <c r="D4086">
        <v>890706833</v>
      </c>
      <c r="E4086" t="s">
        <v>1842</v>
      </c>
      <c r="F4086" t="s">
        <v>1843</v>
      </c>
      <c r="H4086" s="16">
        <v>44445</v>
      </c>
      <c r="I4086">
        <v>1000</v>
      </c>
      <c r="J4086">
        <v>17185</v>
      </c>
      <c r="K4086">
        <v>17185000</v>
      </c>
      <c r="L4086">
        <v>33394</v>
      </c>
      <c r="M4086">
        <v>35014900</v>
      </c>
    </row>
    <row r="4087" spans="1:13" x14ac:dyDescent="0.25">
      <c r="A4087" t="s">
        <v>80</v>
      </c>
      <c r="B4087" t="s">
        <v>81</v>
      </c>
      <c r="C4087" t="s">
        <v>1001</v>
      </c>
      <c r="D4087">
        <v>890900286</v>
      </c>
      <c r="E4087" t="s">
        <v>1844</v>
      </c>
      <c r="F4087" t="s">
        <v>1845</v>
      </c>
      <c r="H4087" s="16">
        <v>44441</v>
      </c>
      <c r="I4087">
        <v>3348</v>
      </c>
      <c r="J4087">
        <v>14472</v>
      </c>
      <c r="K4087">
        <v>48452256</v>
      </c>
      <c r="L4087">
        <v>63879</v>
      </c>
      <c r="M4087">
        <v>232599269.59999999</v>
      </c>
    </row>
    <row r="4088" spans="1:13" x14ac:dyDescent="0.25">
      <c r="A4088" t="s">
        <v>80</v>
      </c>
      <c r="B4088" t="s">
        <v>81</v>
      </c>
      <c r="C4088" t="s">
        <v>1001</v>
      </c>
      <c r="D4088">
        <v>890900286</v>
      </c>
      <c r="E4088" t="s">
        <v>1844</v>
      </c>
      <c r="F4088" t="s">
        <v>1845</v>
      </c>
      <c r="H4088" s="16">
        <v>44441</v>
      </c>
      <c r="I4088">
        <v>3970</v>
      </c>
      <c r="J4088">
        <v>14472</v>
      </c>
      <c r="K4088">
        <v>57458181.600000001</v>
      </c>
      <c r="L4088">
        <v>63879</v>
      </c>
      <c r="M4088">
        <v>232599269.59999999</v>
      </c>
    </row>
    <row r="4089" spans="1:13" x14ac:dyDescent="0.25">
      <c r="A4089" t="s">
        <v>80</v>
      </c>
      <c r="B4089" t="s">
        <v>81</v>
      </c>
      <c r="C4089" t="s">
        <v>91</v>
      </c>
      <c r="D4089">
        <v>890900286</v>
      </c>
      <c r="E4089" t="s">
        <v>1844</v>
      </c>
      <c r="F4089" t="s">
        <v>1846</v>
      </c>
      <c r="H4089" s="16">
        <v>44453</v>
      </c>
      <c r="I4089">
        <v>4566</v>
      </c>
      <c r="J4089">
        <v>15344</v>
      </c>
      <c r="K4089">
        <v>70060704</v>
      </c>
      <c r="L4089">
        <v>63879</v>
      </c>
      <c r="M4089">
        <v>232599269.59999999</v>
      </c>
    </row>
    <row r="4090" spans="1:13" x14ac:dyDescent="0.25">
      <c r="A4090" t="s">
        <v>80</v>
      </c>
      <c r="B4090" t="s">
        <v>81</v>
      </c>
      <c r="C4090" t="s">
        <v>91</v>
      </c>
      <c r="D4090">
        <v>890900286</v>
      </c>
      <c r="E4090" t="s">
        <v>1844</v>
      </c>
      <c r="F4090" t="s">
        <v>1846</v>
      </c>
      <c r="H4090" s="16">
        <v>44453</v>
      </c>
      <c r="I4090">
        <v>2734</v>
      </c>
      <c r="J4090">
        <v>15344</v>
      </c>
      <c r="K4090">
        <v>41950496</v>
      </c>
      <c r="L4090">
        <v>63879</v>
      </c>
      <c r="M4090">
        <v>232599269.59999999</v>
      </c>
    </row>
    <row r="4091" spans="1:13" x14ac:dyDescent="0.25">
      <c r="A4091" t="s">
        <v>80</v>
      </c>
      <c r="B4091" t="s">
        <v>81</v>
      </c>
      <c r="C4091" t="s">
        <v>85</v>
      </c>
      <c r="D4091">
        <v>890900286</v>
      </c>
      <c r="E4091" t="s">
        <v>1844</v>
      </c>
      <c r="F4091" t="s">
        <v>1847</v>
      </c>
      <c r="H4091" s="16">
        <v>44459</v>
      </c>
      <c r="I4091">
        <v>3456</v>
      </c>
      <c r="J4091">
        <v>4247</v>
      </c>
      <c r="K4091">
        <v>14677632</v>
      </c>
      <c r="L4091">
        <v>63879</v>
      </c>
      <c r="M4091">
        <v>232599269.59999999</v>
      </c>
    </row>
    <row r="4092" spans="1:13" x14ac:dyDescent="0.25">
      <c r="A4092" t="s">
        <v>80</v>
      </c>
      <c r="B4092" t="s">
        <v>81</v>
      </c>
      <c r="C4092" t="s">
        <v>94</v>
      </c>
      <c r="D4092">
        <v>891280001</v>
      </c>
      <c r="E4092" t="s">
        <v>1848</v>
      </c>
      <c r="F4092" t="s">
        <v>1849</v>
      </c>
      <c r="H4092" s="16">
        <v>44453</v>
      </c>
      <c r="I4092">
        <v>384</v>
      </c>
      <c r="J4092">
        <v>31927</v>
      </c>
      <c r="K4092">
        <v>12259968</v>
      </c>
      <c r="L4092">
        <v>134424</v>
      </c>
      <c r="M4092">
        <v>40329032</v>
      </c>
    </row>
    <row r="4093" spans="1:13" x14ac:dyDescent="0.25">
      <c r="A4093" t="s">
        <v>80</v>
      </c>
      <c r="B4093" t="s">
        <v>81</v>
      </c>
      <c r="C4093" t="s">
        <v>97</v>
      </c>
      <c r="D4093">
        <v>891280001</v>
      </c>
      <c r="E4093" t="s">
        <v>1848</v>
      </c>
      <c r="F4093" t="s">
        <v>1849</v>
      </c>
      <c r="H4093" s="16">
        <v>44453</v>
      </c>
      <c r="I4093">
        <v>10</v>
      </c>
      <c r="J4093">
        <v>11310</v>
      </c>
      <c r="K4093">
        <v>113100</v>
      </c>
      <c r="L4093">
        <v>134424</v>
      </c>
      <c r="M4093">
        <v>40329032</v>
      </c>
    </row>
    <row r="4094" spans="1:13" x14ac:dyDescent="0.25">
      <c r="A4094" t="s">
        <v>80</v>
      </c>
      <c r="B4094" t="s">
        <v>81</v>
      </c>
      <c r="C4094" t="s">
        <v>85</v>
      </c>
      <c r="D4094">
        <v>891280001</v>
      </c>
      <c r="E4094" t="s">
        <v>1848</v>
      </c>
      <c r="F4094" t="s">
        <v>1849</v>
      </c>
      <c r="H4094" s="16">
        <v>44453</v>
      </c>
      <c r="I4094">
        <v>2304</v>
      </c>
      <c r="J4094">
        <v>4247</v>
      </c>
      <c r="K4094">
        <v>9785088</v>
      </c>
      <c r="L4094">
        <v>134424</v>
      </c>
      <c r="M4094">
        <v>40329032</v>
      </c>
    </row>
    <row r="4095" spans="1:13" x14ac:dyDescent="0.25">
      <c r="A4095" t="s">
        <v>80</v>
      </c>
      <c r="B4095" t="s">
        <v>81</v>
      </c>
      <c r="C4095" t="s">
        <v>119</v>
      </c>
      <c r="D4095">
        <v>891280001</v>
      </c>
      <c r="E4095" t="s">
        <v>1848</v>
      </c>
      <c r="F4095" t="s">
        <v>1849</v>
      </c>
      <c r="H4095" s="16">
        <v>44453</v>
      </c>
      <c r="I4095">
        <v>24</v>
      </c>
      <c r="J4095">
        <v>9129</v>
      </c>
      <c r="K4095">
        <v>219096</v>
      </c>
      <c r="L4095">
        <v>134424</v>
      </c>
      <c r="M4095">
        <v>40329032</v>
      </c>
    </row>
    <row r="4096" spans="1:13" x14ac:dyDescent="0.25">
      <c r="A4096" t="s">
        <v>80</v>
      </c>
      <c r="B4096" t="s">
        <v>81</v>
      </c>
      <c r="C4096" t="s">
        <v>284</v>
      </c>
      <c r="D4096">
        <v>891280001</v>
      </c>
      <c r="E4096" t="s">
        <v>1848</v>
      </c>
      <c r="F4096" t="s">
        <v>1849</v>
      </c>
      <c r="H4096" s="16">
        <v>44453</v>
      </c>
      <c r="I4096">
        <v>140</v>
      </c>
      <c r="J4096">
        <v>62467</v>
      </c>
      <c r="K4096">
        <v>8745380</v>
      </c>
      <c r="L4096">
        <v>134424</v>
      </c>
      <c r="M4096">
        <v>40329032</v>
      </c>
    </row>
    <row r="4097" spans="1:13" x14ac:dyDescent="0.25">
      <c r="A4097" t="s">
        <v>80</v>
      </c>
      <c r="B4097" t="s">
        <v>81</v>
      </c>
      <c r="C4097" t="s">
        <v>91</v>
      </c>
      <c r="D4097">
        <v>891280001</v>
      </c>
      <c r="E4097" t="s">
        <v>1848</v>
      </c>
      <c r="F4097" t="s">
        <v>1849</v>
      </c>
      <c r="H4097" s="16">
        <v>44453</v>
      </c>
      <c r="I4097">
        <v>600</v>
      </c>
      <c r="J4097">
        <v>15344</v>
      </c>
      <c r="K4097">
        <v>9206400</v>
      </c>
      <c r="L4097">
        <v>134424</v>
      </c>
      <c r="M4097">
        <v>40329032</v>
      </c>
    </row>
    <row r="4098" spans="1:13" x14ac:dyDescent="0.25">
      <c r="A4098" t="s">
        <v>80</v>
      </c>
      <c r="B4098" t="s">
        <v>81</v>
      </c>
      <c r="C4098" t="s">
        <v>1001</v>
      </c>
      <c r="D4098">
        <v>891580002</v>
      </c>
      <c r="E4098" t="s">
        <v>1850</v>
      </c>
      <c r="F4098" t="s">
        <v>1851</v>
      </c>
      <c r="H4098" s="16">
        <v>44453</v>
      </c>
      <c r="I4098">
        <v>76</v>
      </c>
      <c r="J4098">
        <v>16209</v>
      </c>
      <c r="K4098">
        <v>1227021.3</v>
      </c>
      <c r="L4098">
        <v>16209</v>
      </c>
      <c r="M4098">
        <v>1227021.3</v>
      </c>
    </row>
    <row r="4099" spans="1:13" x14ac:dyDescent="0.25">
      <c r="A4099" t="s">
        <v>80</v>
      </c>
      <c r="B4099" t="s">
        <v>81</v>
      </c>
      <c r="C4099" t="s">
        <v>98</v>
      </c>
      <c r="D4099">
        <v>891855847</v>
      </c>
      <c r="E4099" t="s">
        <v>1852</v>
      </c>
      <c r="F4099" t="s">
        <v>1853</v>
      </c>
      <c r="H4099" s="16">
        <v>44454</v>
      </c>
      <c r="I4099">
        <v>3</v>
      </c>
      <c r="J4099">
        <v>81137</v>
      </c>
      <c r="K4099">
        <v>243411</v>
      </c>
      <c r="L4099">
        <v>126469</v>
      </c>
      <c r="M4099">
        <v>2806321</v>
      </c>
    </row>
    <row r="4100" spans="1:13" x14ac:dyDescent="0.25">
      <c r="A4100" t="s">
        <v>80</v>
      </c>
      <c r="B4100" t="s">
        <v>81</v>
      </c>
      <c r="C4100" t="s">
        <v>88</v>
      </c>
      <c r="D4100">
        <v>891855847</v>
      </c>
      <c r="E4100" t="s">
        <v>1852</v>
      </c>
      <c r="F4100" t="s">
        <v>1853</v>
      </c>
      <c r="H4100" s="16">
        <v>44454</v>
      </c>
      <c r="I4100">
        <v>30</v>
      </c>
      <c r="J4100">
        <v>28147</v>
      </c>
      <c r="K4100">
        <v>844410</v>
      </c>
      <c r="L4100">
        <v>126469</v>
      </c>
      <c r="M4100">
        <v>2806321</v>
      </c>
    </row>
    <row r="4101" spans="1:13" x14ac:dyDescent="0.25">
      <c r="A4101" t="s">
        <v>80</v>
      </c>
      <c r="B4101" t="s">
        <v>81</v>
      </c>
      <c r="C4101" t="s">
        <v>91</v>
      </c>
      <c r="D4101">
        <v>891855847</v>
      </c>
      <c r="E4101" t="s">
        <v>1852</v>
      </c>
      <c r="F4101" t="s">
        <v>1853</v>
      </c>
      <c r="H4101" s="16">
        <v>44454</v>
      </c>
      <c r="I4101">
        <v>100</v>
      </c>
      <c r="J4101">
        <v>17185</v>
      </c>
      <c r="K4101">
        <v>1718500</v>
      </c>
      <c r="L4101">
        <v>126469</v>
      </c>
      <c r="M4101">
        <v>2806321</v>
      </c>
    </row>
    <row r="4102" spans="1:13" x14ac:dyDescent="0.25">
      <c r="A4102" t="s">
        <v>80</v>
      </c>
      <c r="B4102" t="s">
        <v>81</v>
      </c>
      <c r="C4102" t="s">
        <v>1001</v>
      </c>
      <c r="D4102">
        <v>892099216</v>
      </c>
      <c r="E4102" t="s">
        <v>1854</v>
      </c>
      <c r="F4102" t="s">
        <v>1855</v>
      </c>
      <c r="H4102" s="16">
        <v>44441</v>
      </c>
      <c r="I4102">
        <v>70</v>
      </c>
      <c r="J4102">
        <v>14472</v>
      </c>
      <c r="K4102">
        <v>1013040</v>
      </c>
      <c r="L4102">
        <v>14472</v>
      </c>
      <c r="M4102">
        <v>1013040</v>
      </c>
    </row>
    <row r="4103" spans="1:13" x14ac:dyDescent="0.25">
      <c r="A4103" t="s">
        <v>80</v>
      </c>
      <c r="B4103" t="s">
        <v>81</v>
      </c>
      <c r="C4103" t="s">
        <v>1001</v>
      </c>
      <c r="D4103">
        <v>892280021</v>
      </c>
      <c r="E4103" t="s">
        <v>1856</v>
      </c>
      <c r="F4103" t="s">
        <v>1857</v>
      </c>
      <c r="H4103" s="16">
        <v>44448</v>
      </c>
      <c r="I4103">
        <v>76</v>
      </c>
      <c r="J4103">
        <v>14472</v>
      </c>
      <c r="K4103">
        <v>1099872</v>
      </c>
      <c r="L4103">
        <v>14472</v>
      </c>
      <c r="M4103">
        <v>1099872</v>
      </c>
    </row>
    <row r="4104" spans="1:13" x14ac:dyDescent="0.25">
      <c r="A4104" t="s">
        <v>80</v>
      </c>
      <c r="B4104" t="s">
        <v>81</v>
      </c>
      <c r="C4104" t="s">
        <v>87</v>
      </c>
      <c r="D4104">
        <v>892300678</v>
      </c>
      <c r="E4104" t="s">
        <v>1858</v>
      </c>
      <c r="F4104" t="s">
        <v>1859</v>
      </c>
      <c r="H4104" s="16">
        <v>44448</v>
      </c>
      <c r="I4104">
        <v>8</v>
      </c>
      <c r="J4104">
        <v>31599</v>
      </c>
      <c r="K4104">
        <v>252792</v>
      </c>
      <c r="L4104">
        <v>101562</v>
      </c>
      <c r="M4104">
        <v>2071830</v>
      </c>
    </row>
    <row r="4105" spans="1:13" x14ac:dyDescent="0.25">
      <c r="A4105" t="s">
        <v>80</v>
      </c>
      <c r="B4105" t="s">
        <v>81</v>
      </c>
      <c r="C4105" t="s">
        <v>284</v>
      </c>
      <c r="D4105">
        <v>892300678</v>
      </c>
      <c r="E4105" t="s">
        <v>1858</v>
      </c>
      <c r="F4105" t="s">
        <v>1860</v>
      </c>
      <c r="H4105" s="16">
        <v>44448</v>
      </c>
      <c r="I4105">
        <v>26</v>
      </c>
      <c r="J4105">
        <v>69963</v>
      </c>
      <c r="K4105">
        <v>1819038</v>
      </c>
      <c r="L4105">
        <v>101562</v>
      </c>
      <c r="M4105">
        <v>2071830</v>
      </c>
    </row>
    <row r="4106" spans="1:13" x14ac:dyDescent="0.25">
      <c r="A4106" t="s">
        <v>80</v>
      </c>
      <c r="B4106" t="s">
        <v>81</v>
      </c>
      <c r="C4106" t="s">
        <v>97</v>
      </c>
      <c r="D4106">
        <v>892399999</v>
      </c>
      <c r="E4106" t="s">
        <v>1861</v>
      </c>
      <c r="F4106" t="s">
        <v>1862</v>
      </c>
      <c r="H4106" s="16">
        <v>44452</v>
      </c>
      <c r="I4106">
        <v>40</v>
      </c>
      <c r="J4106">
        <v>11310</v>
      </c>
      <c r="K4106">
        <v>452400</v>
      </c>
      <c r="L4106">
        <v>52151</v>
      </c>
      <c r="M4106">
        <v>6340138</v>
      </c>
    </row>
    <row r="4107" spans="1:13" x14ac:dyDescent="0.25">
      <c r="A4107" t="s">
        <v>80</v>
      </c>
      <c r="B4107" t="s">
        <v>81</v>
      </c>
      <c r="C4107" t="s">
        <v>85</v>
      </c>
      <c r="D4107">
        <v>892399999</v>
      </c>
      <c r="E4107" t="s">
        <v>1861</v>
      </c>
      <c r="F4107" t="s">
        <v>1862</v>
      </c>
      <c r="H4107" s="16">
        <v>44452</v>
      </c>
      <c r="I4107">
        <v>1214</v>
      </c>
      <c r="J4107">
        <v>4247</v>
      </c>
      <c r="K4107">
        <v>5155858</v>
      </c>
      <c r="L4107">
        <v>52151</v>
      </c>
      <c r="M4107">
        <v>6340138</v>
      </c>
    </row>
    <row r="4108" spans="1:13" x14ac:dyDescent="0.25">
      <c r="A4108" t="s">
        <v>80</v>
      </c>
      <c r="B4108" t="s">
        <v>81</v>
      </c>
      <c r="C4108" t="s">
        <v>86</v>
      </c>
      <c r="D4108">
        <v>892399999</v>
      </c>
      <c r="E4108" t="s">
        <v>1861</v>
      </c>
      <c r="F4108" t="s">
        <v>1862</v>
      </c>
      <c r="H4108" s="16">
        <v>44452</v>
      </c>
      <c r="I4108">
        <v>20</v>
      </c>
      <c r="J4108">
        <v>36594</v>
      </c>
      <c r="K4108">
        <v>731880</v>
      </c>
      <c r="L4108">
        <v>52151</v>
      </c>
      <c r="M4108">
        <v>6340138</v>
      </c>
    </row>
    <row r="4109" spans="1:13" x14ac:dyDescent="0.25">
      <c r="A4109" t="s">
        <v>80</v>
      </c>
      <c r="B4109" t="s">
        <v>81</v>
      </c>
      <c r="C4109" t="s">
        <v>1001</v>
      </c>
      <c r="D4109">
        <v>899999017</v>
      </c>
      <c r="E4109" t="s">
        <v>1863</v>
      </c>
      <c r="F4109" t="s">
        <v>1864</v>
      </c>
      <c r="H4109" s="16">
        <v>44459</v>
      </c>
      <c r="I4109">
        <v>100</v>
      </c>
      <c r="J4109">
        <v>16209</v>
      </c>
      <c r="K4109">
        <v>1620900</v>
      </c>
      <c r="L4109">
        <v>100203</v>
      </c>
      <c r="M4109">
        <v>2091889</v>
      </c>
    </row>
    <row r="4110" spans="1:13" x14ac:dyDescent="0.25">
      <c r="A4110" t="s">
        <v>80</v>
      </c>
      <c r="B4110" t="s">
        <v>81</v>
      </c>
      <c r="C4110" t="s">
        <v>88</v>
      </c>
      <c r="D4110">
        <v>899999017</v>
      </c>
      <c r="E4110" t="s">
        <v>1863</v>
      </c>
      <c r="F4110" t="s">
        <v>1864</v>
      </c>
      <c r="H4110" s="16">
        <v>44459</v>
      </c>
      <c r="I4110">
        <v>2</v>
      </c>
      <c r="J4110">
        <v>28147</v>
      </c>
      <c r="K4110">
        <v>56294</v>
      </c>
      <c r="L4110">
        <v>100203</v>
      </c>
      <c r="M4110">
        <v>2091889</v>
      </c>
    </row>
    <row r="4111" spans="1:13" x14ac:dyDescent="0.25">
      <c r="A4111" t="s">
        <v>80</v>
      </c>
      <c r="B4111" t="s">
        <v>81</v>
      </c>
      <c r="C4111" t="s">
        <v>109</v>
      </c>
      <c r="D4111">
        <v>899999017</v>
      </c>
      <c r="E4111" t="s">
        <v>1863</v>
      </c>
      <c r="F4111" t="s">
        <v>1864</v>
      </c>
      <c r="H4111" s="16">
        <v>44459</v>
      </c>
      <c r="I4111">
        <v>5</v>
      </c>
      <c r="J4111">
        <v>28755</v>
      </c>
      <c r="K4111">
        <v>143775</v>
      </c>
      <c r="L4111">
        <v>100203</v>
      </c>
      <c r="M4111">
        <v>2091889</v>
      </c>
    </row>
    <row r="4112" spans="1:13" x14ac:dyDescent="0.25">
      <c r="A4112" t="s">
        <v>80</v>
      </c>
      <c r="B4112" t="s">
        <v>81</v>
      </c>
      <c r="C4112" t="s">
        <v>149</v>
      </c>
      <c r="D4112">
        <v>899999017</v>
      </c>
      <c r="E4112" t="s">
        <v>1863</v>
      </c>
      <c r="F4112" t="s">
        <v>1864</v>
      </c>
      <c r="H4112" s="16">
        <v>44459</v>
      </c>
      <c r="I4112">
        <v>10</v>
      </c>
      <c r="J4112">
        <v>27092</v>
      </c>
      <c r="K4112">
        <v>270920</v>
      </c>
      <c r="L4112">
        <v>100203</v>
      </c>
      <c r="M4112">
        <v>2091889</v>
      </c>
    </row>
    <row r="4113" spans="1:13" x14ac:dyDescent="0.25">
      <c r="A4113" t="s">
        <v>80</v>
      </c>
      <c r="B4113" t="s">
        <v>81</v>
      </c>
      <c r="C4113" t="s">
        <v>1001</v>
      </c>
      <c r="D4113">
        <v>899999032</v>
      </c>
      <c r="E4113" t="s">
        <v>1865</v>
      </c>
      <c r="F4113" t="s">
        <v>1866</v>
      </c>
      <c r="H4113" s="16">
        <v>44463</v>
      </c>
      <c r="I4113">
        <v>1000</v>
      </c>
      <c r="J4113">
        <v>16209</v>
      </c>
      <c r="K4113">
        <v>16209000</v>
      </c>
      <c r="L4113">
        <v>62149</v>
      </c>
      <c r="M4113">
        <v>25664150</v>
      </c>
    </row>
    <row r="4114" spans="1:13" x14ac:dyDescent="0.25">
      <c r="A4114" t="s">
        <v>80</v>
      </c>
      <c r="B4114" t="s">
        <v>81</v>
      </c>
      <c r="C4114" t="s">
        <v>109</v>
      </c>
      <c r="D4114">
        <v>899999032</v>
      </c>
      <c r="E4114" t="s">
        <v>1865</v>
      </c>
      <c r="F4114" t="s">
        <v>1866</v>
      </c>
      <c r="H4114" s="16">
        <v>44463</v>
      </c>
      <c r="I4114">
        <v>30</v>
      </c>
      <c r="J4114">
        <v>28755</v>
      </c>
      <c r="K4114">
        <v>862650</v>
      </c>
      <c r="L4114">
        <v>62149</v>
      </c>
      <c r="M4114">
        <v>25664150</v>
      </c>
    </row>
    <row r="4115" spans="1:13" x14ac:dyDescent="0.25">
      <c r="A4115" t="s">
        <v>80</v>
      </c>
      <c r="B4115" t="s">
        <v>81</v>
      </c>
      <c r="C4115" t="s">
        <v>91</v>
      </c>
      <c r="D4115">
        <v>899999032</v>
      </c>
      <c r="E4115" t="s">
        <v>1865</v>
      </c>
      <c r="F4115" t="s">
        <v>1866</v>
      </c>
      <c r="H4115" s="16">
        <v>44463</v>
      </c>
      <c r="I4115">
        <v>500</v>
      </c>
      <c r="J4115">
        <v>17185</v>
      </c>
      <c r="K4115">
        <v>8592500</v>
      </c>
      <c r="L4115">
        <v>62149</v>
      </c>
      <c r="M4115">
        <v>25664150</v>
      </c>
    </row>
    <row r="4116" spans="1:13" x14ac:dyDescent="0.25">
      <c r="A4116" t="s">
        <v>80</v>
      </c>
      <c r="B4116" t="s">
        <v>81</v>
      </c>
      <c r="C4116" t="s">
        <v>1001</v>
      </c>
      <c r="D4116">
        <v>899999123</v>
      </c>
      <c r="E4116" t="s">
        <v>1867</v>
      </c>
      <c r="F4116" t="s">
        <v>1868</v>
      </c>
      <c r="H4116" s="16">
        <v>44446</v>
      </c>
      <c r="I4116">
        <v>30</v>
      </c>
      <c r="J4116">
        <v>16209</v>
      </c>
      <c r="K4116">
        <v>486270</v>
      </c>
      <c r="L4116">
        <v>61173</v>
      </c>
      <c r="M4116">
        <v>1547640</v>
      </c>
    </row>
    <row r="4117" spans="1:13" x14ac:dyDescent="0.25">
      <c r="A4117" t="s">
        <v>80</v>
      </c>
      <c r="B4117" t="s">
        <v>81</v>
      </c>
      <c r="C4117" t="s">
        <v>109</v>
      </c>
      <c r="D4117">
        <v>899999123</v>
      </c>
      <c r="E4117" t="s">
        <v>1867</v>
      </c>
      <c r="F4117" t="s">
        <v>1868</v>
      </c>
      <c r="H4117" s="16">
        <v>44446</v>
      </c>
      <c r="I4117">
        <v>20</v>
      </c>
      <c r="J4117">
        <v>28755</v>
      </c>
      <c r="K4117">
        <v>575100</v>
      </c>
      <c r="L4117">
        <v>61173</v>
      </c>
      <c r="M4117">
        <v>1547640</v>
      </c>
    </row>
    <row r="4118" spans="1:13" x14ac:dyDescent="0.25">
      <c r="A4118" t="s">
        <v>80</v>
      </c>
      <c r="B4118" t="s">
        <v>81</v>
      </c>
      <c r="C4118" t="s">
        <v>1001</v>
      </c>
      <c r="D4118">
        <v>899999123</v>
      </c>
      <c r="E4118" t="s">
        <v>1867</v>
      </c>
      <c r="F4118" t="s">
        <v>1869</v>
      </c>
      <c r="H4118" s="16">
        <v>44469</v>
      </c>
      <c r="I4118">
        <v>30</v>
      </c>
      <c r="J4118">
        <v>16209</v>
      </c>
      <c r="K4118">
        <v>486270</v>
      </c>
      <c r="L4118">
        <v>61173</v>
      </c>
      <c r="M4118">
        <v>1547640</v>
      </c>
    </row>
    <row r="4119" spans="1:13" x14ac:dyDescent="0.25">
      <c r="A4119" t="s">
        <v>80</v>
      </c>
      <c r="B4119" t="s">
        <v>81</v>
      </c>
      <c r="C4119" t="s">
        <v>85</v>
      </c>
      <c r="D4119">
        <v>899999163</v>
      </c>
      <c r="E4119" t="s">
        <v>1870</v>
      </c>
      <c r="F4119" t="s">
        <v>1871</v>
      </c>
      <c r="H4119" s="16">
        <v>44466</v>
      </c>
      <c r="I4119">
        <v>1</v>
      </c>
      <c r="J4119">
        <v>4756</v>
      </c>
      <c r="K4119">
        <v>4756</v>
      </c>
      <c r="L4119">
        <v>21941</v>
      </c>
      <c r="M4119">
        <v>56311</v>
      </c>
    </row>
    <row r="4120" spans="1:13" x14ac:dyDescent="0.25">
      <c r="A4120" t="s">
        <v>80</v>
      </c>
      <c r="B4120" t="s">
        <v>81</v>
      </c>
      <c r="C4120" t="s">
        <v>91</v>
      </c>
      <c r="D4120">
        <v>899999163</v>
      </c>
      <c r="E4120" t="s">
        <v>1870</v>
      </c>
      <c r="F4120" t="s">
        <v>1871</v>
      </c>
      <c r="H4120" s="16">
        <v>44466</v>
      </c>
      <c r="I4120">
        <v>3</v>
      </c>
      <c r="J4120">
        <v>17185</v>
      </c>
      <c r="K4120">
        <v>51555</v>
      </c>
      <c r="L4120">
        <v>21941</v>
      </c>
      <c r="M4120">
        <v>56311</v>
      </c>
    </row>
    <row r="4121" spans="1:13" x14ac:dyDescent="0.25">
      <c r="A4121" t="s">
        <v>80</v>
      </c>
      <c r="B4121" t="s">
        <v>81</v>
      </c>
      <c r="C4121" t="s">
        <v>88</v>
      </c>
      <c r="D4121">
        <v>900067918</v>
      </c>
      <c r="E4121" t="s">
        <v>1872</v>
      </c>
      <c r="F4121" t="s">
        <v>1873</v>
      </c>
      <c r="H4121" s="16">
        <v>44469</v>
      </c>
      <c r="I4121">
        <v>15</v>
      </c>
      <c r="J4121">
        <v>28147</v>
      </c>
      <c r="K4121">
        <v>422205</v>
      </c>
      <c r="L4121">
        <v>45332</v>
      </c>
      <c r="M4121">
        <v>508130</v>
      </c>
    </row>
    <row r="4122" spans="1:13" x14ac:dyDescent="0.25">
      <c r="A4122" t="s">
        <v>80</v>
      </c>
      <c r="B4122" t="s">
        <v>81</v>
      </c>
      <c r="C4122" t="s">
        <v>91</v>
      </c>
      <c r="D4122">
        <v>900067918</v>
      </c>
      <c r="E4122" t="s">
        <v>1872</v>
      </c>
      <c r="F4122" t="s">
        <v>1873</v>
      </c>
      <c r="H4122" s="16">
        <v>44469</v>
      </c>
      <c r="I4122">
        <v>5</v>
      </c>
      <c r="J4122">
        <v>17185</v>
      </c>
      <c r="K4122">
        <v>85925</v>
      </c>
      <c r="L4122">
        <v>45332</v>
      </c>
      <c r="M4122">
        <v>508130</v>
      </c>
    </row>
    <row r="4123" spans="1:13" x14ac:dyDescent="0.25">
      <c r="A4123" t="s">
        <v>80</v>
      </c>
      <c r="B4123" t="s">
        <v>81</v>
      </c>
      <c r="C4123" t="s">
        <v>88</v>
      </c>
      <c r="D4123">
        <v>900218008</v>
      </c>
      <c r="E4123" t="s">
        <v>1874</v>
      </c>
      <c r="F4123" t="s">
        <v>1875</v>
      </c>
      <c r="H4123" s="16">
        <v>44460</v>
      </c>
      <c r="I4123">
        <v>2</v>
      </c>
      <c r="J4123">
        <v>28147</v>
      </c>
      <c r="K4123">
        <v>56294</v>
      </c>
      <c r="L4123">
        <v>45332</v>
      </c>
      <c r="M4123">
        <v>228144</v>
      </c>
    </row>
    <row r="4124" spans="1:13" x14ac:dyDescent="0.25">
      <c r="A4124" t="s">
        <v>80</v>
      </c>
      <c r="B4124" t="s">
        <v>81</v>
      </c>
      <c r="C4124" t="s">
        <v>91</v>
      </c>
      <c r="D4124">
        <v>900218008</v>
      </c>
      <c r="E4124" t="s">
        <v>1874</v>
      </c>
      <c r="F4124" t="s">
        <v>1875</v>
      </c>
      <c r="H4124" s="16">
        <v>44460</v>
      </c>
      <c r="I4124">
        <v>10</v>
      </c>
      <c r="J4124">
        <v>17185</v>
      </c>
      <c r="K4124">
        <v>171850</v>
      </c>
      <c r="L4124">
        <v>45332</v>
      </c>
      <c r="M4124">
        <v>228144</v>
      </c>
    </row>
    <row r="4125" spans="1:13" x14ac:dyDescent="0.25">
      <c r="A4125" t="s">
        <v>80</v>
      </c>
      <c r="B4125" t="s">
        <v>81</v>
      </c>
      <c r="C4125" t="s">
        <v>85</v>
      </c>
      <c r="D4125">
        <v>900219866</v>
      </c>
      <c r="E4125" t="s">
        <v>1876</v>
      </c>
      <c r="F4125" t="s">
        <v>1877</v>
      </c>
      <c r="H4125" s="16">
        <v>44441</v>
      </c>
      <c r="I4125">
        <v>30</v>
      </c>
      <c r="J4125">
        <v>4756</v>
      </c>
      <c r="K4125">
        <v>142680</v>
      </c>
      <c r="L4125">
        <v>693819</v>
      </c>
      <c r="M4125">
        <v>10503307</v>
      </c>
    </row>
    <row r="4126" spans="1:13" x14ac:dyDescent="0.25">
      <c r="A4126" t="s">
        <v>80</v>
      </c>
      <c r="B4126" t="s">
        <v>81</v>
      </c>
      <c r="C4126" t="s">
        <v>119</v>
      </c>
      <c r="D4126">
        <v>900219866</v>
      </c>
      <c r="E4126" t="s">
        <v>1876</v>
      </c>
      <c r="F4126" t="s">
        <v>1877</v>
      </c>
      <c r="H4126" s="16">
        <v>44441</v>
      </c>
      <c r="I4126">
        <v>60</v>
      </c>
      <c r="J4126">
        <v>10225</v>
      </c>
      <c r="K4126">
        <v>613500</v>
      </c>
      <c r="L4126">
        <v>693819</v>
      </c>
      <c r="M4126">
        <v>10503307</v>
      </c>
    </row>
    <row r="4127" spans="1:13" x14ac:dyDescent="0.25">
      <c r="A4127" t="s">
        <v>80</v>
      </c>
      <c r="B4127" t="s">
        <v>81</v>
      </c>
      <c r="C4127" t="s">
        <v>87</v>
      </c>
      <c r="D4127">
        <v>900219866</v>
      </c>
      <c r="E4127" t="s">
        <v>1876</v>
      </c>
      <c r="F4127" t="s">
        <v>1877</v>
      </c>
      <c r="H4127" s="16">
        <v>44441</v>
      </c>
      <c r="I4127">
        <v>40</v>
      </c>
      <c r="J4127">
        <v>31599</v>
      </c>
      <c r="K4127">
        <v>1263960</v>
      </c>
      <c r="L4127">
        <v>693819</v>
      </c>
      <c r="M4127">
        <v>10503307</v>
      </c>
    </row>
    <row r="4128" spans="1:13" x14ac:dyDescent="0.25">
      <c r="A4128" t="s">
        <v>80</v>
      </c>
      <c r="B4128" t="s">
        <v>81</v>
      </c>
      <c r="C4128" t="s">
        <v>101</v>
      </c>
      <c r="D4128">
        <v>900219866</v>
      </c>
      <c r="E4128" t="s">
        <v>1876</v>
      </c>
      <c r="F4128" t="s">
        <v>1877</v>
      </c>
      <c r="H4128" s="16">
        <v>44441</v>
      </c>
      <c r="I4128">
        <v>40</v>
      </c>
      <c r="J4128">
        <v>26839</v>
      </c>
      <c r="K4128">
        <v>1073560</v>
      </c>
      <c r="L4128">
        <v>693819</v>
      </c>
      <c r="M4128">
        <v>10503307</v>
      </c>
    </row>
    <row r="4129" spans="1:13" x14ac:dyDescent="0.25">
      <c r="A4129" t="s">
        <v>80</v>
      </c>
      <c r="B4129" t="s">
        <v>81</v>
      </c>
      <c r="C4129" t="s">
        <v>175</v>
      </c>
      <c r="D4129">
        <v>900219866</v>
      </c>
      <c r="E4129" t="s">
        <v>1876</v>
      </c>
      <c r="F4129" t="s">
        <v>1877</v>
      </c>
      <c r="H4129" s="16">
        <v>44441</v>
      </c>
      <c r="I4129">
        <v>10</v>
      </c>
      <c r="J4129">
        <v>377404</v>
      </c>
      <c r="K4129">
        <v>3774040</v>
      </c>
      <c r="L4129">
        <v>693819</v>
      </c>
      <c r="M4129">
        <v>10503307</v>
      </c>
    </row>
    <row r="4130" spans="1:13" x14ac:dyDescent="0.25">
      <c r="A4130" t="s">
        <v>80</v>
      </c>
      <c r="B4130" t="s">
        <v>81</v>
      </c>
      <c r="C4130" t="s">
        <v>109</v>
      </c>
      <c r="D4130">
        <v>900219866</v>
      </c>
      <c r="E4130" t="s">
        <v>1876</v>
      </c>
      <c r="F4130" t="s">
        <v>1877</v>
      </c>
      <c r="H4130" s="16">
        <v>44441</v>
      </c>
      <c r="I4130">
        <v>40</v>
      </c>
      <c r="J4130">
        <v>28755</v>
      </c>
      <c r="K4130">
        <v>1150200</v>
      </c>
      <c r="L4130">
        <v>693819</v>
      </c>
      <c r="M4130">
        <v>10503307</v>
      </c>
    </row>
    <row r="4131" spans="1:13" x14ac:dyDescent="0.25">
      <c r="A4131" t="s">
        <v>80</v>
      </c>
      <c r="B4131" t="s">
        <v>81</v>
      </c>
      <c r="C4131" t="s">
        <v>91</v>
      </c>
      <c r="D4131">
        <v>900219866</v>
      </c>
      <c r="E4131" t="s">
        <v>1876</v>
      </c>
      <c r="F4131" t="s">
        <v>1877</v>
      </c>
      <c r="H4131" s="16">
        <v>44441</v>
      </c>
      <c r="I4131">
        <v>30</v>
      </c>
      <c r="J4131">
        <v>17185</v>
      </c>
      <c r="K4131">
        <v>515550</v>
      </c>
      <c r="L4131">
        <v>693819</v>
      </c>
      <c r="M4131">
        <v>10503307</v>
      </c>
    </row>
    <row r="4132" spans="1:13" x14ac:dyDescent="0.25">
      <c r="A4132" t="s">
        <v>80</v>
      </c>
      <c r="B4132" t="s">
        <v>81</v>
      </c>
      <c r="C4132" t="s">
        <v>97</v>
      </c>
      <c r="D4132">
        <v>900219866</v>
      </c>
      <c r="E4132" t="s">
        <v>1876</v>
      </c>
      <c r="F4132" t="s">
        <v>1878</v>
      </c>
      <c r="H4132" s="16">
        <v>44446</v>
      </c>
      <c r="I4132">
        <v>5</v>
      </c>
      <c r="J4132">
        <v>12667</v>
      </c>
      <c r="K4132">
        <v>63335</v>
      </c>
      <c r="L4132">
        <v>693819</v>
      </c>
      <c r="M4132">
        <v>10503307</v>
      </c>
    </row>
    <row r="4133" spans="1:13" x14ac:dyDescent="0.25">
      <c r="A4133" t="s">
        <v>80</v>
      </c>
      <c r="B4133" t="s">
        <v>81</v>
      </c>
      <c r="C4133" t="s">
        <v>322</v>
      </c>
      <c r="D4133">
        <v>900219866</v>
      </c>
      <c r="E4133" t="s">
        <v>1876</v>
      </c>
      <c r="F4133" t="s">
        <v>1878</v>
      </c>
      <c r="H4133" s="16">
        <v>44446</v>
      </c>
      <c r="I4133">
        <v>10</v>
      </c>
      <c r="J4133">
        <v>153093</v>
      </c>
      <c r="K4133">
        <v>1530930</v>
      </c>
      <c r="L4133">
        <v>693819</v>
      </c>
      <c r="M4133">
        <v>10503307</v>
      </c>
    </row>
    <row r="4134" spans="1:13" x14ac:dyDescent="0.25">
      <c r="A4134" t="s">
        <v>80</v>
      </c>
      <c r="B4134" t="s">
        <v>81</v>
      </c>
      <c r="C4134" t="s">
        <v>127</v>
      </c>
      <c r="D4134">
        <v>900219866</v>
      </c>
      <c r="E4134" t="s">
        <v>1876</v>
      </c>
      <c r="F4134" t="s">
        <v>1878</v>
      </c>
      <c r="H4134" s="16">
        <v>44446</v>
      </c>
      <c r="I4134">
        <v>12</v>
      </c>
      <c r="J4134">
        <v>31296</v>
      </c>
      <c r="K4134">
        <v>375552</v>
      </c>
      <c r="L4134">
        <v>693819</v>
      </c>
      <c r="M4134">
        <v>10503307</v>
      </c>
    </row>
    <row r="4135" spans="1:13" x14ac:dyDescent="0.25">
      <c r="A4135" t="s">
        <v>80</v>
      </c>
      <c r="B4135" t="s">
        <v>81</v>
      </c>
      <c r="C4135" t="s">
        <v>88</v>
      </c>
      <c r="D4135">
        <v>900231793</v>
      </c>
      <c r="E4135" t="s">
        <v>1879</v>
      </c>
      <c r="F4135" t="s">
        <v>1880</v>
      </c>
      <c r="H4135" s="16">
        <v>44449</v>
      </c>
      <c r="I4135">
        <v>1</v>
      </c>
      <c r="J4135">
        <v>28147</v>
      </c>
      <c r="K4135">
        <v>28147</v>
      </c>
      <c r="L4135">
        <v>45332</v>
      </c>
      <c r="M4135">
        <v>45332</v>
      </c>
    </row>
    <row r="4136" spans="1:13" x14ac:dyDescent="0.25">
      <c r="A4136" t="s">
        <v>80</v>
      </c>
      <c r="B4136" t="s">
        <v>81</v>
      </c>
      <c r="C4136" t="s">
        <v>91</v>
      </c>
      <c r="D4136">
        <v>900231793</v>
      </c>
      <c r="E4136" t="s">
        <v>1879</v>
      </c>
      <c r="F4136" t="s">
        <v>1880</v>
      </c>
      <c r="H4136" s="16">
        <v>44449</v>
      </c>
      <c r="I4136">
        <v>1</v>
      </c>
      <c r="J4136">
        <v>17185</v>
      </c>
      <c r="K4136">
        <v>17185</v>
      </c>
      <c r="L4136">
        <v>45332</v>
      </c>
      <c r="M4136">
        <v>45332</v>
      </c>
    </row>
    <row r="4137" spans="1:13" x14ac:dyDescent="0.25">
      <c r="A4137" t="s">
        <v>80</v>
      </c>
      <c r="B4137" t="s">
        <v>81</v>
      </c>
      <c r="C4137" t="s">
        <v>1001</v>
      </c>
      <c r="D4137">
        <v>900240018</v>
      </c>
      <c r="E4137" t="s">
        <v>1881</v>
      </c>
      <c r="F4137" t="s">
        <v>1882</v>
      </c>
      <c r="H4137" s="16">
        <v>44448</v>
      </c>
      <c r="I4137">
        <v>107</v>
      </c>
      <c r="J4137">
        <v>16209</v>
      </c>
      <c r="K4137">
        <v>1726258.5</v>
      </c>
      <c r="L4137">
        <v>47808</v>
      </c>
      <c r="M4137">
        <v>2579431.5</v>
      </c>
    </row>
    <row r="4138" spans="1:13" x14ac:dyDescent="0.25">
      <c r="A4138" t="s">
        <v>80</v>
      </c>
      <c r="B4138" t="s">
        <v>81</v>
      </c>
      <c r="C4138" t="s">
        <v>87</v>
      </c>
      <c r="D4138">
        <v>900240018</v>
      </c>
      <c r="E4138" t="s">
        <v>1881</v>
      </c>
      <c r="F4138" t="s">
        <v>1883</v>
      </c>
      <c r="H4138" s="16">
        <v>44448</v>
      </c>
      <c r="I4138">
        <v>27</v>
      </c>
      <c r="J4138">
        <v>31599</v>
      </c>
      <c r="K4138">
        <v>853173</v>
      </c>
      <c r="L4138">
        <v>47808</v>
      </c>
      <c r="M4138">
        <v>2579431.5</v>
      </c>
    </row>
    <row r="4139" spans="1:13" x14ac:dyDescent="0.25">
      <c r="A4139" t="s">
        <v>80</v>
      </c>
      <c r="B4139" t="s">
        <v>81</v>
      </c>
      <c r="C4139" t="s">
        <v>1001</v>
      </c>
      <c r="D4139">
        <v>900241765</v>
      </c>
      <c r="E4139" t="s">
        <v>1884</v>
      </c>
      <c r="F4139" t="s">
        <v>1885</v>
      </c>
      <c r="H4139" s="16">
        <v>44452</v>
      </c>
      <c r="I4139">
        <v>200</v>
      </c>
      <c r="J4139">
        <v>16209</v>
      </c>
      <c r="K4139">
        <v>3241800</v>
      </c>
      <c r="L4139">
        <v>49603</v>
      </c>
      <c r="M4139">
        <v>7318709.5</v>
      </c>
    </row>
    <row r="4140" spans="1:13" x14ac:dyDescent="0.25">
      <c r="A4140" t="s">
        <v>80</v>
      </c>
      <c r="B4140" t="s">
        <v>81</v>
      </c>
      <c r="C4140" t="s">
        <v>91</v>
      </c>
      <c r="D4140">
        <v>900241765</v>
      </c>
      <c r="E4140" t="s">
        <v>1884</v>
      </c>
      <c r="F4140" t="s">
        <v>1885</v>
      </c>
      <c r="H4140" s="16">
        <v>44452</v>
      </c>
      <c r="I4140">
        <v>100</v>
      </c>
      <c r="J4140">
        <v>17185</v>
      </c>
      <c r="K4140">
        <v>1718500</v>
      </c>
      <c r="L4140">
        <v>49603</v>
      </c>
      <c r="M4140">
        <v>7318709.5</v>
      </c>
    </row>
    <row r="4141" spans="1:13" x14ac:dyDescent="0.25">
      <c r="A4141" t="s">
        <v>80</v>
      </c>
      <c r="B4141" t="s">
        <v>81</v>
      </c>
      <c r="C4141" t="s">
        <v>1001</v>
      </c>
      <c r="D4141">
        <v>900241765</v>
      </c>
      <c r="E4141" t="s">
        <v>1884</v>
      </c>
      <c r="F4141" t="s">
        <v>1886</v>
      </c>
      <c r="H4141" s="16">
        <v>44453</v>
      </c>
      <c r="I4141">
        <v>146</v>
      </c>
      <c r="J4141">
        <v>16209</v>
      </c>
      <c r="K4141">
        <v>2358409.5</v>
      </c>
      <c r="L4141">
        <v>49603</v>
      </c>
      <c r="M4141">
        <v>7318709.5</v>
      </c>
    </row>
    <row r="4142" spans="1:13" x14ac:dyDescent="0.25">
      <c r="A4142" t="s">
        <v>80</v>
      </c>
      <c r="B4142" t="s">
        <v>81</v>
      </c>
      <c r="C4142" t="s">
        <v>87</v>
      </c>
      <c r="D4142">
        <v>900249425</v>
      </c>
      <c r="E4142" t="s">
        <v>1887</v>
      </c>
      <c r="F4142" t="s">
        <v>1888</v>
      </c>
      <c r="H4142" s="16">
        <v>44462</v>
      </c>
      <c r="I4142">
        <v>30</v>
      </c>
      <c r="J4142">
        <v>31599</v>
      </c>
      <c r="K4142">
        <v>947970</v>
      </c>
      <c r="L4142">
        <v>60354</v>
      </c>
      <c r="M4142">
        <v>1120500</v>
      </c>
    </row>
    <row r="4143" spans="1:13" x14ac:dyDescent="0.25">
      <c r="A4143" t="s">
        <v>80</v>
      </c>
      <c r="B4143" t="s">
        <v>81</v>
      </c>
      <c r="C4143" t="s">
        <v>109</v>
      </c>
      <c r="D4143">
        <v>900249425</v>
      </c>
      <c r="E4143" t="s">
        <v>1887</v>
      </c>
      <c r="F4143" t="s">
        <v>1889</v>
      </c>
      <c r="H4143" s="16">
        <v>44462</v>
      </c>
      <c r="I4143">
        <v>6</v>
      </c>
      <c r="J4143">
        <v>28755</v>
      </c>
      <c r="K4143">
        <v>172530</v>
      </c>
      <c r="L4143">
        <v>60354</v>
      </c>
      <c r="M4143">
        <v>1120500</v>
      </c>
    </row>
    <row r="4144" spans="1:13" x14ac:dyDescent="0.25">
      <c r="A4144" t="s">
        <v>80</v>
      </c>
      <c r="B4144" t="s">
        <v>81</v>
      </c>
      <c r="C4144" t="s">
        <v>1001</v>
      </c>
      <c r="D4144">
        <v>900277244</v>
      </c>
      <c r="E4144" t="s">
        <v>1890</v>
      </c>
      <c r="F4144" t="s">
        <v>1891</v>
      </c>
      <c r="H4144" s="16">
        <v>44469</v>
      </c>
      <c r="I4144">
        <v>18</v>
      </c>
      <c r="J4144">
        <v>16209</v>
      </c>
      <c r="K4144">
        <v>291762</v>
      </c>
      <c r="L4144">
        <v>86172</v>
      </c>
      <c r="M4144">
        <v>1691022</v>
      </c>
    </row>
    <row r="4145" spans="1:13" x14ac:dyDescent="0.25">
      <c r="A4145" t="s">
        <v>80</v>
      </c>
      <c r="B4145" t="s">
        <v>81</v>
      </c>
      <c r="C4145" t="s">
        <v>284</v>
      </c>
      <c r="D4145">
        <v>900277244</v>
      </c>
      <c r="E4145" t="s">
        <v>1890</v>
      </c>
      <c r="F4145" t="s">
        <v>1891</v>
      </c>
      <c r="H4145" s="16">
        <v>44469</v>
      </c>
      <c r="I4145">
        <v>20</v>
      </c>
      <c r="J4145">
        <v>69963</v>
      </c>
      <c r="K4145">
        <v>1399260</v>
      </c>
      <c r="L4145">
        <v>86172</v>
      </c>
      <c r="M4145">
        <v>1691022</v>
      </c>
    </row>
    <row r="4146" spans="1:13" x14ac:dyDescent="0.25">
      <c r="A4146" t="s">
        <v>80</v>
      </c>
      <c r="B4146" t="s">
        <v>81</v>
      </c>
      <c r="C4146" t="s">
        <v>87</v>
      </c>
      <c r="D4146">
        <v>900359092</v>
      </c>
      <c r="E4146" t="s">
        <v>1892</v>
      </c>
      <c r="F4146" t="s">
        <v>1893</v>
      </c>
      <c r="H4146" s="16">
        <v>44441</v>
      </c>
      <c r="I4146">
        <v>4</v>
      </c>
      <c r="J4146">
        <v>31599</v>
      </c>
      <c r="K4146">
        <v>126396</v>
      </c>
      <c r="L4146">
        <v>31599</v>
      </c>
      <c r="M4146">
        <v>126396</v>
      </c>
    </row>
    <row r="4147" spans="1:13" x14ac:dyDescent="0.25">
      <c r="A4147" t="s">
        <v>80</v>
      </c>
      <c r="B4147" t="s">
        <v>81</v>
      </c>
      <c r="C4147" t="s">
        <v>119</v>
      </c>
      <c r="D4147">
        <v>900364721</v>
      </c>
      <c r="E4147" t="s">
        <v>1894</v>
      </c>
      <c r="F4147" t="s">
        <v>1895</v>
      </c>
      <c r="H4147" s="16">
        <v>44466</v>
      </c>
      <c r="I4147">
        <v>100</v>
      </c>
      <c r="J4147">
        <v>10225</v>
      </c>
      <c r="K4147">
        <v>1022500</v>
      </c>
      <c r="L4147">
        <v>38980</v>
      </c>
      <c r="M4147">
        <v>3035350</v>
      </c>
    </row>
    <row r="4148" spans="1:13" x14ac:dyDescent="0.25">
      <c r="A4148" t="s">
        <v>80</v>
      </c>
      <c r="B4148" t="s">
        <v>81</v>
      </c>
      <c r="C4148" t="s">
        <v>109</v>
      </c>
      <c r="D4148">
        <v>900364721</v>
      </c>
      <c r="E4148" t="s">
        <v>1894</v>
      </c>
      <c r="F4148" t="s">
        <v>1895</v>
      </c>
      <c r="H4148" s="16">
        <v>44466</v>
      </c>
      <c r="I4148">
        <v>70</v>
      </c>
      <c r="J4148">
        <v>28755</v>
      </c>
      <c r="K4148">
        <v>2012850</v>
      </c>
      <c r="L4148">
        <v>38980</v>
      </c>
      <c r="M4148">
        <v>3035350</v>
      </c>
    </row>
    <row r="4149" spans="1:13" x14ac:dyDescent="0.25">
      <c r="A4149" t="s">
        <v>80</v>
      </c>
      <c r="B4149" t="s">
        <v>81</v>
      </c>
      <c r="C4149" t="s">
        <v>91</v>
      </c>
      <c r="D4149">
        <v>900385628</v>
      </c>
      <c r="E4149" t="s">
        <v>1896</v>
      </c>
      <c r="F4149" t="s">
        <v>1897</v>
      </c>
      <c r="H4149" s="16">
        <v>44441</v>
      </c>
      <c r="I4149">
        <v>30</v>
      </c>
      <c r="J4149">
        <v>17185</v>
      </c>
      <c r="K4149">
        <v>515550</v>
      </c>
      <c r="L4149">
        <v>17185</v>
      </c>
      <c r="M4149">
        <v>515550</v>
      </c>
    </row>
    <row r="4150" spans="1:13" x14ac:dyDescent="0.25">
      <c r="A4150" t="s">
        <v>80</v>
      </c>
      <c r="B4150" t="s">
        <v>81</v>
      </c>
      <c r="C4150" t="s">
        <v>85</v>
      </c>
      <c r="D4150">
        <v>900397985</v>
      </c>
      <c r="E4150" t="s">
        <v>1898</v>
      </c>
      <c r="F4150" t="s">
        <v>1899</v>
      </c>
      <c r="H4150" s="16">
        <v>44455</v>
      </c>
      <c r="I4150">
        <v>30</v>
      </c>
      <c r="J4150">
        <v>4756</v>
      </c>
      <c r="K4150">
        <v>142680</v>
      </c>
      <c r="L4150">
        <v>31595</v>
      </c>
      <c r="M4150">
        <v>411070</v>
      </c>
    </row>
    <row r="4151" spans="1:13" x14ac:dyDescent="0.25">
      <c r="A4151" t="s">
        <v>80</v>
      </c>
      <c r="B4151" t="s">
        <v>81</v>
      </c>
      <c r="C4151" t="s">
        <v>101</v>
      </c>
      <c r="D4151">
        <v>900397985</v>
      </c>
      <c r="E4151" t="s">
        <v>1898</v>
      </c>
      <c r="F4151" t="s">
        <v>1899</v>
      </c>
      <c r="H4151" s="16">
        <v>44455</v>
      </c>
      <c r="I4151">
        <v>10</v>
      </c>
      <c r="J4151">
        <v>26839</v>
      </c>
      <c r="K4151">
        <v>268390</v>
      </c>
      <c r="L4151">
        <v>31595</v>
      </c>
      <c r="M4151">
        <v>411070</v>
      </c>
    </row>
    <row r="4152" spans="1:13" x14ac:dyDescent="0.25">
      <c r="A4152" t="s">
        <v>80</v>
      </c>
      <c r="B4152" t="s">
        <v>81</v>
      </c>
      <c r="C4152" t="s">
        <v>174</v>
      </c>
      <c r="D4152">
        <v>900467331</v>
      </c>
      <c r="E4152" t="s">
        <v>1900</v>
      </c>
      <c r="F4152" t="s">
        <v>1901</v>
      </c>
      <c r="H4152" s="16">
        <v>44445</v>
      </c>
      <c r="I4152">
        <v>15</v>
      </c>
      <c r="J4152">
        <v>193937</v>
      </c>
      <c r="K4152">
        <v>2909055</v>
      </c>
      <c r="L4152">
        <v>619822</v>
      </c>
      <c r="M4152">
        <v>9211405</v>
      </c>
    </row>
    <row r="4153" spans="1:13" x14ac:dyDescent="0.25">
      <c r="A4153" t="s">
        <v>80</v>
      </c>
      <c r="B4153" t="s">
        <v>81</v>
      </c>
      <c r="C4153" t="s">
        <v>175</v>
      </c>
      <c r="D4153">
        <v>900467331</v>
      </c>
      <c r="E4153" t="s">
        <v>1900</v>
      </c>
      <c r="F4153" t="s">
        <v>1901</v>
      </c>
      <c r="H4153" s="16">
        <v>44445</v>
      </c>
      <c r="I4153">
        <v>15</v>
      </c>
      <c r="J4153">
        <v>377404</v>
      </c>
      <c r="K4153">
        <v>5661060</v>
      </c>
      <c r="L4153">
        <v>619822</v>
      </c>
      <c r="M4153">
        <v>9211405</v>
      </c>
    </row>
    <row r="4154" spans="1:13" x14ac:dyDescent="0.25">
      <c r="A4154" t="s">
        <v>80</v>
      </c>
      <c r="B4154" t="s">
        <v>81</v>
      </c>
      <c r="C4154" t="s">
        <v>91</v>
      </c>
      <c r="D4154">
        <v>900467331</v>
      </c>
      <c r="E4154" t="s">
        <v>1900</v>
      </c>
      <c r="F4154" t="s">
        <v>1901</v>
      </c>
      <c r="H4154" s="16">
        <v>44445</v>
      </c>
      <c r="I4154">
        <v>10</v>
      </c>
      <c r="J4154">
        <v>17185</v>
      </c>
      <c r="K4154">
        <v>171850</v>
      </c>
      <c r="L4154">
        <v>619822</v>
      </c>
      <c r="M4154">
        <v>9211405</v>
      </c>
    </row>
    <row r="4155" spans="1:13" x14ac:dyDescent="0.25">
      <c r="A4155" t="s">
        <v>80</v>
      </c>
      <c r="B4155" t="s">
        <v>81</v>
      </c>
      <c r="C4155" t="s">
        <v>127</v>
      </c>
      <c r="D4155">
        <v>900467331</v>
      </c>
      <c r="E4155" t="s">
        <v>1900</v>
      </c>
      <c r="F4155" t="s">
        <v>1901</v>
      </c>
      <c r="H4155" s="16">
        <v>44445</v>
      </c>
      <c r="I4155">
        <v>15</v>
      </c>
      <c r="J4155">
        <v>31296</v>
      </c>
      <c r="K4155">
        <v>469440</v>
      </c>
      <c r="L4155">
        <v>619822</v>
      </c>
      <c r="M4155">
        <v>9211405</v>
      </c>
    </row>
    <row r="4156" spans="1:13" x14ac:dyDescent="0.25">
      <c r="A4156" t="s">
        <v>80</v>
      </c>
      <c r="B4156" t="s">
        <v>81</v>
      </c>
      <c r="C4156" t="s">
        <v>1001</v>
      </c>
      <c r="D4156">
        <v>900485519</v>
      </c>
      <c r="E4156" t="s">
        <v>1902</v>
      </c>
      <c r="F4156" t="s">
        <v>1903</v>
      </c>
      <c r="H4156" s="16">
        <v>44462</v>
      </c>
      <c r="I4156">
        <v>20</v>
      </c>
      <c r="J4156">
        <v>16209</v>
      </c>
      <c r="K4156">
        <v>324180</v>
      </c>
      <c r="L4156">
        <v>44356</v>
      </c>
      <c r="M4156">
        <v>464915</v>
      </c>
    </row>
    <row r="4157" spans="1:13" x14ac:dyDescent="0.25">
      <c r="A4157" t="s">
        <v>80</v>
      </c>
      <c r="B4157" t="s">
        <v>81</v>
      </c>
      <c r="C4157" t="s">
        <v>88</v>
      </c>
      <c r="D4157">
        <v>900485519</v>
      </c>
      <c r="E4157" t="s">
        <v>1902</v>
      </c>
      <c r="F4157" t="s">
        <v>1903</v>
      </c>
      <c r="H4157" s="16">
        <v>44462</v>
      </c>
      <c r="I4157">
        <v>5</v>
      </c>
      <c r="J4157">
        <v>28147</v>
      </c>
      <c r="K4157">
        <v>140735</v>
      </c>
      <c r="L4157">
        <v>44356</v>
      </c>
      <c r="M4157">
        <v>464915</v>
      </c>
    </row>
    <row r="4158" spans="1:13" x14ac:dyDescent="0.25">
      <c r="A4158" t="s">
        <v>80</v>
      </c>
      <c r="B4158" t="s">
        <v>81</v>
      </c>
      <c r="C4158" t="s">
        <v>85</v>
      </c>
      <c r="D4158">
        <v>900496494</v>
      </c>
      <c r="E4158" t="s">
        <v>1904</v>
      </c>
      <c r="F4158" t="s">
        <v>1905</v>
      </c>
      <c r="H4158" s="16">
        <v>44454</v>
      </c>
      <c r="I4158">
        <v>10</v>
      </c>
      <c r="J4158">
        <v>4756</v>
      </c>
      <c r="K4158">
        <v>47560</v>
      </c>
      <c r="L4158">
        <v>171834</v>
      </c>
      <c r="M4158">
        <v>4547364</v>
      </c>
    </row>
    <row r="4159" spans="1:13" x14ac:dyDescent="0.25">
      <c r="A4159" t="s">
        <v>80</v>
      </c>
      <c r="B4159" t="s">
        <v>81</v>
      </c>
      <c r="C4159" t="s">
        <v>119</v>
      </c>
      <c r="D4159">
        <v>900496494</v>
      </c>
      <c r="E4159" t="s">
        <v>1904</v>
      </c>
      <c r="F4159" t="s">
        <v>1905</v>
      </c>
      <c r="H4159" s="16">
        <v>44454</v>
      </c>
      <c r="I4159">
        <v>25</v>
      </c>
      <c r="J4159">
        <v>10225</v>
      </c>
      <c r="K4159">
        <v>255625</v>
      </c>
      <c r="L4159">
        <v>171834</v>
      </c>
      <c r="M4159">
        <v>4547364</v>
      </c>
    </row>
    <row r="4160" spans="1:13" x14ac:dyDescent="0.25">
      <c r="A4160" t="s">
        <v>80</v>
      </c>
      <c r="B4160" t="s">
        <v>81</v>
      </c>
      <c r="C4160" t="s">
        <v>284</v>
      </c>
      <c r="D4160">
        <v>900496494</v>
      </c>
      <c r="E4160" t="s">
        <v>1904</v>
      </c>
      <c r="F4160" t="s">
        <v>1905</v>
      </c>
      <c r="H4160" s="16">
        <v>44454</v>
      </c>
      <c r="I4160">
        <v>35</v>
      </c>
      <c r="J4160">
        <v>69963</v>
      </c>
      <c r="K4160">
        <v>2448705</v>
      </c>
      <c r="L4160">
        <v>171834</v>
      </c>
      <c r="M4160">
        <v>4547364</v>
      </c>
    </row>
    <row r="4161" spans="1:13" x14ac:dyDescent="0.25">
      <c r="A4161" t="s">
        <v>80</v>
      </c>
      <c r="B4161" t="s">
        <v>81</v>
      </c>
      <c r="C4161" t="s">
        <v>101</v>
      </c>
      <c r="D4161">
        <v>900496494</v>
      </c>
      <c r="E4161" t="s">
        <v>1904</v>
      </c>
      <c r="F4161" t="s">
        <v>1905</v>
      </c>
      <c r="H4161" s="16">
        <v>44454</v>
      </c>
      <c r="I4161">
        <v>4</v>
      </c>
      <c r="J4161">
        <v>26839</v>
      </c>
      <c r="K4161">
        <v>107356</v>
      </c>
      <c r="L4161">
        <v>171834</v>
      </c>
      <c r="M4161">
        <v>4547364</v>
      </c>
    </row>
    <row r="4162" spans="1:13" x14ac:dyDescent="0.25">
      <c r="A4162" t="s">
        <v>80</v>
      </c>
      <c r="B4162" t="s">
        <v>81</v>
      </c>
      <c r="C4162" t="s">
        <v>109</v>
      </c>
      <c r="D4162">
        <v>900496494</v>
      </c>
      <c r="E4162" t="s">
        <v>1904</v>
      </c>
      <c r="F4162" t="s">
        <v>1905</v>
      </c>
      <c r="H4162" s="16">
        <v>44454</v>
      </c>
      <c r="I4162">
        <v>50</v>
      </c>
      <c r="J4162">
        <v>28755</v>
      </c>
      <c r="K4162">
        <v>1437750</v>
      </c>
      <c r="L4162">
        <v>171834</v>
      </c>
      <c r="M4162">
        <v>4547364</v>
      </c>
    </row>
    <row r="4163" spans="1:13" x14ac:dyDescent="0.25">
      <c r="A4163" t="s">
        <v>80</v>
      </c>
      <c r="B4163" t="s">
        <v>81</v>
      </c>
      <c r="C4163" t="s">
        <v>127</v>
      </c>
      <c r="D4163">
        <v>900496494</v>
      </c>
      <c r="E4163" t="s">
        <v>1904</v>
      </c>
      <c r="F4163" t="s">
        <v>1905</v>
      </c>
      <c r="H4163" s="16">
        <v>44454</v>
      </c>
      <c r="I4163">
        <v>8</v>
      </c>
      <c r="J4163">
        <v>31296</v>
      </c>
      <c r="K4163">
        <v>250368</v>
      </c>
      <c r="L4163">
        <v>171834</v>
      </c>
      <c r="M4163">
        <v>4547364</v>
      </c>
    </row>
    <row r="4164" spans="1:13" x14ac:dyDescent="0.25">
      <c r="A4164" t="s">
        <v>80</v>
      </c>
      <c r="B4164" t="s">
        <v>81</v>
      </c>
      <c r="C4164" t="s">
        <v>1001</v>
      </c>
      <c r="D4164">
        <v>900529056</v>
      </c>
      <c r="E4164" t="s">
        <v>1906</v>
      </c>
      <c r="F4164" t="s">
        <v>1907</v>
      </c>
      <c r="H4164" s="16">
        <v>44469</v>
      </c>
      <c r="I4164">
        <v>60</v>
      </c>
      <c r="J4164">
        <v>16209</v>
      </c>
      <c r="K4164">
        <v>972540</v>
      </c>
      <c r="L4164">
        <v>33394</v>
      </c>
      <c r="M4164">
        <v>1831790</v>
      </c>
    </row>
    <row r="4165" spans="1:13" x14ac:dyDescent="0.25">
      <c r="A4165" t="s">
        <v>80</v>
      </c>
      <c r="B4165" t="s">
        <v>81</v>
      </c>
      <c r="C4165" t="s">
        <v>91</v>
      </c>
      <c r="D4165">
        <v>900529056</v>
      </c>
      <c r="E4165" t="s">
        <v>1906</v>
      </c>
      <c r="F4165" t="s">
        <v>1907</v>
      </c>
      <c r="H4165" s="16">
        <v>44469</v>
      </c>
      <c r="I4165">
        <v>50</v>
      </c>
      <c r="J4165">
        <v>17185</v>
      </c>
      <c r="K4165">
        <v>859250</v>
      </c>
      <c r="L4165">
        <v>33394</v>
      </c>
      <c r="M4165">
        <v>1831790</v>
      </c>
    </row>
    <row r="4166" spans="1:13" x14ac:dyDescent="0.25">
      <c r="A4166" t="s">
        <v>80</v>
      </c>
      <c r="B4166" t="s">
        <v>81</v>
      </c>
      <c r="C4166" t="s">
        <v>119</v>
      </c>
      <c r="D4166">
        <v>900566930</v>
      </c>
      <c r="E4166" t="s">
        <v>1908</v>
      </c>
      <c r="F4166" t="s">
        <v>1909</v>
      </c>
      <c r="H4166" s="16">
        <v>44447</v>
      </c>
      <c r="I4166">
        <v>10</v>
      </c>
      <c r="J4166">
        <v>10225</v>
      </c>
      <c r="K4166">
        <v>102250</v>
      </c>
      <c r="L4166">
        <v>26434</v>
      </c>
      <c r="M4166">
        <v>3344050</v>
      </c>
    </row>
    <row r="4167" spans="1:13" x14ac:dyDescent="0.25">
      <c r="A4167" t="s">
        <v>80</v>
      </c>
      <c r="B4167" t="s">
        <v>81</v>
      </c>
      <c r="C4167" t="s">
        <v>1001</v>
      </c>
      <c r="D4167">
        <v>900566930</v>
      </c>
      <c r="E4167" t="s">
        <v>1908</v>
      </c>
      <c r="F4167" t="s">
        <v>1909</v>
      </c>
      <c r="H4167" s="16">
        <v>44447</v>
      </c>
      <c r="I4167">
        <v>200</v>
      </c>
      <c r="J4167">
        <v>16209</v>
      </c>
      <c r="K4167">
        <v>3241800</v>
      </c>
      <c r="L4167">
        <v>26434</v>
      </c>
      <c r="M4167">
        <v>3344050</v>
      </c>
    </row>
    <row r="4168" spans="1:13" x14ac:dyDescent="0.25">
      <c r="A4168" t="s">
        <v>80</v>
      </c>
      <c r="B4168" t="s">
        <v>81</v>
      </c>
      <c r="C4168" t="s">
        <v>1001</v>
      </c>
      <c r="D4168">
        <v>900576170</v>
      </c>
      <c r="E4168" t="s">
        <v>1910</v>
      </c>
      <c r="F4168" t="s">
        <v>1911</v>
      </c>
      <c r="H4168" s="16">
        <v>44463</v>
      </c>
      <c r="I4168">
        <v>25</v>
      </c>
      <c r="J4168">
        <v>16209</v>
      </c>
      <c r="K4168">
        <v>405225</v>
      </c>
      <c r="L4168">
        <v>61541</v>
      </c>
      <c r="M4168">
        <v>564629</v>
      </c>
    </row>
    <row r="4169" spans="1:13" x14ac:dyDescent="0.25">
      <c r="A4169" t="s">
        <v>80</v>
      </c>
      <c r="B4169" t="s">
        <v>81</v>
      </c>
      <c r="C4169" t="s">
        <v>88</v>
      </c>
      <c r="D4169">
        <v>900576170</v>
      </c>
      <c r="E4169" t="s">
        <v>1910</v>
      </c>
      <c r="F4169" t="s">
        <v>1911</v>
      </c>
      <c r="H4169" s="16">
        <v>44463</v>
      </c>
      <c r="I4169">
        <v>2</v>
      </c>
      <c r="J4169">
        <v>28147</v>
      </c>
      <c r="K4169">
        <v>56294</v>
      </c>
      <c r="L4169">
        <v>61541</v>
      </c>
      <c r="M4169">
        <v>564629</v>
      </c>
    </row>
    <row r="4170" spans="1:13" x14ac:dyDescent="0.25">
      <c r="A4170" t="s">
        <v>80</v>
      </c>
      <c r="B4170" t="s">
        <v>81</v>
      </c>
      <c r="C4170" t="s">
        <v>91</v>
      </c>
      <c r="D4170">
        <v>900576170</v>
      </c>
      <c r="E4170" t="s">
        <v>1910</v>
      </c>
      <c r="F4170" t="s">
        <v>1911</v>
      </c>
      <c r="H4170" s="16">
        <v>44463</v>
      </c>
      <c r="I4170">
        <v>6</v>
      </c>
      <c r="J4170">
        <v>17185</v>
      </c>
      <c r="K4170">
        <v>103110</v>
      </c>
      <c r="L4170">
        <v>61541</v>
      </c>
      <c r="M4170">
        <v>564629</v>
      </c>
    </row>
    <row r="4171" spans="1:13" x14ac:dyDescent="0.25">
      <c r="A4171" t="s">
        <v>80</v>
      </c>
      <c r="B4171" t="s">
        <v>81</v>
      </c>
      <c r="C4171" t="s">
        <v>85</v>
      </c>
      <c r="D4171">
        <v>900580962</v>
      </c>
      <c r="E4171" t="s">
        <v>1912</v>
      </c>
      <c r="F4171" t="s">
        <v>1913</v>
      </c>
      <c r="H4171" s="16">
        <v>44446</v>
      </c>
      <c r="I4171">
        <v>20</v>
      </c>
      <c r="J4171">
        <v>4756</v>
      </c>
      <c r="K4171">
        <v>95120</v>
      </c>
      <c r="L4171">
        <v>469153</v>
      </c>
      <c r="M4171">
        <v>16585687</v>
      </c>
    </row>
    <row r="4172" spans="1:13" x14ac:dyDescent="0.25">
      <c r="A4172" t="s">
        <v>80</v>
      </c>
      <c r="B4172" t="s">
        <v>81</v>
      </c>
      <c r="C4172" t="s">
        <v>85</v>
      </c>
      <c r="D4172">
        <v>900580962</v>
      </c>
      <c r="E4172" t="s">
        <v>1912</v>
      </c>
      <c r="F4172" t="s">
        <v>1914</v>
      </c>
      <c r="H4172" s="16">
        <v>44446</v>
      </c>
      <c r="I4172">
        <v>20</v>
      </c>
      <c r="J4172">
        <v>4756</v>
      </c>
      <c r="K4172">
        <v>95120</v>
      </c>
      <c r="L4172">
        <v>469153</v>
      </c>
      <c r="M4172">
        <v>16585687</v>
      </c>
    </row>
    <row r="4173" spans="1:13" x14ac:dyDescent="0.25">
      <c r="A4173" t="s">
        <v>80</v>
      </c>
      <c r="B4173" t="s">
        <v>81</v>
      </c>
      <c r="C4173" t="s">
        <v>119</v>
      </c>
      <c r="D4173">
        <v>900580962</v>
      </c>
      <c r="E4173" t="s">
        <v>1912</v>
      </c>
      <c r="F4173" t="s">
        <v>1913</v>
      </c>
      <c r="H4173" s="16">
        <v>44446</v>
      </c>
      <c r="I4173">
        <v>10</v>
      </c>
      <c r="J4173">
        <v>10225</v>
      </c>
      <c r="K4173">
        <v>102250</v>
      </c>
      <c r="L4173">
        <v>469153</v>
      </c>
      <c r="M4173">
        <v>16585687</v>
      </c>
    </row>
    <row r="4174" spans="1:13" x14ac:dyDescent="0.25">
      <c r="A4174" t="s">
        <v>80</v>
      </c>
      <c r="B4174" t="s">
        <v>81</v>
      </c>
      <c r="C4174" t="s">
        <v>1001</v>
      </c>
      <c r="D4174">
        <v>900580962</v>
      </c>
      <c r="E4174" t="s">
        <v>1912</v>
      </c>
      <c r="F4174" t="s">
        <v>1914</v>
      </c>
      <c r="H4174" s="16">
        <v>44446</v>
      </c>
      <c r="I4174">
        <v>24</v>
      </c>
      <c r="J4174">
        <v>16209</v>
      </c>
      <c r="K4174">
        <v>389016</v>
      </c>
      <c r="L4174">
        <v>469153</v>
      </c>
      <c r="M4174">
        <v>16585687</v>
      </c>
    </row>
    <row r="4175" spans="1:13" x14ac:dyDescent="0.25">
      <c r="A4175" t="s">
        <v>80</v>
      </c>
      <c r="B4175" t="s">
        <v>81</v>
      </c>
      <c r="C4175" t="s">
        <v>284</v>
      </c>
      <c r="D4175">
        <v>900580962</v>
      </c>
      <c r="E4175" t="s">
        <v>1912</v>
      </c>
      <c r="F4175" t="s">
        <v>1914</v>
      </c>
      <c r="H4175" s="16">
        <v>44446</v>
      </c>
      <c r="I4175">
        <v>15</v>
      </c>
      <c r="J4175">
        <v>69963</v>
      </c>
      <c r="K4175">
        <v>1049445</v>
      </c>
      <c r="L4175">
        <v>469153</v>
      </c>
      <c r="M4175">
        <v>16585687</v>
      </c>
    </row>
    <row r="4176" spans="1:13" x14ac:dyDescent="0.25">
      <c r="A4176" t="s">
        <v>80</v>
      </c>
      <c r="B4176" t="s">
        <v>81</v>
      </c>
      <c r="C4176" t="s">
        <v>109</v>
      </c>
      <c r="D4176">
        <v>900580962</v>
      </c>
      <c r="E4176" t="s">
        <v>1912</v>
      </c>
      <c r="F4176" t="s">
        <v>1914</v>
      </c>
      <c r="H4176" s="16">
        <v>44446</v>
      </c>
      <c r="I4176">
        <v>35</v>
      </c>
      <c r="J4176">
        <v>28755</v>
      </c>
      <c r="K4176">
        <v>1006425</v>
      </c>
      <c r="L4176">
        <v>469153</v>
      </c>
      <c r="M4176">
        <v>16585687</v>
      </c>
    </row>
    <row r="4177" spans="1:13" x14ac:dyDescent="0.25">
      <c r="A4177" t="s">
        <v>80</v>
      </c>
      <c r="B4177" t="s">
        <v>81</v>
      </c>
      <c r="C4177" t="s">
        <v>82</v>
      </c>
      <c r="D4177">
        <v>900580962</v>
      </c>
      <c r="E4177" t="s">
        <v>1912</v>
      </c>
      <c r="F4177" t="s">
        <v>1915</v>
      </c>
      <c r="H4177" s="16">
        <v>44448</v>
      </c>
      <c r="I4177">
        <v>8</v>
      </c>
      <c r="J4177">
        <v>17536</v>
      </c>
      <c r="K4177">
        <v>140288</v>
      </c>
      <c r="L4177">
        <v>469153</v>
      </c>
      <c r="M4177">
        <v>16585687</v>
      </c>
    </row>
    <row r="4178" spans="1:13" x14ac:dyDescent="0.25">
      <c r="A4178" t="s">
        <v>80</v>
      </c>
      <c r="B4178" t="s">
        <v>81</v>
      </c>
      <c r="C4178" t="s">
        <v>82</v>
      </c>
      <c r="D4178">
        <v>900580962</v>
      </c>
      <c r="E4178" t="s">
        <v>1912</v>
      </c>
      <c r="F4178" t="s">
        <v>1916</v>
      </c>
      <c r="H4178" s="16">
        <v>44448</v>
      </c>
      <c r="I4178">
        <v>15</v>
      </c>
      <c r="J4178">
        <v>17536</v>
      </c>
      <c r="K4178">
        <v>263040</v>
      </c>
      <c r="L4178">
        <v>469153</v>
      </c>
      <c r="M4178">
        <v>16585687</v>
      </c>
    </row>
    <row r="4179" spans="1:13" x14ac:dyDescent="0.25">
      <c r="A4179" t="s">
        <v>80</v>
      </c>
      <c r="B4179" t="s">
        <v>81</v>
      </c>
      <c r="C4179" t="s">
        <v>85</v>
      </c>
      <c r="D4179">
        <v>900580962</v>
      </c>
      <c r="E4179" t="s">
        <v>1912</v>
      </c>
      <c r="F4179" t="s">
        <v>1917</v>
      </c>
      <c r="H4179" s="16">
        <v>44448</v>
      </c>
      <c r="I4179">
        <v>40</v>
      </c>
      <c r="J4179">
        <v>4756</v>
      </c>
      <c r="K4179">
        <v>190240</v>
      </c>
      <c r="L4179">
        <v>469153</v>
      </c>
      <c r="M4179">
        <v>16585687</v>
      </c>
    </row>
    <row r="4180" spans="1:13" x14ac:dyDescent="0.25">
      <c r="A4180" t="s">
        <v>80</v>
      </c>
      <c r="B4180" t="s">
        <v>81</v>
      </c>
      <c r="C4180" t="s">
        <v>85</v>
      </c>
      <c r="D4180">
        <v>900580962</v>
      </c>
      <c r="E4180" t="s">
        <v>1912</v>
      </c>
      <c r="F4180" t="s">
        <v>1916</v>
      </c>
      <c r="H4180" s="16">
        <v>44448</v>
      </c>
      <c r="I4180">
        <v>42</v>
      </c>
      <c r="J4180">
        <v>4756</v>
      </c>
      <c r="K4180">
        <v>199752</v>
      </c>
      <c r="L4180">
        <v>469153</v>
      </c>
      <c r="M4180">
        <v>16585687</v>
      </c>
    </row>
    <row r="4181" spans="1:13" x14ac:dyDescent="0.25">
      <c r="A4181" t="s">
        <v>80</v>
      </c>
      <c r="B4181" t="s">
        <v>81</v>
      </c>
      <c r="C4181" t="s">
        <v>85</v>
      </c>
      <c r="D4181">
        <v>900580962</v>
      </c>
      <c r="E4181" t="s">
        <v>1912</v>
      </c>
      <c r="F4181" t="s">
        <v>1918</v>
      </c>
      <c r="H4181" s="16">
        <v>44448</v>
      </c>
      <c r="I4181">
        <v>39</v>
      </c>
      <c r="J4181">
        <v>4756</v>
      </c>
      <c r="K4181">
        <v>185484</v>
      </c>
      <c r="L4181">
        <v>469153</v>
      </c>
      <c r="M4181">
        <v>16585687</v>
      </c>
    </row>
    <row r="4182" spans="1:13" x14ac:dyDescent="0.25">
      <c r="A4182" t="s">
        <v>80</v>
      </c>
      <c r="B4182" t="s">
        <v>81</v>
      </c>
      <c r="C4182" t="s">
        <v>119</v>
      </c>
      <c r="D4182">
        <v>900580962</v>
      </c>
      <c r="E4182" t="s">
        <v>1912</v>
      </c>
      <c r="F4182" t="s">
        <v>1918</v>
      </c>
      <c r="H4182" s="16">
        <v>44448</v>
      </c>
      <c r="I4182">
        <v>12</v>
      </c>
      <c r="J4182">
        <v>10225</v>
      </c>
      <c r="K4182">
        <v>122700</v>
      </c>
      <c r="L4182">
        <v>469153</v>
      </c>
      <c r="M4182">
        <v>16585687</v>
      </c>
    </row>
    <row r="4183" spans="1:13" x14ac:dyDescent="0.25">
      <c r="A4183" t="s">
        <v>80</v>
      </c>
      <c r="B4183" t="s">
        <v>81</v>
      </c>
      <c r="C4183" t="s">
        <v>119</v>
      </c>
      <c r="D4183">
        <v>900580962</v>
      </c>
      <c r="E4183" t="s">
        <v>1912</v>
      </c>
      <c r="F4183" t="s">
        <v>1919</v>
      </c>
      <c r="H4183" s="16">
        <v>44448</v>
      </c>
      <c r="I4183">
        <v>36</v>
      </c>
      <c r="J4183">
        <v>10225</v>
      </c>
      <c r="K4183">
        <v>368100</v>
      </c>
      <c r="L4183">
        <v>469153</v>
      </c>
      <c r="M4183">
        <v>16585687</v>
      </c>
    </row>
    <row r="4184" spans="1:13" x14ac:dyDescent="0.25">
      <c r="A4184" t="s">
        <v>80</v>
      </c>
      <c r="B4184" t="s">
        <v>81</v>
      </c>
      <c r="C4184" t="s">
        <v>101</v>
      </c>
      <c r="D4184">
        <v>900580962</v>
      </c>
      <c r="E4184" t="s">
        <v>1912</v>
      </c>
      <c r="F4184" t="s">
        <v>1918</v>
      </c>
      <c r="H4184" s="16">
        <v>44448</v>
      </c>
      <c r="I4184">
        <v>3</v>
      </c>
      <c r="J4184">
        <v>26839</v>
      </c>
      <c r="K4184">
        <v>80517</v>
      </c>
      <c r="L4184">
        <v>469153</v>
      </c>
      <c r="M4184">
        <v>16585687</v>
      </c>
    </row>
    <row r="4185" spans="1:13" x14ac:dyDescent="0.25">
      <c r="A4185" t="s">
        <v>80</v>
      </c>
      <c r="B4185" t="s">
        <v>81</v>
      </c>
      <c r="C4185" t="s">
        <v>109</v>
      </c>
      <c r="D4185">
        <v>900580962</v>
      </c>
      <c r="E4185" t="s">
        <v>1912</v>
      </c>
      <c r="F4185" t="s">
        <v>1918</v>
      </c>
      <c r="H4185" s="16">
        <v>44448</v>
      </c>
      <c r="I4185">
        <v>12</v>
      </c>
      <c r="J4185">
        <v>28755</v>
      </c>
      <c r="K4185">
        <v>345060</v>
      </c>
      <c r="L4185">
        <v>469153</v>
      </c>
      <c r="M4185">
        <v>16585687</v>
      </c>
    </row>
    <row r="4186" spans="1:13" x14ac:dyDescent="0.25">
      <c r="A4186" t="s">
        <v>80</v>
      </c>
      <c r="B4186" t="s">
        <v>81</v>
      </c>
      <c r="C4186" t="s">
        <v>109</v>
      </c>
      <c r="D4186">
        <v>900580962</v>
      </c>
      <c r="E4186" t="s">
        <v>1912</v>
      </c>
      <c r="F4186" t="s">
        <v>1919</v>
      </c>
      <c r="H4186" s="16">
        <v>44448</v>
      </c>
      <c r="I4186">
        <v>48</v>
      </c>
      <c r="J4186">
        <v>28755</v>
      </c>
      <c r="K4186">
        <v>1380240</v>
      </c>
      <c r="L4186">
        <v>469153</v>
      </c>
      <c r="M4186">
        <v>16585687</v>
      </c>
    </row>
    <row r="4187" spans="1:13" x14ac:dyDescent="0.25">
      <c r="A4187" t="s">
        <v>80</v>
      </c>
      <c r="B4187" t="s">
        <v>81</v>
      </c>
      <c r="C4187" t="s">
        <v>109</v>
      </c>
      <c r="D4187">
        <v>900580962</v>
      </c>
      <c r="E4187" t="s">
        <v>1912</v>
      </c>
      <c r="F4187" t="s">
        <v>1916</v>
      </c>
      <c r="H4187" s="16">
        <v>44448</v>
      </c>
      <c r="I4187">
        <v>10</v>
      </c>
      <c r="J4187">
        <v>28755</v>
      </c>
      <c r="K4187">
        <v>287550</v>
      </c>
      <c r="L4187">
        <v>469153</v>
      </c>
      <c r="M4187">
        <v>16585687</v>
      </c>
    </row>
    <row r="4188" spans="1:13" x14ac:dyDescent="0.25">
      <c r="A4188" t="s">
        <v>80</v>
      </c>
      <c r="B4188" t="s">
        <v>81</v>
      </c>
      <c r="C4188" t="s">
        <v>109</v>
      </c>
      <c r="D4188">
        <v>900580962</v>
      </c>
      <c r="E4188" t="s">
        <v>1912</v>
      </c>
      <c r="F4188" t="s">
        <v>1917</v>
      </c>
      <c r="H4188" s="16">
        <v>44448</v>
      </c>
      <c r="I4188">
        <v>8</v>
      </c>
      <c r="J4188">
        <v>28755</v>
      </c>
      <c r="K4188">
        <v>230040</v>
      </c>
      <c r="L4188">
        <v>469153</v>
      </c>
      <c r="M4188">
        <v>16585687</v>
      </c>
    </row>
    <row r="4189" spans="1:13" x14ac:dyDescent="0.25">
      <c r="A4189" t="s">
        <v>80</v>
      </c>
      <c r="B4189" t="s">
        <v>81</v>
      </c>
      <c r="C4189" t="s">
        <v>127</v>
      </c>
      <c r="D4189">
        <v>900580962</v>
      </c>
      <c r="E4189" t="s">
        <v>1912</v>
      </c>
      <c r="F4189" t="s">
        <v>1916</v>
      </c>
      <c r="H4189" s="16">
        <v>44448</v>
      </c>
      <c r="I4189">
        <v>2</v>
      </c>
      <c r="J4189">
        <v>31296</v>
      </c>
      <c r="K4189">
        <v>62592</v>
      </c>
      <c r="L4189">
        <v>469153</v>
      </c>
      <c r="M4189">
        <v>16585687</v>
      </c>
    </row>
    <row r="4190" spans="1:13" x14ac:dyDescent="0.25">
      <c r="A4190" t="s">
        <v>80</v>
      </c>
      <c r="B4190" t="s">
        <v>81</v>
      </c>
      <c r="C4190" t="s">
        <v>85</v>
      </c>
      <c r="D4190">
        <v>900580962</v>
      </c>
      <c r="E4190" t="s">
        <v>1912</v>
      </c>
      <c r="F4190" t="s">
        <v>1920</v>
      </c>
      <c r="H4190" s="16">
        <v>44468</v>
      </c>
      <c r="I4190">
        <v>300</v>
      </c>
      <c r="J4190">
        <v>4756</v>
      </c>
      <c r="K4190">
        <v>1426800</v>
      </c>
      <c r="L4190">
        <v>469153</v>
      </c>
      <c r="M4190">
        <v>16585687</v>
      </c>
    </row>
    <row r="4191" spans="1:13" x14ac:dyDescent="0.25">
      <c r="A4191" t="s">
        <v>80</v>
      </c>
      <c r="B4191" t="s">
        <v>81</v>
      </c>
      <c r="C4191" t="s">
        <v>119</v>
      </c>
      <c r="D4191">
        <v>900580962</v>
      </c>
      <c r="E4191" t="s">
        <v>1912</v>
      </c>
      <c r="F4191" t="s">
        <v>1920</v>
      </c>
      <c r="H4191" s="16">
        <v>44468</v>
      </c>
      <c r="I4191">
        <v>500</v>
      </c>
      <c r="J4191">
        <v>10225</v>
      </c>
      <c r="K4191">
        <v>5112500</v>
      </c>
      <c r="L4191">
        <v>469153</v>
      </c>
      <c r="M4191">
        <v>16585687</v>
      </c>
    </row>
    <row r="4192" spans="1:13" x14ac:dyDescent="0.25">
      <c r="A4192" t="s">
        <v>80</v>
      </c>
      <c r="B4192" t="s">
        <v>81</v>
      </c>
      <c r="C4192" t="s">
        <v>1001</v>
      </c>
      <c r="D4192">
        <v>900580962</v>
      </c>
      <c r="E4192" t="s">
        <v>1912</v>
      </c>
      <c r="F4192" t="s">
        <v>1920</v>
      </c>
      <c r="H4192" s="16">
        <v>44468</v>
      </c>
      <c r="I4192">
        <v>30</v>
      </c>
      <c r="J4192">
        <v>16209</v>
      </c>
      <c r="K4192">
        <v>486270</v>
      </c>
      <c r="L4192">
        <v>469153</v>
      </c>
      <c r="M4192">
        <v>16585687</v>
      </c>
    </row>
    <row r="4193" spans="1:13" x14ac:dyDescent="0.25">
      <c r="A4193" t="s">
        <v>80</v>
      </c>
      <c r="B4193" t="s">
        <v>81</v>
      </c>
      <c r="C4193" t="s">
        <v>87</v>
      </c>
      <c r="D4193">
        <v>900580962</v>
      </c>
      <c r="E4193" t="s">
        <v>1912</v>
      </c>
      <c r="F4193" t="s">
        <v>1920</v>
      </c>
      <c r="H4193" s="16">
        <v>44468</v>
      </c>
      <c r="I4193">
        <v>12</v>
      </c>
      <c r="J4193">
        <v>31599</v>
      </c>
      <c r="K4193">
        <v>379188</v>
      </c>
      <c r="L4193">
        <v>469153</v>
      </c>
      <c r="M4193">
        <v>16585687</v>
      </c>
    </row>
    <row r="4194" spans="1:13" x14ac:dyDescent="0.25">
      <c r="A4194" t="s">
        <v>80</v>
      </c>
      <c r="B4194" t="s">
        <v>81</v>
      </c>
      <c r="C4194" t="s">
        <v>109</v>
      </c>
      <c r="D4194">
        <v>900580962</v>
      </c>
      <c r="E4194" t="s">
        <v>1912</v>
      </c>
      <c r="F4194" t="s">
        <v>1920</v>
      </c>
      <c r="H4194" s="16">
        <v>44468</v>
      </c>
      <c r="I4194">
        <v>90</v>
      </c>
      <c r="J4194">
        <v>28755</v>
      </c>
      <c r="K4194">
        <v>2587950</v>
      </c>
      <c r="L4194">
        <v>469153</v>
      </c>
      <c r="M4194">
        <v>16585687</v>
      </c>
    </row>
    <row r="4195" spans="1:13" x14ac:dyDescent="0.25">
      <c r="A4195" t="s">
        <v>80</v>
      </c>
      <c r="B4195" t="s">
        <v>81</v>
      </c>
      <c r="C4195" t="s">
        <v>1001</v>
      </c>
      <c r="D4195">
        <v>900613550</v>
      </c>
      <c r="E4195" t="s">
        <v>1921</v>
      </c>
      <c r="F4195" t="s">
        <v>1922</v>
      </c>
      <c r="H4195" s="16">
        <v>44460</v>
      </c>
      <c r="I4195">
        <v>30</v>
      </c>
      <c r="J4195">
        <v>16209</v>
      </c>
      <c r="K4195">
        <v>486270</v>
      </c>
      <c r="L4195">
        <v>33394</v>
      </c>
      <c r="M4195">
        <v>658120</v>
      </c>
    </row>
    <row r="4196" spans="1:13" x14ac:dyDescent="0.25">
      <c r="A4196" t="s">
        <v>80</v>
      </c>
      <c r="B4196" t="s">
        <v>81</v>
      </c>
      <c r="C4196" t="s">
        <v>91</v>
      </c>
      <c r="D4196">
        <v>900613550</v>
      </c>
      <c r="E4196" t="s">
        <v>1921</v>
      </c>
      <c r="F4196" t="s">
        <v>1922</v>
      </c>
      <c r="H4196" s="16">
        <v>44460</v>
      </c>
      <c r="I4196">
        <v>10</v>
      </c>
      <c r="J4196">
        <v>17185</v>
      </c>
      <c r="K4196">
        <v>171850</v>
      </c>
      <c r="L4196">
        <v>33394</v>
      </c>
      <c r="M4196">
        <v>658120</v>
      </c>
    </row>
    <row r="4197" spans="1:13" x14ac:dyDescent="0.25">
      <c r="A4197" t="s">
        <v>80</v>
      </c>
      <c r="B4197" t="s">
        <v>81</v>
      </c>
      <c r="C4197" t="s">
        <v>174</v>
      </c>
      <c r="D4197">
        <v>900699359</v>
      </c>
      <c r="E4197" t="s">
        <v>1923</v>
      </c>
      <c r="F4197" t="s">
        <v>1924</v>
      </c>
      <c r="H4197" s="16">
        <v>44469</v>
      </c>
      <c r="I4197">
        <v>40</v>
      </c>
      <c r="J4197">
        <v>193937</v>
      </c>
      <c r="K4197">
        <v>7757480</v>
      </c>
      <c r="L4197">
        <v>571341</v>
      </c>
      <c r="M4197">
        <v>26627680</v>
      </c>
    </row>
    <row r="4198" spans="1:13" x14ac:dyDescent="0.25">
      <c r="A4198" t="s">
        <v>80</v>
      </c>
      <c r="B4198" t="s">
        <v>81</v>
      </c>
      <c r="C4198" t="s">
        <v>175</v>
      </c>
      <c r="D4198">
        <v>900699359</v>
      </c>
      <c r="E4198" t="s">
        <v>1923</v>
      </c>
      <c r="F4198" t="s">
        <v>1924</v>
      </c>
      <c r="H4198" s="16">
        <v>44469</v>
      </c>
      <c r="I4198">
        <v>50</v>
      </c>
      <c r="J4198">
        <v>377404</v>
      </c>
      <c r="K4198">
        <v>18870200</v>
      </c>
      <c r="L4198">
        <v>571341</v>
      </c>
      <c r="M4198">
        <v>26627680</v>
      </c>
    </row>
    <row r="4199" spans="1:13" x14ac:dyDescent="0.25">
      <c r="A4199" t="s">
        <v>80</v>
      </c>
      <c r="B4199" t="s">
        <v>81</v>
      </c>
      <c r="C4199" t="s">
        <v>91</v>
      </c>
      <c r="D4199">
        <v>900713957</v>
      </c>
      <c r="E4199" t="s">
        <v>1925</v>
      </c>
      <c r="F4199" t="s">
        <v>1926</v>
      </c>
      <c r="H4199" s="16">
        <v>44462</v>
      </c>
      <c r="I4199">
        <v>5</v>
      </c>
      <c r="J4199">
        <v>17185</v>
      </c>
      <c r="K4199">
        <v>85925</v>
      </c>
      <c r="L4199">
        <v>17185</v>
      </c>
      <c r="M4199">
        <v>85925</v>
      </c>
    </row>
    <row r="4200" spans="1:13" x14ac:dyDescent="0.25">
      <c r="A4200" t="s">
        <v>80</v>
      </c>
      <c r="B4200" t="s">
        <v>81</v>
      </c>
      <c r="C4200" t="s">
        <v>1001</v>
      </c>
      <c r="D4200">
        <v>900750333</v>
      </c>
      <c r="E4200" t="s">
        <v>1927</v>
      </c>
      <c r="F4200" t="s">
        <v>1928</v>
      </c>
      <c r="H4200" s="16">
        <v>44453</v>
      </c>
      <c r="I4200">
        <v>5</v>
      </c>
      <c r="J4200">
        <v>16209</v>
      </c>
      <c r="K4200">
        <v>79424.100000000006</v>
      </c>
      <c r="L4200">
        <v>16209</v>
      </c>
      <c r="M4200">
        <v>79424.100000000006</v>
      </c>
    </row>
    <row r="4201" spans="1:13" x14ac:dyDescent="0.25">
      <c r="A4201" t="s">
        <v>80</v>
      </c>
      <c r="B4201" t="s">
        <v>81</v>
      </c>
      <c r="C4201" t="s">
        <v>1001</v>
      </c>
      <c r="D4201">
        <v>900769549</v>
      </c>
      <c r="E4201" t="s">
        <v>1929</v>
      </c>
      <c r="F4201" t="s">
        <v>1930</v>
      </c>
      <c r="H4201" s="16">
        <v>44448</v>
      </c>
      <c r="I4201">
        <v>20</v>
      </c>
      <c r="J4201">
        <v>16209</v>
      </c>
      <c r="K4201">
        <v>324180</v>
      </c>
      <c r="L4201">
        <v>33394</v>
      </c>
      <c r="M4201">
        <v>667880</v>
      </c>
    </row>
    <row r="4202" spans="1:13" x14ac:dyDescent="0.25">
      <c r="A4202" t="s">
        <v>80</v>
      </c>
      <c r="B4202" t="s">
        <v>81</v>
      </c>
      <c r="C4202" t="s">
        <v>91</v>
      </c>
      <c r="D4202">
        <v>900769549</v>
      </c>
      <c r="E4202" t="s">
        <v>1929</v>
      </c>
      <c r="F4202" t="s">
        <v>1930</v>
      </c>
      <c r="H4202" s="16">
        <v>44448</v>
      </c>
      <c r="I4202">
        <v>20</v>
      </c>
      <c r="J4202">
        <v>17185</v>
      </c>
      <c r="K4202">
        <v>343700</v>
      </c>
      <c r="L4202">
        <v>33394</v>
      </c>
      <c r="M4202">
        <v>667880</v>
      </c>
    </row>
    <row r="4203" spans="1:13" x14ac:dyDescent="0.25">
      <c r="A4203" t="s">
        <v>80</v>
      </c>
      <c r="B4203" t="s">
        <v>81</v>
      </c>
      <c r="C4203" t="s">
        <v>94</v>
      </c>
      <c r="D4203">
        <v>900784482</v>
      </c>
      <c r="E4203" t="s">
        <v>1931</v>
      </c>
      <c r="F4203" t="s">
        <v>1932</v>
      </c>
      <c r="H4203" s="16">
        <v>44445</v>
      </c>
      <c r="I4203">
        <v>2</v>
      </c>
      <c r="J4203">
        <v>35758</v>
      </c>
      <c r="K4203">
        <v>71516</v>
      </c>
      <c r="L4203">
        <v>519793</v>
      </c>
      <c r="M4203">
        <v>2791794</v>
      </c>
    </row>
    <row r="4204" spans="1:13" x14ac:dyDescent="0.25">
      <c r="A4204" t="s">
        <v>80</v>
      </c>
      <c r="B4204" t="s">
        <v>81</v>
      </c>
      <c r="C4204" t="s">
        <v>85</v>
      </c>
      <c r="D4204">
        <v>900784482</v>
      </c>
      <c r="E4204" t="s">
        <v>1931</v>
      </c>
      <c r="F4204" t="s">
        <v>1932</v>
      </c>
      <c r="H4204" s="16">
        <v>44445</v>
      </c>
      <c r="I4204">
        <v>85</v>
      </c>
      <c r="J4204">
        <v>4756</v>
      </c>
      <c r="K4204">
        <v>404260</v>
      </c>
      <c r="L4204">
        <v>519793</v>
      </c>
      <c r="M4204">
        <v>2791794</v>
      </c>
    </row>
    <row r="4205" spans="1:13" x14ac:dyDescent="0.25">
      <c r="A4205" t="s">
        <v>80</v>
      </c>
      <c r="B4205" t="s">
        <v>81</v>
      </c>
      <c r="C4205" t="s">
        <v>119</v>
      </c>
      <c r="D4205">
        <v>900784482</v>
      </c>
      <c r="E4205" t="s">
        <v>1931</v>
      </c>
      <c r="F4205" t="s">
        <v>1932</v>
      </c>
      <c r="H4205" s="16">
        <v>44445</v>
      </c>
      <c r="I4205">
        <v>50</v>
      </c>
      <c r="J4205">
        <v>10225</v>
      </c>
      <c r="K4205">
        <v>511250</v>
      </c>
      <c r="L4205">
        <v>519793</v>
      </c>
      <c r="M4205">
        <v>2791794</v>
      </c>
    </row>
    <row r="4206" spans="1:13" x14ac:dyDescent="0.25">
      <c r="A4206" t="s">
        <v>80</v>
      </c>
      <c r="B4206" t="s">
        <v>81</v>
      </c>
      <c r="C4206" t="s">
        <v>87</v>
      </c>
      <c r="D4206">
        <v>900784482</v>
      </c>
      <c r="E4206" t="s">
        <v>1931</v>
      </c>
      <c r="F4206" t="s">
        <v>1932</v>
      </c>
      <c r="H4206" s="16">
        <v>44445</v>
      </c>
      <c r="I4206">
        <v>24</v>
      </c>
      <c r="J4206">
        <v>31599</v>
      </c>
      <c r="K4206">
        <v>758376</v>
      </c>
      <c r="L4206">
        <v>519793</v>
      </c>
      <c r="M4206">
        <v>2791794</v>
      </c>
    </row>
    <row r="4207" spans="1:13" x14ac:dyDescent="0.25">
      <c r="A4207" t="s">
        <v>80</v>
      </c>
      <c r="B4207" t="s">
        <v>81</v>
      </c>
      <c r="C4207" t="s">
        <v>175</v>
      </c>
      <c r="D4207">
        <v>900784482</v>
      </c>
      <c r="E4207" t="s">
        <v>1931</v>
      </c>
      <c r="F4207" t="s">
        <v>1932</v>
      </c>
      <c r="H4207" s="16">
        <v>44445</v>
      </c>
      <c r="I4207">
        <v>1</v>
      </c>
      <c r="J4207">
        <v>377404</v>
      </c>
      <c r="K4207">
        <v>377404</v>
      </c>
      <c r="L4207">
        <v>519793</v>
      </c>
      <c r="M4207">
        <v>2791794</v>
      </c>
    </row>
    <row r="4208" spans="1:13" x14ac:dyDescent="0.25">
      <c r="A4208" t="s">
        <v>80</v>
      </c>
      <c r="B4208" t="s">
        <v>81</v>
      </c>
      <c r="C4208" t="s">
        <v>109</v>
      </c>
      <c r="D4208">
        <v>900784482</v>
      </c>
      <c r="E4208" t="s">
        <v>1931</v>
      </c>
      <c r="F4208" t="s">
        <v>1932</v>
      </c>
      <c r="H4208" s="16">
        <v>44445</v>
      </c>
      <c r="I4208">
        <v>20</v>
      </c>
      <c r="J4208">
        <v>28755</v>
      </c>
      <c r="K4208">
        <v>575100</v>
      </c>
      <c r="L4208">
        <v>519793</v>
      </c>
      <c r="M4208">
        <v>2791794</v>
      </c>
    </row>
    <row r="4209" spans="1:13" x14ac:dyDescent="0.25">
      <c r="A4209" t="s">
        <v>80</v>
      </c>
      <c r="B4209" t="s">
        <v>81</v>
      </c>
      <c r="C4209" t="s">
        <v>127</v>
      </c>
      <c r="D4209">
        <v>900784482</v>
      </c>
      <c r="E4209" t="s">
        <v>1931</v>
      </c>
      <c r="F4209" t="s">
        <v>1932</v>
      </c>
      <c r="H4209" s="16">
        <v>44445</v>
      </c>
      <c r="I4209">
        <v>3</v>
      </c>
      <c r="J4209">
        <v>31296</v>
      </c>
      <c r="K4209">
        <v>93888</v>
      </c>
      <c r="L4209">
        <v>519793</v>
      </c>
      <c r="M4209">
        <v>2791794</v>
      </c>
    </row>
    <row r="4210" spans="1:13" x14ac:dyDescent="0.25">
      <c r="A4210" t="s">
        <v>80</v>
      </c>
      <c r="B4210" t="s">
        <v>81</v>
      </c>
      <c r="C4210" t="s">
        <v>85</v>
      </c>
      <c r="D4210">
        <v>900786595</v>
      </c>
      <c r="E4210" t="s">
        <v>1933</v>
      </c>
      <c r="F4210" t="s">
        <v>1934</v>
      </c>
      <c r="H4210" s="16">
        <v>44462</v>
      </c>
      <c r="I4210">
        <v>20</v>
      </c>
      <c r="J4210">
        <v>4756</v>
      </c>
      <c r="K4210">
        <v>95120</v>
      </c>
      <c r="L4210">
        <v>60350</v>
      </c>
      <c r="M4210">
        <v>455523</v>
      </c>
    </row>
    <row r="4211" spans="1:13" x14ac:dyDescent="0.25">
      <c r="A4211" t="s">
        <v>80</v>
      </c>
      <c r="B4211" t="s">
        <v>81</v>
      </c>
      <c r="C4211" t="s">
        <v>101</v>
      </c>
      <c r="D4211">
        <v>900786595</v>
      </c>
      <c r="E4211" t="s">
        <v>1933</v>
      </c>
      <c r="F4211" t="s">
        <v>1934</v>
      </c>
      <c r="H4211" s="16">
        <v>44462</v>
      </c>
      <c r="I4211">
        <v>7</v>
      </c>
      <c r="J4211">
        <v>26839</v>
      </c>
      <c r="K4211">
        <v>187873</v>
      </c>
      <c r="L4211">
        <v>60350</v>
      </c>
      <c r="M4211">
        <v>455523</v>
      </c>
    </row>
    <row r="4212" spans="1:13" x14ac:dyDescent="0.25">
      <c r="A4212" t="s">
        <v>80</v>
      </c>
      <c r="B4212" t="s">
        <v>81</v>
      </c>
      <c r="C4212" t="s">
        <v>109</v>
      </c>
      <c r="D4212">
        <v>900786595</v>
      </c>
      <c r="E4212" t="s">
        <v>1933</v>
      </c>
      <c r="F4212" t="s">
        <v>1934</v>
      </c>
      <c r="H4212" s="16">
        <v>44462</v>
      </c>
      <c r="I4212">
        <v>6</v>
      </c>
      <c r="J4212">
        <v>28755</v>
      </c>
      <c r="K4212">
        <v>172530</v>
      </c>
      <c r="L4212">
        <v>60350</v>
      </c>
      <c r="M4212">
        <v>455523</v>
      </c>
    </row>
    <row r="4213" spans="1:13" x14ac:dyDescent="0.25">
      <c r="A4213" t="s">
        <v>80</v>
      </c>
      <c r="B4213" t="s">
        <v>81</v>
      </c>
      <c r="C4213" t="s">
        <v>1001</v>
      </c>
      <c r="D4213">
        <v>900807482</v>
      </c>
      <c r="E4213" t="s">
        <v>1935</v>
      </c>
      <c r="F4213" t="s">
        <v>1936</v>
      </c>
      <c r="H4213" s="16">
        <v>44453</v>
      </c>
      <c r="I4213">
        <v>1</v>
      </c>
      <c r="J4213">
        <v>16209</v>
      </c>
      <c r="K4213">
        <v>14588.1</v>
      </c>
      <c r="L4213">
        <v>32418</v>
      </c>
      <c r="M4213">
        <v>47006.1</v>
      </c>
    </row>
    <row r="4214" spans="1:13" x14ac:dyDescent="0.25">
      <c r="A4214" t="s">
        <v>80</v>
      </c>
      <c r="B4214" t="s">
        <v>81</v>
      </c>
      <c r="C4214" t="s">
        <v>1001</v>
      </c>
      <c r="D4214">
        <v>900807482</v>
      </c>
      <c r="E4214" t="s">
        <v>1935</v>
      </c>
      <c r="F4214" t="s">
        <v>1936</v>
      </c>
      <c r="H4214" s="16">
        <v>44453</v>
      </c>
      <c r="I4214">
        <v>2</v>
      </c>
      <c r="J4214">
        <v>16209</v>
      </c>
      <c r="K4214">
        <v>32418</v>
      </c>
      <c r="L4214">
        <v>32418</v>
      </c>
      <c r="M4214">
        <v>47006.1</v>
      </c>
    </row>
    <row r="4215" spans="1:13" x14ac:dyDescent="0.25">
      <c r="A4215" t="s">
        <v>80</v>
      </c>
      <c r="B4215" t="s">
        <v>81</v>
      </c>
      <c r="C4215" t="s">
        <v>88</v>
      </c>
      <c r="D4215">
        <v>900817788</v>
      </c>
      <c r="E4215" t="s">
        <v>1937</v>
      </c>
      <c r="F4215" t="s">
        <v>1938</v>
      </c>
      <c r="H4215" s="16">
        <v>44461</v>
      </c>
      <c r="I4215">
        <v>4</v>
      </c>
      <c r="J4215">
        <v>28147</v>
      </c>
      <c r="K4215">
        <v>112588</v>
      </c>
      <c r="L4215">
        <v>122278</v>
      </c>
      <c r="M4215">
        <v>269917</v>
      </c>
    </row>
    <row r="4216" spans="1:13" x14ac:dyDescent="0.25">
      <c r="A4216" t="s">
        <v>80</v>
      </c>
      <c r="B4216" t="s">
        <v>81</v>
      </c>
      <c r="C4216" t="s">
        <v>87</v>
      </c>
      <c r="D4216">
        <v>900817788</v>
      </c>
      <c r="E4216" t="s">
        <v>1937</v>
      </c>
      <c r="F4216" t="s">
        <v>1938</v>
      </c>
      <c r="H4216" s="16">
        <v>44461</v>
      </c>
      <c r="I4216">
        <v>3</v>
      </c>
      <c r="J4216">
        <v>31599</v>
      </c>
      <c r="K4216">
        <v>94797</v>
      </c>
      <c r="L4216">
        <v>122278</v>
      </c>
      <c r="M4216">
        <v>269917</v>
      </c>
    </row>
    <row r="4217" spans="1:13" x14ac:dyDescent="0.25">
      <c r="A4217" t="s">
        <v>80</v>
      </c>
      <c r="B4217" t="s">
        <v>81</v>
      </c>
      <c r="C4217" t="s">
        <v>108</v>
      </c>
      <c r="D4217">
        <v>900817788</v>
      </c>
      <c r="E4217" t="s">
        <v>1937</v>
      </c>
      <c r="F4217" t="s">
        <v>1938</v>
      </c>
      <c r="H4217" s="16">
        <v>44461</v>
      </c>
      <c r="I4217">
        <v>1</v>
      </c>
      <c r="J4217">
        <v>62532</v>
      </c>
      <c r="K4217">
        <v>62532</v>
      </c>
      <c r="L4217">
        <v>122278</v>
      </c>
      <c r="M4217">
        <v>269917</v>
      </c>
    </row>
    <row r="4218" spans="1:13" x14ac:dyDescent="0.25">
      <c r="A4218" t="s">
        <v>80</v>
      </c>
      <c r="B4218" t="s">
        <v>81</v>
      </c>
      <c r="C4218" t="s">
        <v>85</v>
      </c>
      <c r="D4218">
        <v>900900122</v>
      </c>
      <c r="E4218" t="s">
        <v>1939</v>
      </c>
      <c r="F4218" t="s">
        <v>1940</v>
      </c>
      <c r="H4218" s="16">
        <v>44456</v>
      </c>
      <c r="I4218">
        <v>14</v>
      </c>
      <c r="J4218">
        <v>4756</v>
      </c>
      <c r="K4218">
        <v>66584</v>
      </c>
      <c r="L4218">
        <v>20965</v>
      </c>
      <c r="M4218">
        <v>228674</v>
      </c>
    </row>
    <row r="4219" spans="1:13" x14ac:dyDescent="0.25">
      <c r="A4219" t="s">
        <v>80</v>
      </c>
      <c r="B4219" t="s">
        <v>81</v>
      </c>
      <c r="C4219" t="s">
        <v>1001</v>
      </c>
      <c r="D4219">
        <v>900900122</v>
      </c>
      <c r="E4219" t="s">
        <v>1939</v>
      </c>
      <c r="F4219" t="s">
        <v>1940</v>
      </c>
      <c r="H4219" s="16">
        <v>44456</v>
      </c>
      <c r="I4219">
        <v>10</v>
      </c>
      <c r="J4219">
        <v>16209</v>
      </c>
      <c r="K4219">
        <v>162090</v>
      </c>
      <c r="L4219">
        <v>20965</v>
      </c>
      <c r="M4219">
        <v>228674</v>
      </c>
    </row>
    <row r="4220" spans="1:13" x14ac:dyDescent="0.25">
      <c r="A4220" t="s">
        <v>80</v>
      </c>
      <c r="B4220" t="s">
        <v>81</v>
      </c>
      <c r="C4220" t="s">
        <v>85</v>
      </c>
      <c r="D4220">
        <v>900906402</v>
      </c>
      <c r="E4220" t="s">
        <v>1941</v>
      </c>
      <c r="F4220" t="s">
        <v>1942</v>
      </c>
      <c r="H4220" s="16">
        <v>44449</v>
      </c>
      <c r="I4220">
        <v>6</v>
      </c>
      <c r="J4220">
        <v>4756</v>
      </c>
      <c r="K4220">
        <v>28536</v>
      </c>
      <c r="L4220">
        <v>79475</v>
      </c>
      <c r="M4220">
        <v>406887</v>
      </c>
    </row>
    <row r="4221" spans="1:13" x14ac:dyDescent="0.25">
      <c r="A4221" t="s">
        <v>80</v>
      </c>
      <c r="B4221" t="s">
        <v>81</v>
      </c>
      <c r="C4221" t="s">
        <v>85</v>
      </c>
      <c r="D4221">
        <v>900906402</v>
      </c>
      <c r="E4221" t="s">
        <v>1941</v>
      </c>
      <c r="F4221" t="s">
        <v>1943</v>
      </c>
      <c r="H4221" s="16">
        <v>44455</v>
      </c>
      <c r="I4221">
        <v>6</v>
      </c>
      <c r="J4221">
        <v>4756</v>
      </c>
      <c r="K4221">
        <v>28536</v>
      </c>
      <c r="L4221">
        <v>79475</v>
      </c>
      <c r="M4221">
        <v>406887</v>
      </c>
    </row>
    <row r="4222" spans="1:13" x14ac:dyDescent="0.25">
      <c r="A4222" t="s">
        <v>80</v>
      </c>
      <c r="B4222" t="s">
        <v>81</v>
      </c>
      <c r="C4222" t="s">
        <v>284</v>
      </c>
      <c r="D4222">
        <v>900906402</v>
      </c>
      <c r="E4222" t="s">
        <v>1941</v>
      </c>
      <c r="F4222" t="s">
        <v>1944</v>
      </c>
      <c r="H4222" s="16">
        <v>44455</v>
      </c>
      <c r="I4222">
        <v>5</v>
      </c>
      <c r="J4222">
        <v>69963</v>
      </c>
      <c r="K4222">
        <v>349815</v>
      </c>
      <c r="L4222">
        <v>79475</v>
      </c>
      <c r="M4222">
        <v>406887</v>
      </c>
    </row>
    <row r="4223" spans="1:13" x14ac:dyDescent="0.25">
      <c r="A4223" t="s">
        <v>80</v>
      </c>
      <c r="B4223" t="s">
        <v>81</v>
      </c>
      <c r="C4223" t="s">
        <v>94</v>
      </c>
      <c r="D4223">
        <v>900928565</v>
      </c>
      <c r="E4223" t="s">
        <v>1945</v>
      </c>
      <c r="F4223" t="s">
        <v>1946</v>
      </c>
      <c r="H4223" s="16">
        <v>44441</v>
      </c>
      <c r="I4223">
        <v>5</v>
      </c>
      <c r="J4223">
        <v>35758</v>
      </c>
      <c r="K4223">
        <v>178790</v>
      </c>
      <c r="L4223">
        <v>100868</v>
      </c>
      <c r="M4223">
        <v>718085</v>
      </c>
    </row>
    <row r="4224" spans="1:13" x14ac:dyDescent="0.25">
      <c r="A4224" t="s">
        <v>80</v>
      </c>
      <c r="B4224" t="s">
        <v>81</v>
      </c>
      <c r="C4224" t="s">
        <v>85</v>
      </c>
      <c r="D4224">
        <v>900928565</v>
      </c>
      <c r="E4224" t="s">
        <v>1945</v>
      </c>
      <c r="F4224" t="s">
        <v>1946</v>
      </c>
      <c r="H4224" s="16">
        <v>44441</v>
      </c>
      <c r="I4224">
        <v>33</v>
      </c>
      <c r="J4224">
        <v>4756</v>
      </c>
      <c r="K4224">
        <v>156948</v>
      </c>
      <c r="L4224">
        <v>100868</v>
      </c>
      <c r="M4224">
        <v>718085</v>
      </c>
    </row>
    <row r="4225" spans="1:13" x14ac:dyDescent="0.25">
      <c r="A4225" t="s">
        <v>80</v>
      </c>
      <c r="B4225" t="s">
        <v>81</v>
      </c>
      <c r="C4225" t="s">
        <v>87</v>
      </c>
      <c r="D4225">
        <v>900928565</v>
      </c>
      <c r="E4225" t="s">
        <v>1945</v>
      </c>
      <c r="F4225" t="s">
        <v>1946</v>
      </c>
      <c r="H4225" s="16">
        <v>44441</v>
      </c>
      <c r="I4225">
        <v>3</v>
      </c>
      <c r="J4225">
        <v>31599</v>
      </c>
      <c r="K4225">
        <v>94797</v>
      </c>
      <c r="L4225">
        <v>100868</v>
      </c>
      <c r="M4225">
        <v>718085</v>
      </c>
    </row>
    <row r="4226" spans="1:13" x14ac:dyDescent="0.25">
      <c r="A4226" t="s">
        <v>80</v>
      </c>
      <c r="B4226" t="s">
        <v>81</v>
      </c>
      <c r="C4226" t="s">
        <v>109</v>
      </c>
      <c r="D4226">
        <v>900928565</v>
      </c>
      <c r="E4226" t="s">
        <v>1945</v>
      </c>
      <c r="F4226" t="s">
        <v>1946</v>
      </c>
      <c r="H4226" s="16">
        <v>44441</v>
      </c>
      <c r="I4226">
        <v>10</v>
      </c>
      <c r="J4226">
        <v>28755</v>
      </c>
      <c r="K4226">
        <v>287550</v>
      </c>
      <c r="L4226">
        <v>100868</v>
      </c>
      <c r="M4226">
        <v>718085</v>
      </c>
    </row>
    <row r="4227" spans="1:13" x14ac:dyDescent="0.25">
      <c r="A4227" t="s">
        <v>80</v>
      </c>
      <c r="B4227" t="s">
        <v>81</v>
      </c>
      <c r="C4227" t="s">
        <v>98</v>
      </c>
      <c r="D4227">
        <v>900959051</v>
      </c>
      <c r="E4227" t="s">
        <v>1947</v>
      </c>
      <c r="F4227" t="s">
        <v>1948</v>
      </c>
      <c r="H4227" s="16">
        <v>44448</v>
      </c>
      <c r="I4227">
        <v>1</v>
      </c>
      <c r="J4227">
        <v>81137</v>
      </c>
      <c r="K4227">
        <v>81137</v>
      </c>
      <c r="L4227">
        <v>111817</v>
      </c>
      <c r="M4227">
        <v>7598837</v>
      </c>
    </row>
    <row r="4228" spans="1:13" x14ac:dyDescent="0.25">
      <c r="A4228" t="s">
        <v>80</v>
      </c>
      <c r="B4228" t="s">
        <v>81</v>
      </c>
      <c r="C4228" t="s">
        <v>1001</v>
      </c>
      <c r="D4228">
        <v>900959051</v>
      </c>
      <c r="E4228" t="s">
        <v>1947</v>
      </c>
      <c r="F4228" t="s">
        <v>1948</v>
      </c>
      <c r="H4228" s="16">
        <v>44448</v>
      </c>
      <c r="I4228">
        <v>190</v>
      </c>
      <c r="J4228">
        <v>15330</v>
      </c>
      <c r="K4228">
        <v>2912700</v>
      </c>
      <c r="L4228">
        <v>111817</v>
      </c>
      <c r="M4228">
        <v>7598837</v>
      </c>
    </row>
    <row r="4229" spans="1:13" x14ac:dyDescent="0.25">
      <c r="A4229" t="s">
        <v>80</v>
      </c>
      <c r="B4229" t="s">
        <v>81</v>
      </c>
      <c r="C4229" t="s">
        <v>91</v>
      </c>
      <c r="D4229">
        <v>900959051</v>
      </c>
      <c r="E4229" t="s">
        <v>1947</v>
      </c>
      <c r="F4229" t="s">
        <v>1948</v>
      </c>
      <c r="H4229" s="16">
        <v>44448</v>
      </c>
      <c r="I4229">
        <v>300</v>
      </c>
      <c r="J4229">
        <v>15350</v>
      </c>
      <c r="K4229">
        <v>4605000</v>
      </c>
      <c r="L4229">
        <v>111817</v>
      </c>
      <c r="M4229">
        <v>7598837</v>
      </c>
    </row>
    <row r="4230" spans="1:13" x14ac:dyDescent="0.25">
      <c r="A4230" t="s">
        <v>80</v>
      </c>
      <c r="B4230" t="s">
        <v>81</v>
      </c>
      <c r="C4230" t="s">
        <v>88</v>
      </c>
      <c r="D4230">
        <v>900971006</v>
      </c>
      <c r="E4230" t="s">
        <v>1949</v>
      </c>
      <c r="F4230" t="s">
        <v>1950</v>
      </c>
      <c r="H4230" s="16">
        <v>44448</v>
      </c>
      <c r="I4230">
        <v>4</v>
      </c>
      <c r="J4230">
        <v>28147</v>
      </c>
      <c r="K4230">
        <v>112588</v>
      </c>
      <c r="L4230">
        <v>181240</v>
      </c>
      <c r="M4230">
        <v>878053</v>
      </c>
    </row>
    <row r="4231" spans="1:13" x14ac:dyDescent="0.25">
      <c r="A4231" t="s">
        <v>80</v>
      </c>
      <c r="B4231" t="s">
        <v>81</v>
      </c>
      <c r="C4231" t="s">
        <v>322</v>
      </c>
      <c r="D4231">
        <v>900971006</v>
      </c>
      <c r="E4231" t="s">
        <v>1949</v>
      </c>
      <c r="F4231" t="s">
        <v>1950</v>
      </c>
      <c r="H4231" s="16">
        <v>44448</v>
      </c>
      <c r="I4231">
        <v>5</v>
      </c>
      <c r="J4231">
        <v>153093</v>
      </c>
      <c r="K4231">
        <v>765465</v>
      </c>
      <c r="L4231">
        <v>181240</v>
      </c>
      <c r="M4231">
        <v>878053</v>
      </c>
    </row>
    <row r="4232" spans="1:13" x14ac:dyDescent="0.25">
      <c r="A4232" t="s">
        <v>80</v>
      </c>
      <c r="B4232" t="s">
        <v>81</v>
      </c>
      <c r="C4232" t="s">
        <v>1001</v>
      </c>
      <c r="D4232">
        <v>900971406</v>
      </c>
      <c r="E4232" t="s">
        <v>1951</v>
      </c>
      <c r="F4232" t="s">
        <v>1952</v>
      </c>
      <c r="H4232" s="16">
        <v>44441</v>
      </c>
      <c r="I4232">
        <v>20</v>
      </c>
      <c r="J4232">
        <v>16209</v>
      </c>
      <c r="K4232">
        <v>324180</v>
      </c>
      <c r="L4232">
        <v>61541</v>
      </c>
      <c r="M4232">
        <v>438252</v>
      </c>
    </row>
    <row r="4233" spans="1:13" x14ac:dyDescent="0.25">
      <c r="A4233" t="s">
        <v>80</v>
      </c>
      <c r="B4233" t="s">
        <v>81</v>
      </c>
      <c r="C4233" t="s">
        <v>88</v>
      </c>
      <c r="D4233">
        <v>900971406</v>
      </c>
      <c r="E4233" t="s">
        <v>1951</v>
      </c>
      <c r="F4233" t="s">
        <v>1952</v>
      </c>
      <c r="H4233" s="16">
        <v>44441</v>
      </c>
      <c r="I4233">
        <v>1</v>
      </c>
      <c r="J4233">
        <v>28147</v>
      </c>
      <c r="K4233">
        <v>28147</v>
      </c>
      <c r="L4233">
        <v>61541</v>
      </c>
      <c r="M4233">
        <v>438252</v>
      </c>
    </row>
    <row r="4234" spans="1:13" x14ac:dyDescent="0.25">
      <c r="A4234" t="s">
        <v>80</v>
      </c>
      <c r="B4234" t="s">
        <v>81</v>
      </c>
      <c r="C4234" t="s">
        <v>91</v>
      </c>
      <c r="D4234">
        <v>900971406</v>
      </c>
      <c r="E4234" t="s">
        <v>1951</v>
      </c>
      <c r="F4234" t="s">
        <v>1952</v>
      </c>
      <c r="H4234" s="16">
        <v>44441</v>
      </c>
      <c r="I4234">
        <v>5</v>
      </c>
      <c r="J4234">
        <v>17185</v>
      </c>
      <c r="K4234">
        <v>85925</v>
      </c>
      <c r="L4234">
        <v>61541</v>
      </c>
      <c r="M4234">
        <v>438252</v>
      </c>
    </row>
    <row r="4235" spans="1:13" x14ac:dyDescent="0.25">
      <c r="A4235" t="s">
        <v>80</v>
      </c>
      <c r="B4235" t="s">
        <v>81</v>
      </c>
      <c r="C4235" t="s">
        <v>1001</v>
      </c>
      <c r="D4235">
        <v>9010853520</v>
      </c>
      <c r="E4235" t="e">
        <v>#NAME?</v>
      </c>
      <c r="F4235" t="s">
        <v>1953</v>
      </c>
      <c r="H4235" s="16">
        <v>44453</v>
      </c>
      <c r="I4235">
        <v>89</v>
      </c>
      <c r="J4235">
        <v>16209</v>
      </c>
      <c r="K4235">
        <v>1439359.2</v>
      </c>
      <c r="L4235">
        <v>16209</v>
      </c>
      <c r="M4235">
        <v>1439359.2</v>
      </c>
    </row>
    <row r="4236" spans="1:13" x14ac:dyDescent="0.25">
      <c r="A4236" t="s">
        <v>80</v>
      </c>
      <c r="B4236" t="s">
        <v>81</v>
      </c>
      <c r="C4236" t="s">
        <v>91</v>
      </c>
      <c r="D4236">
        <v>901139193</v>
      </c>
      <c r="E4236" t="s">
        <v>1954</v>
      </c>
      <c r="F4236" t="s">
        <v>1955</v>
      </c>
      <c r="H4236" s="16">
        <v>44449</v>
      </c>
      <c r="I4236">
        <v>50</v>
      </c>
      <c r="J4236">
        <v>17185</v>
      </c>
      <c r="K4236">
        <v>859250</v>
      </c>
      <c r="L4236">
        <v>17185</v>
      </c>
      <c r="M4236">
        <v>859250</v>
      </c>
    </row>
    <row r="4237" spans="1:13" x14ac:dyDescent="0.25">
      <c r="A4237" t="s">
        <v>80</v>
      </c>
      <c r="B4237" t="s">
        <v>81</v>
      </c>
      <c r="C4237" t="s">
        <v>109</v>
      </c>
      <c r="D4237">
        <v>901145394</v>
      </c>
      <c r="E4237" t="s">
        <v>1956</v>
      </c>
      <c r="F4237" t="s">
        <v>1957</v>
      </c>
      <c r="H4237" s="16">
        <v>44441</v>
      </c>
      <c r="I4237">
        <v>15</v>
      </c>
      <c r="J4237">
        <v>28755</v>
      </c>
      <c r="K4237">
        <v>431325</v>
      </c>
      <c r="L4237">
        <v>55847</v>
      </c>
      <c r="M4237">
        <v>1515005</v>
      </c>
    </row>
    <row r="4238" spans="1:13" x14ac:dyDescent="0.25">
      <c r="A4238" t="s">
        <v>80</v>
      </c>
      <c r="B4238" t="s">
        <v>81</v>
      </c>
      <c r="C4238" t="s">
        <v>149</v>
      </c>
      <c r="D4238">
        <v>901145394</v>
      </c>
      <c r="E4238" t="s">
        <v>1956</v>
      </c>
      <c r="F4238" t="s">
        <v>1957</v>
      </c>
      <c r="H4238" s="16">
        <v>44441</v>
      </c>
      <c r="I4238">
        <v>40</v>
      </c>
      <c r="J4238">
        <v>27092</v>
      </c>
      <c r="K4238">
        <v>1083680</v>
      </c>
      <c r="L4238">
        <v>55847</v>
      </c>
      <c r="M4238">
        <v>1515005</v>
      </c>
    </row>
    <row r="4239" spans="1:13" x14ac:dyDescent="0.25">
      <c r="A4239" t="s">
        <v>80</v>
      </c>
      <c r="B4239" t="s">
        <v>81</v>
      </c>
      <c r="C4239" t="s">
        <v>119</v>
      </c>
      <c r="D4239">
        <v>901153925</v>
      </c>
      <c r="E4239" t="s">
        <v>1958</v>
      </c>
      <c r="F4239" t="s">
        <v>1959</v>
      </c>
      <c r="H4239" s="16">
        <v>44447</v>
      </c>
      <c r="I4239">
        <v>2</v>
      </c>
      <c r="J4239">
        <v>10225</v>
      </c>
      <c r="K4239">
        <v>20450</v>
      </c>
      <c r="L4239">
        <v>88583</v>
      </c>
      <c r="M4239">
        <v>6736190</v>
      </c>
    </row>
    <row r="4240" spans="1:13" x14ac:dyDescent="0.25">
      <c r="A4240" t="s">
        <v>80</v>
      </c>
      <c r="B4240" t="s">
        <v>81</v>
      </c>
      <c r="C4240" t="s">
        <v>1001</v>
      </c>
      <c r="D4240">
        <v>901153925</v>
      </c>
      <c r="E4240" t="s">
        <v>1958</v>
      </c>
      <c r="F4240" t="s">
        <v>1959</v>
      </c>
      <c r="H4240" s="16">
        <v>44447</v>
      </c>
      <c r="I4240">
        <v>180</v>
      </c>
      <c r="J4240">
        <v>16209</v>
      </c>
      <c r="K4240">
        <v>2917620</v>
      </c>
      <c r="L4240">
        <v>88583</v>
      </c>
      <c r="M4240">
        <v>6736190</v>
      </c>
    </row>
    <row r="4241" spans="1:13" x14ac:dyDescent="0.25">
      <c r="A4241" t="s">
        <v>80</v>
      </c>
      <c r="B4241" t="s">
        <v>81</v>
      </c>
      <c r="C4241" t="s">
        <v>109</v>
      </c>
      <c r="D4241">
        <v>901153925</v>
      </c>
      <c r="E4241" t="s">
        <v>1958</v>
      </c>
      <c r="F4241" t="s">
        <v>1959</v>
      </c>
      <c r="H4241" s="16">
        <v>44447</v>
      </c>
      <c r="I4241">
        <v>4</v>
      </c>
      <c r="J4241">
        <v>28755</v>
      </c>
      <c r="K4241">
        <v>115020</v>
      </c>
      <c r="L4241">
        <v>88583</v>
      </c>
      <c r="M4241">
        <v>6736190</v>
      </c>
    </row>
    <row r="4242" spans="1:13" x14ac:dyDescent="0.25">
      <c r="A4242" t="s">
        <v>80</v>
      </c>
      <c r="B4242" t="s">
        <v>81</v>
      </c>
      <c r="C4242" t="s">
        <v>91</v>
      </c>
      <c r="D4242">
        <v>901153925</v>
      </c>
      <c r="E4242" t="s">
        <v>1958</v>
      </c>
      <c r="F4242" t="s">
        <v>1959</v>
      </c>
      <c r="H4242" s="16">
        <v>44447</v>
      </c>
      <c r="I4242">
        <v>120</v>
      </c>
      <c r="J4242">
        <v>17185</v>
      </c>
      <c r="K4242">
        <v>2062200</v>
      </c>
      <c r="L4242">
        <v>88583</v>
      </c>
      <c r="M4242">
        <v>6736190</v>
      </c>
    </row>
    <row r="4243" spans="1:13" x14ac:dyDescent="0.25">
      <c r="A4243" t="s">
        <v>80</v>
      </c>
      <c r="B4243" t="s">
        <v>81</v>
      </c>
      <c r="C4243" t="s">
        <v>1001</v>
      </c>
      <c r="D4243">
        <v>901153925</v>
      </c>
      <c r="E4243" t="s">
        <v>1958</v>
      </c>
      <c r="F4243" t="s">
        <v>1960</v>
      </c>
      <c r="H4243" s="16">
        <v>44469</v>
      </c>
      <c r="I4243">
        <v>100</v>
      </c>
      <c r="J4243">
        <v>16209</v>
      </c>
      <c r="K4243">
        <v>1620900</v>
      </c>
      <c r="L4243">
        <v>88583</v>
      </c>
      <c r="M4243">
        <v>6736190</v>
      </c>
    </row>
    <row r="4244" spans="1:13" x14ac:dyDescent="0.25">
      <c r="A4244" t="s">
        <v>80</v>
      </c>
      <c r="B4244" t="s">
        <v>81</v>
      </c>
      <c r="C4244" t="s">
        <v>88</v>
      </c>
      <c r="D4244">
        <v>901164974</v>
      </c>
      <c r="E4244" t="s">
        <v>1961</v>
      </c>
      <c r="F4244" t="s">
        <v>1962</v>
      </c>
      <c r="H4244" s="16">
        <v>44445</v>
      </c>
      <c r="I4244">
        <v>6</v>
      </c>
      <c r="J4244">
        <v>28147</v>
      </c>
      <c r="K4244">
        <v>168882</v>
      </c>
      <c r="L4244">
        <v>45332</v>
      </c>
      <c r="M4244">
        <v>375102</v>
      </c>
    </row>
    <row r="4245" spans="1:13" x14ac:dyDescent="0.25">
      <c r="A4245" t="s">
        <v>80</v>
      </c>
      <c r="B4245" t="s">
        <v>81</v>
      </c>
      <c r="C4245" t="s">
        <v>91</v>
      </c>
      <c r="D4245">
        <v>901164974</v>
      </c>
      <c r="E4245" t="s">
        <v>1961</v>
      </c>
      <c r="F4245" t="s">
        <v>1962</v>
      </c>
      <c r="H4245" s="16">
        <v>44445</v>
      </c>
      <c r="I4245">
        <v>12</v>
      </c>
      <c r="J4245">
        <v>17185</v>
      </c>
      <c r="K4245">
        <v>206220</v>
      </c>
      <c r="L4245">
        <v>45332</v>
      </c>
      <c r="M4245">
        <v>375102</v>
      </c>
    </row>
    <row r="4246" spans="1:13" x14ac:dyDescent="0.25">
      <c r="A4246" t="s">
        <v>80</v>
      </c>
      <c r="B4246" t="s">
        <v>81</v>
      </c>
      <c r="C4246" t="s">
        <v>94</v>
      </c>
      <c r="D4246">
        <v>901236226</v>
      </c>
      <c r="E4246" t="s">
        <v>1963</v>
      </c>
      <c r="F4246" t="s">
        <v>1964</v>
      </c>
      <c r="H4246" s="16">
        <v>44441</v>
      </c>
      <c r="I4246">
        <v>1</v>
      </c>
      <c r="J4246">
        <v>35758</v>
      </c>
      <c r="K4246">
        <v>35758</v>
      </c>
      <c r="L4246">
        <v>266052</v>
      </c>
      <c r="M4246">
        <v>5314626</v>
      </c>
    </row>
    <row r="4247" spans="1:13" x14ac:dyDescent="0.25">
      <c r="A4247" t="s">
        <v>80</v>
      </c>
      <c r="B4247" t="s">
        <v>81</v>
      </c>
      <c r="C4247" t="s">
        <v>82</v>
      </c>
      <c r="D4247">
        <v>901236226</v>
      </c>
      <c r="E4247" t="s">
        <v>1963</v>
      </c>
      <c r="F4247" t="s">
        <v>1965</v>
      </c>
      <c r="H4247" s="16">
        <v>44441</v>
      </c>
      <c r="I4247">
        <v>2</v>
      </c>
      <c r="J4247">
        <v>17536</v>
      </c>
      <c r="K4247">
        <v>35072</v>
      </c>
      <c r="L4247">
        <v>266052</v>
      </c>
      <c r="M4247">
        <v>5314626</v>
      </c>
    </row>
    <row r="4248" spans="1:13" x14ac:dyDescent="0.25">
      <c r="A4248" t="s">
        <v>80</v>
      </c>
      <c r="B4248" t="s">
        <v>81</v>
      </c>
      <c r="C4248" t="s">
        <v>85</v>
      </c>
      <c r="D4248">
        <v>901236226</v>
      </c>
      <c r="E4248" t="s">
        <v>1963</v>
      </c>
      <c r="F4248" t="s">
        <v>1964</v>
      </c>
      <c r="H4248" s="16">
        <v>44441</v>
      </c>
      <c r="I4248">
        <v>2</v>
      </c>
      <c r="J4248">
        <v>4756</v>
      </c>
      <c r="K4248">
        <v>9512</v>
      </c>
      <c r="L4248">
        <v>266052</v>
      </c>
      <c r="M4248">
        <v>5314626</v>
      </c>
    </row>
    <row r="4249" spans="1:13" x14ac:dyDescent="0.25">
      <c r="A4249" t="s">
        <v>80</v>
      </c>
      <c r="B4249" t="s">
        <v>81</v>
      </c>
      <c r="C4249" t="s">
        <v>119</v>
      </c>
      <c r="D4249">
        <v>901236226</v>
      </c>
      <c r="E4249" t="s">
        <v>1963</v>
      </c>
      <c r="F4249" t="s">
        <v>1965</v>
      </c>
      <c r="H4249" s="16">
        <v>44441</v>
      </c>
      <c r="I4249">
        <v>12</v>
      </c>
      <c r="J4249">
        <v>10225</v>
      </c>
      <c r="K4249">
        <v>122700</v>
      </c>
      <c r="L4249">
        <v>266052</v>
      </c>
      <c r="M4249">
        <v>5314626</v>
      </c>
    </row>
    <row r="4250" spans="1:13" x14ac:dyDescent="0.25">
      <c r="A4250" t="s">
        <v>80</v>
      </c>
      <c r="B4250" t="s">
        <v>81</v>
      </c>
      <c r="C4250" t="s">
        <v>1001</v>
      </c>
      <c r="D4250">
        <v>901236226</v>
      </c>
      <c r="E4250" t="s">
        <v>1963</v>
      </c>
      <c r="F4250" t="s">
        <v>1964</v>
      </c>
      <c r="H4250" s="16">
        <v>44441</v>
      </c>
      <c r="I4250">
        <v>3</v>
      </c>
      <c r="J4250">
        <v>16209</v>
      </c>
      <c r="K4250">
        <v>48627</v>
      </c>
      <c r="L4250">
        <v>266052</v>
      </c>
      <c r="M4250">
        <v>5314626</v>
      </c>
    </row>
    <row r="4251" spans="1:13" x14ac:dyDescent="0.25">
      <c r="A4251" t="s">
        <v>80</v>
      </c>
      <c r="B4251" t="s">
        <v>81</v>
      </c>
      <c r="C4251" t="s">
        <v>88</v>
      </c>
      <c r="D4251">
        <v>901236226</v>
      </c>
      <c r="E4251" t="s">
        <v>1963</v>
      </c>
      <c r="F4251" t="s">
        <v>1964</v>
      </c>
      <c r="H4251" s="16">
        <v>44441</v>
      </c>
      <c r="I4251">
        <v>3</v>
      </c>
      <c r="J4251">
        <v>28147</v>
      </c>
      <c r="K4251">
        <v>84441</v>
      </c>
      <c r="L4251">
        <v>266052</v>
      </c>
      <c r="M4251">
        <v>5314626</v>
      </c>
    </row>
    <row r="4252" spans="1:13" x14ac:dyDescent="0.25">
      <c r="A4252" t="s">
        <v>80</v>
      </c>
      <c r="B4252" t="s">
        <v>81</v>
      </c>
      <c r="C4252" t="s">
        <v>109</v>
      </c>
      <c r="D4252">
        <v>901236226</v>
      </c>
      <c r="E4252" t="s">
        <v>1963</v>
      </c>
      <c r="F4252" t="s">
        <v>1965</v>
      </c>
      <c r="H4252" s="16">
        <v>44441</v>
      </c>
      <c r="I4252">
        <v>4</v>
      </c>
      <c r="J4252">
        <v>28755</v>
      </c>
      <c r="K4252">
        <v>115020</v>
      </c>
      <c r="L4252">
        <v>266052</v>
      </c>
      <c r="M4252">
        <v>5314626</v>
      </c>
    </row>
    <row r="4253" spans="1:13" x14ac:dyDescent="0.25">
      <c r="A4253" t="s">
        <v>80</v>
      </c>
      <c r="B4253" t="s">
        <v>81</v>
      </c>
      <c r="C4253" t="s">
        <v>91</v>
      </c>
      <c r="D4253">
        <v>901236226</v>
      </c>
      <c r="E4253" t="s">
        <v>1963</v>
      </c>
      <c r="F4253" t="s">
        <v>1965</v>
      </c>
      <c r="H4253" s="16">
        <v>44441</v>
      </c>
      <c r="I4253">
        <v>12</v>
      </c>
      <c r="J4253">
        <v>17185</v>
      </c>
      <c r="K4253">
        <v>206220</v>
      </c>
      <c r="L4253">
        <v>266052</v>
      </c>
      <c r="M4253">
        <v>5314626</v>
      </c>
    </row>
    <row r="4254" spans="1:13" x14ac:dyDescent="0.25">
      <c r="A4254" t="s">
        <v>80</v>
      </c>
      <c r="B4254" t="s">
        <v>81</v>
      </c>
      <c r="C4254" t="s">
        <v>91</v>
      </c>
      <c r="D4254">
        <v>901236226</v>
      </c>
      <c r="E4254" t="s">
        <v>1963</v>
      </c>
      <c r="F4254" t="s">
        <v>1964</v>
      </c>
      <c r="H4254" s="16">
        <v>44441</v>
      </c>
      <c r="I4254">
        <v>20</v>
      </c>
      <c r="J4254">
        <v>17185</v>
      </c>
      <c r="K4254">
        <v>343700</v>
      </c>
      <c r="L4254">
        <v>266052</v>
      </c>
      <c r="M4254">
        <v>5314626</v>
      </c>
    </row>
    <row r="4255" spans="1:13" x14ac:dyDescent="0.25">
      <c r="A4255" t="s">
        <v>80</v>
      </c>
      <c r="B4255" t="s">
        <v>81</v>
      </c>
      <c r="C4255" t="s">
        <v>1001</v>
      </c>
      <c r="D4255">
        <v>901236226</v>
      </c>
      <c r="E4255" t="s">
        <v>1963</v>
      </c>
      <c r="F4255" t="s">
        <v>1966</v>
      </c>
      <c r="H4255" s="16">
        <v>44455</v>
      </c>
      <c r="I4255">
        <v>40</v>
      </c>
      <c r="J4255">
        <v>16209</v>
      </c>
      <c r="K4255">
        <v>648360</v>
      </c>
      <c r="L4255">
        <v>266052</v>
      </c>
      <c r="M4255">
        <v>5314626</v>
      </c>
    </row>
    <row r="4256" spans="1:13" x14ac:dyDescent="0.25">
      <c r="A4256" t="s">
        <v>80</v>
      </c>
      <c r="B4256" t="s">
        <v>81</v>
      </c>
      <c r="C4256" t="s">
        <v>88</v>
      </c>
      <c r="D4256">
        <v>901236226</v>
      </c>
      <c r="E4256" t="s">
        <v>1963</v>
      </c>
      <c r="F4256" t="s">
        <v>1966</v>
      </c>
      <c r="H4256" s="16">
        <v>44455</v>
      </c>
      <c r="I4256">
        <v>3</v>
      </c>
      <c r="J4256">
        <v>28147</v>
      </c>
      <c r="K4256">
        <v>84441</v>
      </c>
      <c r="L4256">
        <v>266052</v>
      </c>
      <c r="M4256">
        <v>5314626</v>
      </c>
    </row>
    <row r="4257" spans="1:13" x14ac:dyDescent="0.25">
      <c r="A4257" t="s">
        <v>80</v>
      </c>
      <c r="B4257" t="s">
        <v>81</v>
      </c>
      <c r="C4257" t="s">
        <v>109</v>
      </c>
      <c r="D4257">
        <v>901236226</v>
      </c>
      <c r="E4257" t="s">
        <v>1963</v>
      </c>
      <c r="F4257" t="s">
        <v>1966</v>
      </c>
      <c r="H4257" s="16">
        <v>44455</v>
      </c>
      <c r="I4257">
        <v>5</v>
      </c>
      <c r="J4257">
        <v>28755</v>
      </c>
      <c r="K4257">
        <v>143775</v>
      </c>
      <c r="L4257">
        <v>266052</v>
      </c>
      <c r="M4257">
        <v>5314626</v>
      </c>
    </row>
    <row r="4258" spans="1:13" x14ac:dyDescent="0.25">
      <c r="A4258" t="s">
        <v>80</v>
      </c>
      <c r="B4258" t="s">
        <v>81</v>
      </c>
      <c r="C4258" t="s">
        <v>91</v>
      </c>
      <c r="D4258">
        <v>901236226</v>
      </c>
      <c r="E4258" t="s">
        <v>1963</v>
      </c>
      <c r="F4258" t="s">
        <v>1966</v>
      </c>
      <c r="H4258" s="16">
        <v>44455</v>
      </c>
      <c r="I4258">
        <v>200</v>
      </c>
      <c r="J4258">
        <v>17185</v>
      </c>
      <c r="K4258">
        <v>3437000</v>
      </c>
      <c r="L4258">
        <v>266052</v>
      </c>
      <c r="M4258">
        <v>5314626</v>
      </c>
    </row>
    <row r="4259" spans="1:13" x14ac:dyDescent="0.25">
      <c r="A4259" t="s">
        <v>80</v>
      </c>
      <c r="B4259" t="s">
        <v>81</v>
      </c>
      <c r="C4259" t="s">
        <v>85</v>
      </c>
      <c r="D4259">
        <v>901241016</v>
      </c>
      <c r="E4259" t="s">
        <v>1967</v>
      </c>
      <c r="F4259" t="s">
        <v>1968</v>
      </c>
      <c r="H4259" s="16">
        <v>44446</v>
      </c>
      <c r="I4259">
        <v>2</v>
      </c>
      <c r="J4259">
        <v>4756</v>
      </c>
      <c r="K4259">
        <v>9512</v>
      </c>
      <c r="L4259">
        <v>87037</v>
      </c>
      <c r="M4259">
        <v>8468957</v>
      </c>
    </row>
    <row r="4260" spans="1:13" x14ac:dyDescent="0.25">
      <c r="A4260" t="s">
        <v>80</v>
      </c>
      <c r="B4260" t="s">
        <v>81</v>
      </c>
      <c r="C4260" t="s">
        <v>119</v>
      </c>
      <c r="D4260">
        <v>901241016</v>
      </c>
      <c r="E4260" t="s">
        <v>1967</v>
      </c>
      <c r="F4260" t="s">
        <v>1968</v>
      </c>
      <c r="H4260" s="16">
        <v>44446</v>
      </c>
      <c r="I4260">
        <v>25</v>
      </c>
      <c r="J4260">
        <v>10225</v>
      </c>
      <c r="K4260">
        <v>255625</v>
      </c>
      <c r="L4260">
        <v>87037</v>
      </c>
      <c r="M4260">
        <v>8468957</v>
      </c>
    </row>
    <row r="4261" spans="1:13" x14ac:dyDescent="0.25">
      <c r="A4261" t="s">
        <v>80</v>
      </c>
      <c r="B4261" t="s">
        <v>81</v>
      </c>
      <c r="C4261" t="s">
        <v>1001</v>
      </c>
      <c r="D4261">
        <v>901241016</v>
      </c>
      <c r="E4261" t="s">
        <v>1967</v>
      </c>
      <c r="F4261" t="s">
        <v>1968</v>
      </c>
      <c r="H4261" s="16">
        <v>44446</v>
      </c>
      <c r="I4261">
        <v>150</v>
      </c>
      <c r="J4261">
        <v>16209</v>
      </c>
      <c r="K4261">
        <v>2431350</v>
      </c>
      <c r="L4261">
        <v>87037</v>
      </c>
      <c r="M4261">
        <v>8468957</v>
      </c>
    </row>
    <row r="4262" spans="1:13" x14ac:dyDescent="0.25">
      <c r="A4262" t="s">
        <v>80</v>
      </c>
      <c r="B4262" t="s">
        <v>81</v>
      </c>
      <c r="C4262" t="s">
        <v>109</v>
      </c>
      <c r="D4262">
        <v>901241016</v>
      </c>
      <c r="E4262" t="s">
        <v>1967</v>
      </c>
      <c r="F4262" t="s">
        <v>1968</v>
      </c>
      <c r="H4262" s="16">
        <v>44446</v>
      </c>
      <c r="I4262">
        <v>50</v>
      </c>
      <c r="J4262">
        <v>28755</v>
      </c>
      <c r="K4262">
        <v>1437750</v>
      </c>
      <c r="L4262">
        <v>87037</v>
      </c>
      <c r="M4262">
        <v>8468957</v>
      </c>
    </row>
    <row r="4263" spans="1:13" x14ac:dyDescent="0.25">
      <c r="A4263" t="s">
        <v>80</v>
      </c>
      <c r="B4263" t="s">
        <v>81</v>
      </c>
      <c r="C4263" t="s">
        <v>149</v>
      </c>
      <c r="D4263">
        <v>901241016</v>
      </c>
      <c r="E4263" t="s">
        <v>1967</v>
      </c>
      <c r="F4263" t="s">
        <v>1969</v>
      </c>
      <c r="H4263" s="16">
        <v>44446</v>
      </c>
      <c r="I4263">
        <v>160</v>
      </c>
      <c r="J4263">
        <v>27092</v>
      </c>
      <c r="K4263">
        <v>4334720</v>
      </c>
      <c r="L4263">
        <v>87037</v>
      </c>
      <c r="M4263">
        <v>8468957</v>
      </c>
    </row>
    <row r="4264" spans="1:13" x14ac:dyDescent="0.25">
      <c r="A4264" t="s">
        <v>80</v>
      </c>
      <c r="B4264" t="s">
        <v>81</v>
      </c>
      <c r="C4264" t="s">
        <v>94</v>
      </c>
      <c r="D4264">
        <v>901242654</v>
      </c>
      <c r="E4264" t="s">
        <v>1970</v>
      </c>
      <c r="F4264" t="s">
        <v>1971</v>
      </c>
      <c r="H4264" s="16">
        <v>44448</v>
      </c>
      <c r="I4264">
        <v>12</v>
      </c>
      <c r="J4264">
        <v>35758</v>
      </c>
      <c r="K4264">
        <v>429096</v>
      </c>
      <c r="L4264">
        <v>211561</v>
      </c>
      <c r="M4264">
        <v>5613506</v>
      </c>
    </row>
    <row r="4265" spans="1:13" x14ac:dyDescent="0.25">
      <c r="A4265" t="s">
        <v>80</v>
      </c>
      <c r="B4265" t="s">
        <v>81</v>
      </c>
      <c r="C4265" t="s">
        <v>82</v>
      </c>
      <c r="D4265">
        <v>901242654</v>
      </c>
      <c r="E4265" t="s">
        <v>1970</v>
      </c>
      <c r="F4265" t="s">
        <v>1971</v>
      </c>
      <c r="H4265" s="16">
        <v>44448</v>
      </c>
      <c r="I4265">
        <v>60</v>
      </c>
      <c r="J4265">
        <v>17536</v>
      </c>
      <c r="K4265">
        <v>1052160</v>
      </c>
      <c r="L4265">
        <v>211561</v>
      </c>
      <c r="M4265">
        <v>5613506</v>
      </c>
    </row>
    <row r="4266" spans="1:13" x14ac:dyDescent="0.25">
      <c r="A4266" t="s">
        <v>80</v>
      </c>
      <c r="B4266" t="s">
        <v>81</v>
      </c>
      <c r="C4266" t="s">
        <v>85</v>
      </c>
      <c r="D4266">
        <v>901242654</v>
      </c>
      <c r="E4266" t="s">
        <v>1970</v>
      </c>
      <c r="F4266" t="s">
        <v>1971</v>
      </c>
      <c r="H4266" s="16">
        <v>44448</v>
      </c>
      <c r="I4266">
        <v>120</v>
      </c>
      <c r="J4266">
        <v>4756</v>
      </c>
      <c r="K4266">
        <v>570720</v>
      </c>
      <c r="L4266">
        <v>211561</v>
      </c>
      <c r="M4266">
        <v>5613506</v>
      </c>
    </row>
    <row r="4267" spans="1:13" x14ac:dyDescent="0.25">
      <c r="A4267" t="s">
        <v>80</v>
      </c>
      <c r="B4267" t="s">
        <v>81</v>
      </c>
      <c r="C4267" t="s">
        <v>98</v>
      </c>
      <c r="D4267">
        <v>901242654</v>
      </c>
      <c r="E4267" t="s">
        <v>1970</v>
      </c>
      <c r="F4267" t="s">
        <v>1971</v>
      </c>
      <c r="H4267" s="16">
        <v>44448</v>
      </c>
      <c r="I4267">
        <v>10</v>
      </c>
      <c r="J4267">
        <v>81137</v>
      </c>
      <c r="K4267">
        <v>811370</v>
      </c>
      <c r="L4267">
        <v>211561</v>
      </c>
      <c r="M4267">
        <v>5613506</v>
      </c>
    </row>
    <row r="4268" spans="1:13" x14ac:dyDescent="0.25">
      <c r="A4268" t="s">
        <v>80</v>
      </c>
      <c r="B4268" t="s">
        <v>81</v>
      </c>
      <c r="C4268" t="s">
        <v>119</v>
      </c>
      <c r="D4268">
        <v>901242654</v>
      </c>
      <c r="E4268" t="s">
        <v>1970</v>
      </c>
      <c r="F4268" t="s">
        <v>1971</v>
      </c>
      <c r="H4268" s="16">
        <v>44448</v>
      </c>
      <c r="I4268">
        <v>36</v>
      </c>
      <c r="J4268">
        <v>10225</v>
      </c>
      <c r="K4268">
        <v>368100</v>
      </c>
      <c r="L4268">
        <v>211561</v>
      </c>
      <c r="M4268">
        <v>5613506</v>
      </c>
    </row>
    <row r="4269" spans="1:13" x14ac:dyDescent="0.25">
      <c r="A4269" t="s">
        <v>80</v>
      </c>
      <c r="B4269" t="s">
        <v>81</v>
      </c>
      <c r="C4269" t="s">
        <v>1001</v>
      </c>
      <c r="D4269">
        <v>901242654</v>
      </c>
      <c r="E4269" t="s">
        <v>1970</v>
      </c>
      <c r="F4269" t="s">
        <v>1971</v>
      </c>
      <c r="H4269" s="16">
        <v>44448</v>
      </c>
      <c r="I4269">
        <v>30</v>
      </c>
      <c r="J4269">
        <v>16209</v>
      </c>
      <c r="K4269">
        <v>486270</v>
      </c>
      <c r="L4269">
        <v>211561</v>
      </c>
      <c r="M4269">
        <v>5613506</v>
      </c>
    </row>
    <row r="4270" spans="1:13" x14ac:dyDescent="0.25">
      <c r="A4270" t="s">
        <v>80</v>
      </c>
      <c r="B4270" t="s">
        <v>81</v>
      </c>
      <c r="C4270" t="s">
        <v>109</v>
      </c>
      <c r="D4270">
        <v>901242654</v>
      </c>
      <c r="E4270" t="s">
        <v>1970</v>
      </c>
      <c r="F4270" t="s">
        <v>1971</v>
      </c>
      <c r="H4270" s="16">
        <v>44448</v>
      </c>
      <c r="I4270">
        <v>48</v>
      </c>
      <c r="J4270">
        <v>28755</v>
      </c>
      <c r="K4270">
        <v>1380240</v>
      </c>
      <c r="L4270">
        <v>211561</v>
      </c>
      <c r="M4270">
        <v>5613506</v>
      </c>
    </row>
    <row r="4271" spans="1:13" x14ac:dyDescent="0.25">
      <c r="A4271" t="s">
        <v>80</v>
      </c>
      <c r="B4271" t="s">
        <v>81</v>
      </c>
      <c r="C4271" t="s">
        <v>91</v>
      </c>
      <c r="D4271">
        <v>901242654</v>
      </c>
      <c r="E4271" t="s">
        <v>1970</v>
      </c>
      <c r="F4271" t="s">
        <v>1971</v>
      </c>
      <c r="H4271" s="16">
        <v>44448</v>
      </c>
      <c r="I4271">
        <v>30</v>
      </c>
      <c r="J4271">
        <v>17185</v>
      </c>
      <c r="K4271">
        <v>515550</v>
      </c>
      <c r="L4271">
        <v>211561</v>
      </c>
      <c r="M4271">
        <v>5613506</v>
      </c>
    </row>
    <row r="4272" spans="1:13" x14ac:dyDescent="0.25">
      <c r="A4272" t="s">
        <v>80</v>
      </c>
      <c r="B4272" t="s">
        <v>81</v>
      </c>
      <c r="C4272" t="s">
        <v>91</v>
      </c>
      <c r="D4272">
        <v>901381381</v>
      </c>
      <c r="E4272" t="s">
        <v>1972</v>
      </c>
      <c r="F4272" t="s">
        <v>1973</v>
      </c>
      <c r="H4272" s="16">
        <v>44445</v>
      </c>
      <c r="I4272">
        <v>8</v>
      </c>
      <c r="J4272">
        <v>17185</v>
      </c>
      <c r="K4272">
        <v>137480</v>
      </c>
      <c r="L4272">
        <v>890368</v>
      </c>
      <c r="M4272">
        <v>14232091</v>
      </c>
    </row>
    <row r="4273" spans="1:13" x14ac:dyDescent="0.25">
      <c r="A4273" t="s">
        <v>80</v>
      </c>
      <c r="B4273" t="s">
        <v>81</v>
      </c>
      <c r="C4273" t="s">
        <v>97</v>
      </c>
      <c r="D4273">
        <v>901381381</v>
      </c>
      <c r="E4273" t="s">
        <v>1972</v>
      </c>
      <c r="F4273" t="s">
        <v>1974</v>
      </c>
      <c r="H4273" s="16">
        <v>44446</v>
      </c>
      <c r="I4273">
        <v>5</v>
      </c>
      <c r="J4273">
        <v>12667</v>
      </c>
      <c r="K4273">
        <v>63335</v>
      </c>
      <c r="L4273">
        <v>890368</v>
      </c>
      <c r="M4273">
        <v>14232091</v>
      </c>
    </row>
    <row r="4274" spans="1:13" x14ac:dyDescent="0.25">
      <c r="A4274" t="s">
        <v>80</v>
      </c>
      <c r="B4274" t="s">
        <v>81</v>
      </c>
      <c r="C4274" t="s">
        <v>85</v>
      </c>
      <c r="D4274">
        <v>901381381</v>
      </c>
      <c r="E4274" t="s">
        <v>1972</v>
      </c>
      <c r="F4274" t="s">
        <v>1974</v>
      </c>
      <c r="H4274" s="16">
        <v>44446</v>
      </c>
      <c r="I4274">
        <v>5</v>
      </c>
      <c r="J4274">
        <v>4756</v>
      </c>
      <c r="K4274">
        <v>23780</v>
      </c>
      <c r="L4274">
        <v>890368</v>
      </c>
      <c r="M4274">
        <v>14232091</v>
      </c>
    </row>
    <row r="4275" spans="1:13" x14ac:dyDescent="0.25">
      <c r="A4275" t="s">
        <v>80</v>
      </c>
      <c r="B4275" t="s">
        <v>81</v>
      </c>
      <c r="C4275" t="s">
        <v>119</v>
      </c>
      <c r="D4275">
        <v>901381381</v>
      </c>
      <c r="E4275" t="s">
        <v>1972</v>
      </c>
      <c r="F4275" t="s">
        <v>1974</v>
      </c>
      <c r="H4275" s="16">
        <v>44446</v>
      </c>
      <c r="I4275">
        <v>7</v>
      </c>
      <c r="J4275">
        <v>10225</v>
      </c>
      <c r="K4275">
        <v>71575</v>
      </c>
      <c r="L4275">
        <v>890368</v>
      </c>
      <c r="M4275">
        <v>14232091</v>
      </c>
    </row>
    <row r="4276" spans="1:13" x14ac:dyDescent="0.25">
      <c r="A4276" t="s">
        <v>80</v>
      </c>
      <c r="B4276" t="s">
        <v>81</v>
      </c>
      <c r="C4276" t="s">
        <v>1001</v>
      </c>
      <c r="D4276">
        <v>901381381</v>
      </c>
      <c r="E4276" t="s">
        <v>1972</v>
      </c>
      <c r="F4276" t="s">
        <v>1974</v>
      </c>
      <c r="H4276" s="16">
        <v>44446</v>
      </c>
      <c r="I4276">
        <v>48</v>
      </c>
      <c r="J4276">
        <v>16209</v>
      </c>
      <c r="K4276">
        <v>778032</v>
      </c>
      <c r="L4276">
        <v>890368</v>
      </c>
      <c r="M4276">
        <v>14232091</v>
      </c>
    </row>
    <row r="4277" spans="1:13" x14ac:dyDescent="0.25">
      <c r="A4277" t="s">
        <v>80</v>
      </c>
      <c r="B4277" t="s">
        <v>81</v>
      </c>
      <c r="C4277" t="s">
        <v>87</v>
      </c>
      <c r="D4277">
        <v>901381381</v>
      </c>
      <c r="E4277" t="s">
        <v>1972</v>
      </c>
      <c r="F4277" t="s">
        <v>1974</v>
      </c>
      <c r="H4277" s="16">
        <v>44446</v>
      </c>
      <c r="I4277">
        <v>4</v>
      </c>
      <c r="J4277">
        <v>31599</v>
      </c>
      <c r="K4277">
        <v>126396</v>
      </c>
      <c r="L4277">
        <v>890368</v>
      </c>
      <c r="M4277">
        <v>14232091</v>
      </c>
    </row>
    <row r="4278" spans="1:13" x14ac:dyDescent="0.25">
      <c r="A4278" t="s">
        <v>80</v>
      </c>
      <c r="B4278" t="s">
        <v>81</v>
      </c>
      <c r="C4278" t="s">
        <v>109</v>
      </c>
      <c r="D4278">
        <v>901381381</v>
      </c>
      <c r="E4278" t="s">
        <v>1972</v>
      </c>
      <c r="F4278" t="s">
        <v>1974</v>
      </c>
      <c r="H4278" s="16">
        <v>44446</v>
      </c>
      <c r="I4278">
        <v>10</v>
      </c>
      <c r="J4278">
        <v>28755</v>
      </c>
      <c r="K4278">
        <v>287550</v>
      </c>
      <c r="L4278">
        <v>890368</v>
      </c>
      <c r="M4278">
        <v>14232091</v>
      </c>
    </row>
    <row r="4279" spans="1:13" x14ac:dyDescent="0.25">
      <c r="A4279" t="s">
        <v>80</v>
      </c>
      <c r="B4279" t="s">
        <v>81</v>
      </c>
      <c r="C4279" t="s">
        <v>119</v>
      </c>
      <c r="D4279">
        <v>901381381</v>
      </c>
      <c r="E4279" t="s">
        <v>1972</v>
      </c>
      <c r="F4279" t="s">
        <v>1975</v>
      </c>
      <c r="H4279" s="16">
        <v>44449</v>
      </c>
      <c r="I4279">
        <v>120</v>
      </c>
      <c r="J4279">
        <v>10225</v>
      </c>
      <c r="K4279">
        <v>1227000</v>
      </c>
      <c r="L4279">
        <v>890368</v>
      </c>
      <c r="M4279">
        <v>14232091</v>
      </c>
    </row>
    <row r="4280" spans="1:13" x14ac:dyDescent="0.25">
      <c r="A4280" t="s">
        <v>80</v>
      </c>
      <c r="B4280" t="s">
        <v>81</v>
      </c>
      <c r="C4280" t="s">
        <v>101</v>
      </c>
      <c r="D4280">
        <v>901381381</v>
      </c>
      <c r="E4280" t="s">
        <v>1972</v>
      </c>
      <c r="F4280" t="s">
        <v>1976</v>
      </c>
      <c r="H4280" s="16">
        <v>44449</v>
      </c>
      <c r="I4280">
        <v>10</v>
      </c>
      <c r="J4280">
        <v>26839</v>
      </c>
      <c r="K4280">
        <v>268390</v>
      </c>
      <c r="L4280">
        <v>890368</v>
      </c>
      <c r="M4280">
        <v>14232091</v>
      </c>
    </row>
    <row r="4281" spans="1:13" x14ac:dyDescent="0.25">
      <c r="A4281" t="s">
        <v>80</v>
      </c>
      <c r="B4281" t="s">
        <v>81</v>
      </c>
      <c r="C4281" t="s">
        <v>174</v>
      </c>
      <c r="D4281">
        <v>901381381</v>
      </c>
      <c r="E4281" t="s">
        <v>1972</v>
      </c>
      <c r="F4281" t="s">
        <v>1975</v>
      </c>
      <c r="H4281" s="16">
        <v>44449</v>
      </c>
      <c r="I4281">
        <v>3</v>
      </c>
      <c r="J4281">
        <v>193937</v>
      </c>
      <c r="K4281">
        <v>581811</v>
      </c>
      <c r="L4281">
        <v>890368</v>
      </c>
      <c r="M4281">
        <v>14232091</v>
      </c>
    </row>
    <row r="4282" spans="1:13" x14ac:dyDescent="0.25">
      <c r="A4282" t="s">
        <v>80</v>
      </c>
      <c r="B4282" t="s">
        <v>81</v>
      </c>
      <c r="C4282" t="s">
        <v>175</v>
      </c>
      <c r="D4282">
        <v>901381381</v>
      </c>
      <c r="E4282" t="s">
        <v>1972</v>
      </c>
      <c r="F4282" t="s">
        <v>1975</v>
      </c>
      <c r="H4282" s="16">
        <v>44449</v>
      </c>
      <c r="I4282">
        <v>3</v>
      </c>
      <c r="J4282">
        <v>377404</v>
      </c>
      <c r="K4282">
        <v>1132212</v>
      </c>
      <c r="L4282">
        <v>890368</v>
      </c>
      <c r="M4282">
        <v>14232091</v>
      </c>
    </row>
    <row r="4283" spans="1:13" x14ac:dyDescent="0.25">
      <c r="A4283" t="s">
        <v>80</v>
      </c>
      <c r="B4283" t="s">
        <v>81</v>
      </c>
      <c r="C4283" t="s">
        <v>91</v>
      </c>
      <c r="D4283">
        <v>901381381</v>
      </c>
      <c r="E4283" t="s">
        <v>1972</v>
      </c>
      <c r="F4283" t="s">
        <v>1975</v>
      </c>
      <c r="H4283" s="16">
        <v>44449</v>
      </c>
      <c r="I4283">
        <v>500</v>
      </c>
      <c r="J4283">
        <v>17185</v>
      </c>
      <c r="K4283">
        <v>8592500</v>
      </c>
      <c r="L4283">
        <v>890368</v>
      </c>
      <c r="M4283">
        <v>14232091</v>
      </c>
    </row>
    <row r="4284" spans="1:13" x14ac:dyDescent="0.25">
      <c r="A4284" t="s">
        <v>80</v>
      </c>
      <c r="B4284" t="s">
        <v>81</v>
      </c>
      <c r="C4284" t="s">
        <v>119</v>
      </c>
      <c r="D4284">
        <v>901381381</v>
      </c>
      <c r="E4284" t="s">
        <v>1972</v>
      </c>
      <c r="F4284" t="s">
        <v>1977</v>
      </c>
      <c r="H4284" s="16">
        <v>44463</v>
      </c>
      <c r="I4284">
        <v>5</v>
      </c>
      <c r="J4284">
        <v>10225</v>
      </c>
      <c r="K4284">
        <v>51125</v>
      </c>
      <c r="L4284">
        <v>890368</v>
      </c>
      <c r="M4284">
        <v>14232091</v>
      </c>
    </row>
    <row r="4285" spans="1:13" x14ac:dyDescent="0.25">
      <c r="A4285" t="s">
        <v>80</v>
      </c>
      <c r="B4285" t="s">
        <v>81</v>
      </c>
      <c r="C4285" t="s">
        <v>87</v>
      </c>
      <c r="D4285">
        <v>901381381</v>
      </c>
      <c r="E4285" t="s">
        <v>1972</v>
      </c>
      <c r="F4285" t="s">
        <v>1977</v>
      </c>
      <c r="H4285" s="16">
        <v>44463</v>
      </c>
      <c r="I4285">
        <v>2</v>
      </c>
      <c r="J4285">
        <v>31599</v>
      </c>
      <c r="K4285">
        <v>63198</v>
      </c>
      <c r="L4285">
        <v>890368</v>
      </c>
      <c r="M4285">
        <v>14232091</v>
      </c>
    </row>
    <row r="4286" spans="1:13" x14ac:dyDescent="0.25">
      <c r="A4286" t="s">
        <v>80</v>
      </c>
      <c r="B4286" t="s">
        <v>81</v>
      </c>
      <c r="C4286" t="s">
        <v>101</v>
      </c>
      <c r="D4286">
        <v>901381381</v>
      </c>
      <c r="E4286" t="s">
        <v>1972</v>
      </c>
      <c r="F4286" t="s">
        <v>1977</v>
      </c>
      <c r="H4286" s="16">
        <v>44463</v>
      </c>
      <c r="I4286">
        <v>3</v>
      </c>
      <c r="J4286">
        <v>26839</v>
      </c>
      <c r="K4286">
        <v>80517</v>
      </c>
      <c r="L4286">
        <v>890368</v>
      </c>
      <c r="M4286">
        <v>14232091</v>
      </c>
    </row>
    <row r="4287" spans="1:13" x14ac:dyDescent="0.25">
      <c r="A4287" t="s">
        <v>80</v>
      </c>
      <c r="B4287" t="s">
        <v>81</v>
      </c>
      <c r="C4287" t="s">
        <v>85</v>
      </c>
      <c r="D4287">
        <v>901381381</v>
      </c>
      <c r="E4287" t="s">
        <v>1972</v>
      </c>
      <c r="F4287" t="s">
        <v>1978</v>
      </c>
      <c r="H4287" s="16">
        <v>44467</v>
      </c>
      <c r="I4287">
        <v>10</v>
      </c>
      <c r="J4287">
        <v>4756</v>
      </c>
      <c r="K4287">
        <v>47560</v>
      </c>
      <c r="L4287">
        <v>890368</v>
      </c>
      <c r="M4287">
        <v>14232091</v>
      </c>
    </row>
    <row r="4288" spans="1:13" x14ac:dyDescent="0.25">
      <c r="A4288" t="s">
        <v>80</v>
      </c>
      <c r="B4288" t="s">
        <v>81</v>
      </c>
      <c r="C4288" t="s">
        <v>284</v>
      </c>
      <c r="D4288">
        <v>901381381</v>
      </c>
      <c r="E4288" t="s">
        <v>1972</v>
      </c>
      <c r="F4288" t="s">
        <v>1978</v>
      </c>
      <c r="H4288" s="16">
        <v>44467</v>
      </c>
      <c r="I4288">
        <v>10</v>
      </c>
      <c r="J4288">
        <v>69963</v>
      </c>
      <c r="K4288">
        <v>699630</v>
      </c>
      <c r="L4288">
        <v>890368</v>
      </c>
      <c r="M4288">
        <v>14232091</v>
      </c>
    </row>
    <row r="4289" spans="1:13" x14ac:dyDescent="0.25">
      <c r="A4289" t="s">
        <v>80</v>
      </c>
      <c r="B4289" t="s">
        <v>81</v>
      </c>
      <c r="C4289" t="s">
        <v>87</v>
      </c>
      <c r="D4289">
        <v>91211831</v>
      </c>
      <c r="E4289" t="s">
        <v>1979</v>
      </c>
      <c r="F4289" t="s">
        <v>1980</v>
      </c>
      <c r="H4289" s="16">
        <v>44448</v>
      </c>
      <c r="I4289">
        <v>20</v>
      </c>
      <c r="J4289">
        <v>31599</v>
      </c>
      <c r="K4289">
        <v>631980</v>
      </c>
      <c r="L4289">
        <v>31599</v>
      </c>
      <c r="M4289">
        <v>631980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lastModifiedBy>Daniel S. Parra G.</cp:lastModifiedBy>
  <dcterms:created xsi:type="dcterms:W3CDTF">2021-10-08T15:41:06Z</dcterms:created>
  <dcterms:modified xsi:type="dcterms:W3CDTF">2021-10-22T21:35:54Z</dcterms:modified>
</cp:coreProperties>
</file>