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730" windowHeight="1176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52" i="2" l="1"/>
  <c r="W52" i="2"/>
  <c r="Y51" i="2"/>
  <c r="Y52" i="2" s="1"/>
  <c r="X51" i="2"/>
  <c r="W51" i="2"/>
  <c r="Y49" i="2"/>
  <c r="X49" i="2"/>
  <c r="W49" i="2"/>
  <c r="Y46" i="2"/>
  <c r="Y48" i="2" s="1"/>
  <c r="X46" i="2"/>
  <c r="X48" i="2" s="1"/>
  <c r="W46" i="2"/>
  <c r="W48" i="2" s="1"/>
  <c r="V51" i="2"/>
  <c r="V52" i="2" s="1"/>
  <c r="U51" i="2"/>
  <c r="U52" i="2" s="1"/>
  <c r="T51" i="2"/>
  <c r="T52" i="2" s="1"/>
  <c r="S51" i="2"/>
  <c r="S52" i="2" s="1"/>
  <c r="R51" i="2"/>
  <c r="R52" i="2" s="1"/>
  <c r="Q51" i="2"/>
  <c r="Q52" i="2" s="1"/>
  <c r="V49" i="2"/>
  <c r="U49" i="2"/>
  <c r="T49" i="2"/>
  <c r="S49" i="2"/>
  <c r="R49" i="2"/>
  <c r="Q49" i="2"/>
  <c r="V46" i="2"/>
  <c r="V48" i="2" s="1"/>
  <c r="U46" i="2"/>
  <c r="U48" i="2" s="1"/>
  <c r="T46" i="2"/>
  <c r="T48" i="2" s="1"/>
  <c r="S46" i="2"/>
  <c r="S48" i="2" s="1"/>
  <c r="R46" i="2"/>
  <c r="R48" i="2" s="1"/>
  <c r="Q46" i="2"/>
  <c r="Q48" i="2" s="1"/>
  <c r="P51" i="2"/>
  <c r="P52" i="2" s="1"/>
  <c r="O51" i="2"/>
  <c r="O52" i="2" s="1"/>
  <c r="N51" i="2"/>
  <c r="N52" i="2" s="1"/>
  <c r="M51" i="2"/>
  <c r="M52" i="2" s="1"/>
  <c r="L51" i="2"/>
  <c r="L52" i="2" s="1"/>
  <c r="K51" i="2"/>
  <c r="K52" i="2" s="1"/>
  <c r="J51" i="2"/>
  <c r="J52" i="2" s="1"/>
  <c r="P49" i="2"/>
  <c r="O49" i="2"/>
  <c r="N49" i="2"/>
  <c r="M49" i="2"/>
  <c r="L49" i="2"/>
  <c r="K49" i="2"/>
  <c r="J49" i="2"/>
  <c r="P46" i="2"/>
  <c r="P48" i="2" s="1"/>
  <c r="O46" i="2"/>
  <c r="O48" i="2" s="1"/>
  <c r="N46" i="2"/>
  <c r="N48" i="2" s="1"/>
  <c r="M46" i="2"/>
  <c r="M48" i="2" s="1"/>
  <c r="L46" i="2"/>
  <c r="L48" i="2" s="1"/>
  <c r="K46" i="2"/>
  <c r="K48" i="2" s="1"/>
  <c r="J46" i="2"/>
  <c r="J48" i="2" s="1"/>
  <c r="C52" i="2"/>
  <c r="D52" i="2"/>
  <c r="F52" i="2"/>
  <c r="G52" i="2"/>
  <c r="H52" i="2"/>
  <c r="C51" i="2"/>
  <c r="D51" i="2"/>
  <c r="E51" i="2"/>
  <c r="E52" i="2" s="1"/>
  <c r="F51" i="2"/>
  <c r="G51" i="2"/>
  <c r="H51" i="2"/>
  <c r="B51" i="2"/>
  <c r="B52" i="2" s="1"/>
  <c r="C49" i="2"/>
  <c r="D49" i="2"/>
  <c r="E49" i="2"/>
  <c r="F49" i="2"/>
  <c r="G49" i="2"/>
  <c r="H49" i="2"/>
  <c r="B49" i="2"/>
  <c r="C48" i="2"/>
  <c r="E48" i="2"/>
  <c r="F48" i="2"/>
  <c r="G48" i="2"/>
  <c r="B48" i="2"/>
  <c r="C46" i="2"/>
  <c r="D46" i="2"/>
  <c r="D48" i="2" s="1"/>
  <c r="E46" i="2"/>
  <c r="F46" i="2"/>
  <c r="G46" i="2"/>
  <c r="H46" i="2"/>
  <c r="H48" i="2" s="1"/>
  <c r="B46" i="2"/>
</calcChain>
</file>

<file path=xl/sharedStrings.xml><?xml version="1.0" encoding="utf-8"?>
<sst xmlns="http://schemas.openxmlformats.org/spreadsheetml/2006/main" count="163" uniqueCount="72">
  <si>
    <t>Date</t>
  </si>
  <si>
    <t>Time</t>
  </si>
  <si>
    <t>Heat Load</t>
  </si>
  <si>
    <t>Comment</t>
  </si>
  <si>
    <t>W</t>
  </si>
  <si>
    <t>g/s</t>
  </si>
  <si>
    <t>C</t>
  </si>
  <si>
    <t>hh:mm</t>
  </si>
  <si>
    <t>Reference Flow</t>
  </si>
  <si>
    <t>Plant Density</t>
  </si>
  <si>
    <t>kg/m^3</t>
  </si>
  <si>
    <t>Plant Pressure</t>
  </si>
  <si>
    <t>bar</t>
  </si>
  <si>
    <t>Plant Temperature</t>
  </si>
  <si>
    <t>Predicted Density</t>
  </si>
  <si>
    <t>Predicted Plant Density</t>
  </si>
  <si>
    <t>PLANT</t>
  </si>
  <si>
    <t>Measured Flow</t>
  </si>
  <si>
    <t>Measured Density</t>
  </si>
  <si>
    <t>Measured Temperature</t>
  </si>
  <si>
    <t>Manifold Return Temperature</t>
  </si>
  <si>
    <t>Manifold Supply Pressure</t>
  </si>
  <si>
    <t>PT7024</t>
  </si>
  <si>
    <t>TT7056</t>
  </si>
  <si>
    <t>TT7424</t>
  </si>
  <si>
    <t>FT7524</t>
  </si>
  <si>
    <t>DT7424</t>
  </si>
  <si>
    <t>TT3020</t>
  </si>
  <si>
    <t>PT3012</t>
  </si>
  <si>
    <t>DT3020</t>
  </si>
  <si>
    <t>FT3020</t>
  </si>
  <si>
    <t>hh:mm:ss</t>
  </si>
  <si>
    <t>PT7450</t>
  </si>
  <si>
    <t>Flow Error</t>
  </si>
  <si>
    <t>Relative Flow Error</t>
  </si>
  <si>
    <t>Loop 4 Pressure Drop</t>
  </si>
  <si>
    <t>Manifold Supply Temperature</t>
  </si>
  <si>
    <t>TT7024</t>
  </si>
  <si>
    <t>Local Pressure at Instrument</t>
  </si>
  <si>
    <t>Using h3 and heat load</t>
  </si>
  <si>
    <t>2 Phase Density Deviation from prediction</t>
  </si>
  <si>
    <t>Relative Deviation</t>
  </si>
  <si>
    <t>Flow Regime</t>
  </si>
  <si>
    <t>Vapour Quality in Loop 7424, predicted from density measurement and local pressure</t>
  </si>
  <si>
    <t>2 Phase Test 1 Analysis 01/04</t>
  </si>
  <si>
    <t>2 Phase Test 1 Analysis 02/04</t>
  </si>
  <si>
    <t>Manifold Loop 7424</t>
  </si>
  <si>
    <t>Test Number</t>
  </si>
  <si>
    <t>Start Time</t>
  </si>
  <si>
    <t>End Time</t>
  </si>
  <si>
    <t>Temperature</t>
  </si>
  <si>
    <t>Flow Rate</t>
  </si>
  <si>
    <t>DL Range</t>
  </si>
  <si>
    <t>kW</t>
  </si>
  <si>
    <t>dd/mm</t>
  </si>
  <si>
    <t>0-8</t>
  </si>
  <si>
    <t>0-7</t>
  </si>
  <si>
    <t>Pure liquid, stepped flow</t>
  </si>
  <si>
    <t>poor accumulator management. Strange transient repsonse</t>
  </si>
  <si>
    <t>up</t>
  </si>
  <si>
    <t>0-12</t>
  </si>
  <si>
    <t>0-8.5</t>
  </si>
  <si>
    <t>2-7.0</t>
  </si>
  <si>
    <t>4-11.0</t>
  </si>
  <si>
    <t>3-7.5</t>
  </si>
  <si>
    <t>2-3.5</t>
  </si>
  <si>
    <t>Lost chiller several times. Abandoned test</t>
  </si>
  <si>
    <t>4-9.0</t>
  </si>
  <si>
    <t>4-8,0</t>
  </si>
  <si>
    <t>Log of all Optimass 6400 Two-phase tests. Includes date, test number, nominal flow rate and temperature set point. Tests last up to half a day. Naming convention: first number (1-99) changes with every change in temperature set point. Second number distinguishes each change in flow rate. =0 if only one flow rate tested at this temperature on the day. Respect the naming convention to be able to call data for plotting</t>
  </si>
  <si>
    <t>was 30</t>
  </si>
  <si>
    <t xml:space="preserve">was 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</si>
</sst>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4" xfId="0" applyBorder="1"/>
    <xf numFmtId="0" fontId="0" fillId="0" borderId="6" xfId="0" applyBorder="1"/>
    <xf numFmtId="0" fontId="0" fillId="0" borderId="4" xfId="0" applyFill="1" applyBorder="1"/>
    <xf numFmtId="164" fontId="0" fillId="0" borderId="0" xfId="0" applyNumberFormat="1" applyAlignment="1">
      <alignment horizont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vertical="center"/>
    </xf>
    <xf numFmtId="16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1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" fontId="0" fillId="0" borderId="11" xfId="0" applyNumberFormat="1" applyBorder="1"/>
    <xf numFmtId="20" fontId="0" fillId="0" borderId="11" xfId="0" applyNumberFormat="1" applyBorder="1"/>
    <xf numFmtId="0" fontId="0" fillId="0" borderId="11" xfId="0" applyBorder="1"/>
    <xf numFmtId="14" fontId="0" fillId="0" borderId="11" xfId="0" applyNumberFormat="1" applyBorder="1"/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1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1" fontId="0" fillId="0" borderId="5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11" xfId="0" applyNumberFormat="1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Flow Error against Heat Load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Error against Heat Load</c:v>
          </c:tx>
          <c:spPr>
            <a:ln w="28575">
              <a:noFill/>
            </a:ln>
          </c:spPr>
          <c:xVal>
            <c:numRef>
              <c:f>Sheet2!$J$4:$Y$4</c:f>
              <c:numCache>
                <c:formatCode>General</c:formatCode>
                <c:ptCount val="16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7000</c:v>
                </c:pt>
                <c:pt idx="5">
                  <c:v>8000</c:v>
                </c:pt>
                <c:pt idx="6">
                  <c:v>8500</c:v>
                </c:pt>
                <c:pt idx="7">
                  <c:v>9000</c:v>
                </c:pt>
                <c:pt idx="8">
                  <c:v>9500</c:v>
                </c:pt>
                <c:pt idx="9">
                  <c:v>10000</c:v>
                </c:pt>
                <c:pt idx="10">
                  <c:v>10500</c:v>
                </c:pt>
                <c:pt idx="11">
                  <c:v>11000</c:v>
                </c:pt>
                <c:pt idx="12">
                  <c:v>11500</c:v>
                </c:pt>
                <c:pt idx="13">
                  <c:v>12000</c:v>
                </c:pt>
                <c:pt idx="14">
                  <c:v>12500</c:v>
                </c:pt>
                <c:pt idx="15">
                  <c:v>13000</c:v>
                </c:pt>
              </c:numCache>
            </c:numRef>
          </c:xVal>
          <c:yVal>
            <c:numRef>
              <c:f>Sheet2!$J$46:$Y$46</c:f>
              <c:numCache>
                <c:formatCode>General</c:formatCode>
                <c:ptCount val="16"/>
                <c:pt idx="0">
                  <c:v>-2.1000000000000085</c:v>
                </c:pt>
                <c:pt idx="1">
                  <c:v>-2.9000000000000057</c:v>
                </c:pt>
                <c:pt idx="2">
                  <c:v>48.4</c:v>
                </c:pt>
                <c:pt idx="3">
                  <c:v>101.89999999999999</c:v>
                </c:pt>
                <c:pt idx="4">
                  <c:v>101.6</c:v>
                </c:pt>
                <c:pt idx="5">
                  <c:v>86.8</c:v>
                </c:pt>
                <c:pt idx="6">
                  <c:v>86.199999999999989</c:v>
                </c:pt>
                <c:pt idx="7">
                  <c:v>0</c:v>
                </c:pt>
                <c:pt idx="8">
                  <c:v>0</c:v>
                </c:pt>
                <c:pt idx="9">
                  <c:v>61.500000000000007</c:v>
                </c:pt>
                <c:pt idx="10">
                  <c:v>0</c:v>
                </c:pt>
                <c:pt idx="11">
                  <c:v>0</c:v>
                </c:pt>
                <c:pt idx="12">
                  <c:v>46.2</c:v>
                </c:pt>
                <c:pt idx="13">
                  <c:v>0</c:v>
                </c:pt>
                <c:pt idx="14">
                  <c:v>0</c:v>
                </c:pt>
                <c:pt idx="15">
                  <c:v>35.099999999999994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19904"/>
        <c:axId val="72020480"/>
      </c:scatterChart>
      <c:valAx>
        <c:axId val="720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020480"/>
        <c:crosses val="autoZero"/>
        <c:crossBetween val="midCat"/>
      </c:valAx>
      <c:valAx>
        <c:axId val="7202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01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44823</xdr:colOff>
      <xdr:row>22</xdr:row>
      <xdr:rowOff>68355</xdr:rowOff>
    </xdr:from>
    <xdr:to>
      <xdr:col>32</xdr:col>
      <xdr:colOff>380999</xdr:colOff>
      <xdr:row>36</xdr:row>
      <xdr:rowOff>144555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5"/>
  <sheetViews>
    <sheetView topLeftCell="A11" zoomScale="70" zoomScaleNormal="70" workbookViewId="0">
      <selection activeCell="A5" sqref="A5:F45"/>
    </sheetView>
  </sheetViews>
  <sheetFormatPr defaultRowHeight="15" x14ac:dyDescent="0.25"/>
  <cols>
    <col min="1" max="1" width="12.85546875" customWidth="1"/>
    <col min="2" max="2" width="12.5703125" customWidth="1"/>
    <col min="3" max="3" width="7.7109375" customWidth="1"/>
    <col min="4" max="4" width="5.7109375" customWidth="1"/>
    <col min="5" max="5" width="5" customWidth="1"/>
    <col min="6" max="6" width="7.85546875" customWidth="1"/>
  </cols>
  <sheetData>
    <row r="1" spans="1:23" ht="15" customHeight="1" x14ac:dyDescent="0.25">
      <c r="A1" s="38" t="s">
        <v>69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23" ht="1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23" ht="1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 ht="15.75" customHeight="1" thickBot="1" x14ac:dyDescent="0.3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 spans="1:23" x14ac:dyDescent="0.25">
      <c r="A5" s="19" t="s">
        <v>47</v>
      </c>
      <c r="B5" s="20" t="s">
        <v>0</v>
      </c>
      <c r="C5" s="20" t="s">
        <v>48</v>
      </c>
      <c r="D5" s="20" t="s">
        <v>49</v>
      </c>
      <c r="E5" s="20" t="s">
        <v>50</v>
      </c>
      <c r="F5" s="20" t="s">
        <v>51</v>
      </c>
      <c r="G5" s="20" t="s">
        <v>52</v>
      </c>
      <c r="H5" s="41" t="s">
        <v>3</v>
      </c>
      <c r="I5" s="42"/>
    </row>
    <row r="6" spans="1:23" ht="15.75" thickBot="1" x14ac:dyDescent="0.3">
      <c r="A6" s="3"/>
      <c r="B6" s="23" t="s">
        <v>54</v>
      </c>
      <c r="C6" s="23" t="s">
        <v>7</v>
      </c>
      <c r="D6" s="23" t="s">
        <v>7</v>
      </c>
      <c r="E6" s="23" t="s">
        <v>6</v>
      </c>
      <c r="F6" s="23" t="s">
        <v>5</v>
      </c>
      <c r="G6" s="21" t="s">
        <v>53</v>
      </c>
      <c r="H6" s="21"/>
      <c r="I6" s="22"/>
    </row>
    <row r="7" spans="1:23" x14ac:dyDescent="0.25">
      <c r="A7" s="27">
        <v>10</v>
      </c>
      <c r="B7" s="28">
        <v>42094</v>
      </c>
      <c r="C7" s="29">
        <v>0.74513888888888891</v>
      </c>
      <c r="D7" s="29">
        <v>0.7631944444444444</v>
      </c>
      <c r="E7" s="27">
        <v>-10</v>
      </c>
      <c r="F7" s="27" t="s">
        <v>59</v>
      </c>
      <c r="G7" s="11">
        <v>0</v>
      </c>
      <c r="H7" s="39" t="s">
        <v>57</v>
      </c>
      <c r="I7" s="40"/>
    </row>
    <row r="8" spans="1:23" x14ac:dyDescent="0.25">
      <c r="A8" s="27">
        <v>20</v>
      </c>
      <c r="B8" s="28">
        <v>42095</v>
      </c>
      <c r="C8" s="29">
        <v>0.3888888888888889</v>
      </c>
      <c r="D8" s="29">
        <v>0.42708333333333331</v>
      </c>
      <c r="E8" s="27">
        <v>-10</v>
      </c>
      <c r="F8" s="27">
        <v>70</v>
      </c>
      <c r="G8" s="11" t="s">
        <v>56</v>
      </c>
      <c r="H8" s="39"/>
      <c r="I8" s="40"/>
    </row>
    <row r="9" spans="1:23" hidden="1" x14ac:dyDescent="0.25">
      <c r="A9" s="27">
        <v>30</v>
      </c>
      <c r="B9" s="28">
        <v>42096</v>
      </c>
      <c r="C9" s="29">
        <v>0.66319444444444442</v>
      </c>
      <c r="D9" s="29">
        <v>0.71527777777777779</v>
      </c>
      <c r="E9" s="27">
        <v>-10</v>
      </c>
      <c r="F9" s="27">
        <v>105</v>
      </c>
      <c r="G9" s="11"/>
      <c r="H9" s="39" t="s">
        <v>58</v>
      </c>
      <c r="I9" s="40"/>
    </row>
    <row r="10" spans="1:23" x14ac:dyDescent="0.25">
      <c r="A10" s="27">
        <v>40</v>
      </c>
      <c r="B10" s="28">
        <v>42101</v>
      </c>
      <c r="C10" s="29">
        <v>0.67361111111111116</v>
      </c>
      <c r="D10" s="29">
        <v>0.70624999999999993</v>
      </c>
      <c r="E10" s="27">
        <v>-10</v>
      </c>
      <c r="F10" s="27">
        <v>105</v>
      </c>
      <c r="G10" s="11" t="s">
        <v>60</v>
      </c>
      <c r="H10" s="23"/>
      <c r="I10" s="24"/>
    </row>
    <row r="11" spans="1:23" x14ac:dyDescent="0.25">
      <c r="A11" s="27">
        <v>50</v>
      </c>
      <c r="B11" s="28">
        <v>42102</v>
      </c>
      <c r="C11" s="29">
        <v>0.44930555555555557</v>
      </c>
      <c r="D11" s="29">
        <v>0.50555555555555554</v>
      </c>
      <c r="E11" s="27">
        <v>-10</v>
      </c>
      <c r="F11" s="27">
        <v>70</v>
      </c>
      <c r="G11" s="11" t="s">
        <v>55</v>
      </c>
      <c r="H11" s="23"/>
      <c r="I11" s="24"/>
    </row>
    <row r="12" spans="1:23" x14ac:dyDescent="0.25">
      <c r="A12" s="27">
        <v>61</v>
      </c>
      <c r="B12" s="28">
        <v>42103</v>
      </c>
      <c r="C12" s="29">
        <v>0.63888888888888895</v>
      </c>
      <c r="D12" s="29">
        <v>0.6694444444444444</v>
      </c>
      <c r="E12" s="27">
        <v>-10</v>
      </c>
      <c r="F12" s="27">
        <v>70</v>
      </c>
      <c r="G12" s="11" t="s">
        <v>61</v>
      </c>
      <c r="H12" s="23"/>
      <c r="I12" s="24"/>
    </row>
    <row r="13" spans="1:23" x14ac:dyDescent="0.25">
      <c r="A13" s="27">
        <v>62</v>
      </c>
      <c r="B13" s="28">
        <v>42103</v>
      </c>
      <c r="C13" s="29">
        <v>0.6791666666666667</v>
      </c>
      <c r="D13" s="29">
        <v>0.70833333333333337</v>
      </c>
      <c r="E13" s="27">
        <v>-10</v>
      </c>
      <c r="F13" s="27">
        <v>30</v>
      </c>
      <c r="G13" s="25" t="s">
        <v>62</v>
      </c>
      <c r="H13" s="23"/>
      <c r="I13" s="24"/>
    </row>
    <row r="14" spans="1:23" x14ac:dyDescent="0.25">
      <c r="A14" s="27">
        <v>63</v>
      </c>
      <c r="B14" s="28">
        <v>42103</v>
      </c>
      <c r="C14" s="29">
        <v>0.71111111111111114</v>
      </c>
      <c r="D14" s="29">
        <v>0.73541666666666661</v>
      </c>
      <c r="E14" s="27">
        <v>-10</v>
      </c>
      <c r="F14" s="27">
        <v>90</v>
      </c>
      <c r="G14" s="25" t="s">
        <v>63</v>
      </c>
      <c r="H14" s="23"/>
      <c r="I14" s="24"/>
    </row>
    <row r="15" spans="1:23" x14ac:dyDescent="0.25">
      <c r="A15" s="27">
        <v>71</v>
      </c>
      <c r="B15" s="28">
        <v>42104</v>
      </c>
      <c r="C15" s="29">
        <v>0.63055555555555554</v>
      </c>
      <c r="D15" s="29">
        <v>0.65555555555555556</v>
      </c>
      <c r="E15" s="27">
        <v>5</v>
      </c>
      <c r="F15" s="27">
        <v>70</v>
      </c>
      <c r="G15" s="11" t="s">
        <v>62</v>
      </c>
      <c r="H15" s="23"/>
      <c r="I15" s="24"/>
    </row>
    <row r="16" spans="1:23" ht="15.75" thickBot="1" x14ac:dyDescent="0.3">
      <c r="A16" s="27">
        <v>72</v>
      </c>
      <c r="B16" s="28">
        <v>42104</v>
      </c>
      <c r="C16" s="29">
        <v>0.66111111111111109</v>
      </c>
      <c r="D16" s="29">
        <v>0.68680555555555556</v>
      </c>
      <c r="E16" s="27">
        <v>5</v>
      </c>
      <c r="F16" s="27">
        <v>37.1</v>
      </c>
      <c r="G16" s="12" t="s">
        <v>64</v>
      </c>
      <c r="H16" s="21"/>
      <c r="I16" s="22" t="s">
        <v>70</v>
      </c>
    </row>
    <row r="17" spans="1:8" x14ac:dyDescent="0.25">
      <c r="A17" s="30">
        <v>81</v>
      </c>
      <c r="B17" s="31">
        <v>42107</v>
      </c>
      <c r="C17" s="32">
        <v>0.65694444444444444</v>
      </c>
      <c r="D17" s="32">
        <v>0.67499999999999993</v>
      </c>
      <c r="E17" s="30">
        <v>-25</v>
      </c>
      <c r="F17" s="30">
        <v>30</v>
      </c>
      <c r="G17" s="26" t="s">
        <v>65</v>
      </c>
      <c r="H17" t="s">
        <v>66</v>
      </c>
    </row>
    <row r="18" spans="1:8" x14ac:dyDescent="0.25">
      <c r="A18" s="30">
        <v>82</v>
      </c>
      <c r="B18" s="31">
        <v>42107</v>
      </c>
      <c r="C18" s="32">
        <v>0.67847222222222225</v>
      </c>
      <c r="D18" s="32">
        <v>0.70833333333333337</v>
      </c>
      <c r="E18" s="30">
        <v>-25</v>
      </c>
      <c r="F18" s="30">
        <v>70</v>
      </c>
      <c r="G18" s="18" t="s">
        <v>67</v>
      </c>
    </row>
    <row r="19" spans="1:8" x14ac:dyDescent="0.25">
      <c r="A19" s="33">
        <v>83</v>
      </c>
      <c r="B19" s="31">
        <v>42108</v>
      </c>
      <c r="C19" s="32">
        <v>0.71736111111111101</v>
      </c>
      <c r="D19" s="32">
        <v>0.73402777777777783</v>
      </c>
      <c r="E19" s="30">
        <v>-25</v>
      </c>
      <c r="F19" s="30">
        <v>105</v>
      </c>
      <c r="G19" s="26" t="s">
        <v>68</v>
      </c>
    </row>
    <row r="20" spans="1:8" x14ac:dyDescent="0.25">
      <c r="A20" s="30">
        <v>91</v>
      </c>
      <c r="B20" s="31">
        <v>42108</v>
      </c>
      <c r="C20" s="33"/>
      <c r="D20" s="33"/>
      <c r="E20" s="30">
        <v>0</v>
      </c>
      <c r="F20" s="30">
        <v>70</v>
      </c>
    </row>
    <row r="21" spans="1:8" x14ac:dyDescent="0.25">
      <c r="A21" s="30">
        <v>92</v>
      </c>
      <c r="B21" s="31">
        <v>42108</v>
      </c>
      <c r="C21" s="33"/>
      <c r="D21" s="33"/>
      <c r="E21" s="30">
        <v>0</v>
      </c>
      <c r="F21" s="30">
        <v>105</v>
      </c>
    </row>
    <row r="22" spans="1:8" x14ac:dyDescent="0.25">
      <c r="A22" s="30">
        <v>93</v>
      </c>
      <c r="B22" s="31">
        <v>42108</v>
      </c>
      <c r="C22" s="33"/>
      <c r="D22" s="33"/>
      <c r="E22" s="30">
        <v>0</v>
      </c>
      <c r="F22" s="30">
        <v>30</v>
      </c>
    </row>
    <row r="23" spans="1:8" x14ac:dyDescent="0.25">
      <c r="A23" s="30">
        <v>101</v>
      </c>
      <c r="B23" s="31">
        <v>42109</v>
      </c>
      <c r="C23" s="33"/>
      <c r="D23" s="33"/>
      <c r="E23" s="30">
        <v>-10</v>
      </c>
      <c r="F23" s="30">
        <v>50</v>
      </c>
    </row>
    <row r="24" spans="1:8" x14ac:dyDescent="0.25">
      <c r="A24" s="30">
        <v>102</v>
      </c>
      <c r="B24" s="31">
        <v>42109</v>
      </c>
      <c r="C24" s="33"/>
      <c r="D24" s="33"/>
      <c r="E24" s="30">
        <v>-10</v>
      </c>
      <c r="F24" s="30">
        <v>20</v>
      </c>
    </row>
    <row r="25" spans="1:8" x14ac:dyDescent="0.25">
      <c r="A25" s="30">
        <v>111</v>
      </c>
      <c r="B25" s="31">
        <v>42111</v>
      </c>
      <c r="C25" s="33"/>
      <c r="D25" s="33"/>
      <c r="E25" s="30">
        <v>-10</v>
      </c>
      <c r="F25" s="30">
        <v>54</v>
      </c>
    </row>
    <row r="26" spans="1:8" x14ac:dyDescent="0.25">
      <c r="A26" s="30">
        <v>112</v>
      </c>
      <c r="B26" s="31">
        <v>42111</v>
      </c>
      <c r="C26" s="33"/>
      <c r="D26" s="33"/>
      <c r="E26" s="30">
        <v>-10</v>
      </c>
      <c r="F26" s="30">
        <v>40</v>
      </c>
    </row>
    <row r="27" spans="1:8" x14ac:dyDescent="0.25">
      <c r="A27" s="30">
        <v>121</v>
      </c>
      <c r="B27" s="31">
        <v>42114</v>
      </c>
      <c r="C27" s="33"/>
      <c r="D27" s="33"/>
      <c r="E27" s="30">
        <v>-10</v>
      </c>
      <c r="F27" s="30">
        <v>60</v>
      </c>
    </row>
    <row r="28" spans="1:8" x14ac:dyDescent="0.25">
      <c r="A28" s="30">
        <v>122</v>
      </c>
      <c r="B28" s="31">
        <v>42114</v>
      </c>
      <c r="C28" s="33"/>
      <c r="D28" s="33"/>
      <c r="E28" s="30">
        <v>-10</v>
      </c>
      <c r="F28" s="30">
        <v>80</v>
      </c>
    </row>
    <row r="29" spans="1:8" x14ac:dyDescent="0.25">
      <c r="A29" s="30">
        <v>123</v>
      </c>
      <c r="B29" s="31">
        <v>42114</v>
      </c>
      <c r="C29" s="33"/>
      <c r="D29" s="33"/>
      <c r="E29" s="30">
        <v>-10</v>
      </c>
      <c r="F29" s="30">
        <v>40</v>
      </c>
    </row>
    <row r="30" spans="1:8" x14ac:dyDescent="0.25">
      <c r="A30" s="30">
        <v>131</v>
      </c>
      <c r="B30" s="34">
        <v>42115</v>
      </c>
      <c r="C30" s="33"/>
      <c r="D30" s="33"/>
      <c r="E30" s="30">
        <v>-10</v>
      </c>
      <c r="F30" s="30">
        <v>105</v>
      </c>
    </row>
    <row r="31" spans="1:8" x14ac:dyDescent="0.25">
      <c r="A31" s="30">
        <v>132</v>
      </c>
      <c r="B31" s="34">
        <v>42115</v>
      </c>
      <c r="C31" s="33"/>
      <c r="D31" s="33"/>
      <c r="E31" s="30">
        <v>-10</v>
      </c>
      <c r="F31" s="30">
        <v>50</v>
      </c>
    </row>
    <row r="32" spans="1:8" x14ac:dyDescent="0.25">
      <c r="A32" s="30">
        <v>133</v>
      </c>
      <c r="B32" s="34">
        <v>42115</v>
      </c>
      <c r="C32" s="33"/>
      <c r="D32" s="33"/>
      <c r="E32" s="30">
        <v>-10</v>
      </c>
      <c r="F32" s="30">
        <v>20</v>
      </c>
    </row>
    <row r="33" spans="1:7" x14ac:dyDescent="0.25">
      <c r="A33" s="30">
        <v>141</v>
      </c>
      <c r="B33" s="34">
        <v>42116</v>
      </c>
      <c r="C33" s="33"/>
      <c r="D33" s="33"/>
      <c r="E33" s="30">
        <v>-10</v>
      </c>
      <c r="F33" s="30">
        <v>90</v>
      </c>
    </row>
    <row r="34" spans="1:7" x14ac:dyDescent="0.25">
      <c r="A34" s="30">
        <v>142</v>
      </c>
      <c r="B34" s="34">
        <v>42116</v>
      </c>
      <c r="C34" s="33"/>
      <c r="D34" s="33"/>
      <c r="E34" s="30">
        <v>-10</v>
      </c>
      <c r="F34" s="30">
        <v>20</v>
      </c>
    </row>
    <row r="35" spans="1:7" x14ac:dyDescent="0.25">
      <c r="A35" s="30">
        <v>143</v>
      </c>
      <c r="B35" s="34">
        <v>42116</v>
      </c>
      <c r="C35" s="33"/>
      <c r="D35" s="33"/>
      <c r="E35" s="30">
        <v>-10</v>
      </c>
      <c r="F35" s="30">
        <v>40</v>
      </c>
    </row>
    <row r="36" spans="1:7" x14ac:dyDescent="0.25">
      <c r="A36" s="30">
        <v>144</v>
      </c>
      <c r="B36" s="34">
        <v>42116</v>
      </c>
      <c r="C36" s="33"/>
      <c r="D36" s="33"/>
      <c r="E36" s="30">
        <v>-10</v>
      </c>
      <c r="F36" s="30">
        <v>30</v>
      </c>
    </row>
    <row r="37" spans="1:7" x14ac:dyDescent="0.25">
      <c r="A37" s="30">
        <v>151</v>
      </c>
      <c r="B37" s="34">
        <v>42117</v>
      </c>
      <c r="C37" s="33"/>
      <c r="D37" s="33"/>
      <c r="E37" s="30">
        <v>-20</v>
      </c>
      <c r="F37" s="30">
        <v>70</v>
      </c>
    </row>
    <row r="38" spans="1:7" x14ac:dyDescent="0.25">
      <c r="A38" s="30">
        <v>152</v>
      </c>
      <c r="B38" s="34">
        <v>42117</v>
      </c>
      <c r="C38" s="33"/>
      <c r="D38" s="33"/>
      <c r="E38" s="30">
        <v>-20</v>
      </c>
      <c r="F38" s="30">
        <v>30</v>
      </c>
    </row>
    <row r="39" spans="1:7" x14ac:dyDescent="0.25">
      <c r="A39" s="30">
        <v>161</v>
      </c>
      <c r="B39" s="34">
        <v>42117</v>
      </c>
      <c r="C39" s="33"/>
      <c r="D39" s="33"/>
      <c r="E39" s="30">
        <v>-5</v>
      </c>
      <c r="F39" s="30">
        <v>70</v>
      </c>
    </row>
    <row r="40" spans="1:7" x14ac:dyDescent="0.25">
      <c r="A40" s="30">
        <v>162</v>
      </c>
      <c r="B40" s="34">
        <v>42117</v>
      </c>
      <c r="C40" s="33"/>
      <c r="D40" s="33"/>
      <c r="E40" s="30">
        <v>-5</v>
      </c>
      <c r="F40" s="30">
        <v>30</v>
      </c>
    </row>
    <row r="41" spans="1:7" x14ac:dyDescent="0.25">
      <c r="A41" s="30">
        <v>171</v>
      </c>
      <c r="B41" s="34">
        <v>42117</v>
      </c>
      <c r="C41" s="33"/>
      <c r="D41" s="33"/>
      <c r="E41" s="30">
        <v>12</v>
      </c>
      <c r="F41" s="30">
        <v>70</v>
      </c>
      <c r="G41" t="s">
        <v>71</v>
      </c>
    </row>
    <row r="42" spans="1:7" x14ac:dyDescent="0.25">
      <c r="A42" s="30">
        <v>181</v>
      </c>
      <c r="B42" s="34">
        <v>42118</v>
      </c>
      <c r="C42" s="33"/>
      <c r="D42" s="33"/>
      <c r="E42" s="30">
        <v>-10</v>
      </c>
      <c r="F42" s="30">
        <v>90</v>
      </c>
    </row>
    <row r="43" spans="1:7" x14ac:dyDescent="0.25">
      <c r="A43" s="30">
        <v>182</v>
      </c>
      <c r="B43" s="34">
        <v>42118</v>
      </c>
      <c r="C43" s="33"/>
      <c r="D43" s="33"/>
      <c r="E43" s="30">
        <v>-10</v>
      </c>
      <c r="F43" s="30">
        <v>70</v>
      </c>
    </row>
    <row r="44" spans="1:7" x14ac:dyDescent="0.25">
      <c r="A44" s="30">
        <v>183</v>
      </c>
      <c r="B44" s="34">
        <v>42118</v>
      </c>
      <c r="C44" s="33"/>
      <c r="D44" s="33"/>
      <c r="E44" s="30">
        <v>-10</v>
      </c>
      <c r="F44" s="30">
        <v>60</v>
      </c>
    </row>
    <row r="45" spans="1:7" x14ac:dyDescent="0.25">
      <c r="A45" s="30">
        <v>184</v>
      </c>
      <c r="B45" s="34">
        <v>42118</v>
      </c>
      <c r="C45" s="33"/>
      <c r="D45" s="33"/>
      <c r="E45" s="30">
        <v>-10</v>
      </c>
      <c r="F45" s="30">
        <v>40</v>
      </c>
    </row>
  </sheetData>
  <mergeCells count="5">
    <mergeCell ref="A1:W4"/>
    <mergeCell ref="H8:I8"/>
    <mergeCell ref="H7:I7"/>
    <mergeCell ref="H9:I9"/>
    <mergeCell ref="H5:I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54"/>
  <sheetViews>
    <sheetView zoomScale="85" zoomScaleNormal="85" workbookViewId="0">
      <selection activeCell="G2" sqref="G2:G3"/>
    </sheetView>
  </sheetViews>
  <sheetFormatPr defaultRowHeight="15" x14ac:dyDescent="0.25"/>
  <cols>
    <col min="1" max="1" width="20.28515625" customWidth="1"/>
    <col min="2" max="2" width="10.28515625" customWidth="1"/>
    <col min="3" max="3" width="12.85546875" customWidth="1"/>
    <col min="4" max="4" width="11.28515625" customWidth="1"/>
  </cols>
  <sheetData>
    <row r="1" spans="1:25" ht="21" x14ac:dyDescent="0.35">
      <c r="A1" s="56" t="s">
        <v>44</v>
      </c>
      <c r="B1" s="57"/>
      <c r="C1" s="57"/>
      <c r="D1" s="57"/>
      <c r="E1" s="57"/>
      <c r="F1" s="57"/>
      <c r="G1" s="57"/>
      <c r="H1" s="58"/>
      <c r="I1" s="61" t="s">
        <v>45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</row>
    <row r="2" spans="1:25" x14ac:dyDescent="0.25">
      <c r="A2" s="3" t="s">
        <v>1</v>
      </c>
      <c r="B2" s="47">
        <v>0.39376157407407408</v>
      </c>
      <c r="C2" s="47">
        <v>0.40002314814814816</v>
      </c>
      <c r="D2" s="47">
        <v>0.40412037037037035</v>
      </c>
      <c r="E2" s="47">
        <v>0.40901620370370373</v>
      </c>
      <c r="F2" s="47">
        <v>0.41215277777777781</v>
      </c>
      <c r="G2" s="47">
        <v>0.41491898148148149</v>
      </c>
      <c r="H2" s="59">
        <v>0.41701388888888885</v>
      </c>
      <c r="I2" s="3" t="s">
        <v>1</v>
      </c>
      <c r="J2" s="47">
        <v>0.6635416666666667</v>
      </c>
      <c r="K2" s="47">
        <v>0.66736111111111107</v>
      </c>
      <c r="L2" s="47">
        <v>0.67152777777777783</v>
      </c>
      <c r="M2" s="47">
        <v>0.6743055555555556</v>
      </c>
      <c r="N2" s="47">
        <v>0.67708333333333337</v>
      </c>
      <c r="O2" s="47">
        <v>0.68125000000000002</v>
      </c>
      <c r="P2" s="59">
        <v>0.68402777777777779</v>
      </c>
      <c r="Q2" s="47">
        <v>0.68680555555555556</v>
      </c>
      <c r="R2" s="47">
        <v>0.68819444444444444</v>
      </c>
      <c r="S2" s="59">
        <v>0.69027777777777777</v>
      </c>
      <c r="T2" s="47">
        <v>0.69513888888888886</v>
      </c>
      <c r="U2" s="47">
        <v>0.69861111111111107</v>
      </c>
      <c r="V2" s="59">
        <v>0.70277777777777783</v>
      </c>
      <c r="W2" s="59">
        <v>0.70694444444444438</v>
      </c>
      <c r="X2" s="59">
        <v>0.70694444444444438</v>
      </c>
      <c r="Y2" s="59">
        <v>0.71597222222222223</v>
      </c>
    </row>
    <row r="3" spans="1:25" x14ac:dyDescent="0.25">
      <c r="A3" s="3" t="s">
        <v>31</v>
      </c>
      <c r="B3" s="39"/>
      <c r="C3" s="39"/>
      <c r="D3" s="39"/>
      <c r="E3" s="39"/>
      <c r="F3" s="39"/>
      <c r="G3" s="39"/>
      <c r="H3" s="40"/>
      <c r="I3" s="3" t="s">
        <v>31</v>
      </c>
      <c r="J3" s="39"/>
      <c r="K3" s="39"/>
      <c r="L3" s="39"/>
      <c r="M3" s="39"/>
      <c r="N3" s="39"/>
      <c r="O3" s="39"/>
      <c r="P3" s="40"/>
      <c r="Q3" s="39"/>
      <c r="R3" s="39"/>
      <c r="S3" s="40"/>
      <c r="T3" s="39"/>
      <c r="U3" s="39"/>
      <c r="V3" s="40"/>
      <c r="W3" s="40"/>
      <c r="X3" s="40"/>
      <c r="Y3" s="40"/>
    </row>
    <row r="4" spans="1:25" x14ac:dyDescent="0.25">
      <c r="A4" s="3" t="s">
        <v>2</v>
      </c>
      <c r="B4" s="43">
        <v>0</v>
      </c>
      <c r="C4" s="43">
        <v>2000</v>
      </c>
      <c r="D4" s="43">
        <v>3000</v>
      </c>
      <c r="E4" s="43">
        <v>4000</v>
      </c>
      <c r="F4" s="43">
        <v>5000</v>
      </c>
      <c r="G4" s="43">
        <v>6000</v>
      </c>
      <c r="H4" s="44">
        <v>7000</v>
      </c>
      <c r="I4" s="3" t="s">
        <v>2</v>
      </c>
      <c r="J4" s="7">
        <v>0</v>
      </c>
      <c r="K4" s="7">
        <v>2000</v>
      </c>
      <c r="L4" s="7">
        <v>4000</v>
      </c>
      <c r="M4" s="7">
        <v>6000</v>
      </c>
      <c r="N4" s="7">
        <v>7000</v>
      </c>
      <c r="O4" s="7">
        <v>8000</v>
      </c>
      <c r="P4" s="8">
        <v>8500</v>
      </c>
      <c r="Q4" s="13">
        <v>9000</v>
      </c>
      <c r="R4" s="7">
        <v>9500</v>
      </c>
      <c r="S4" s="8">
        <v>10000</v>
      </c>
      <c r="T4" s="13">
        <v>10500</v>
      </c>
      <c r="U4" s="7">
        <v>11000</v>
      </c>
      <c r="V4" s="8">
        <v>11500</v>
      </c>
      <c r="W4" s="14">
        <v>12000</v>
      </c>
      <c r="X4" s="14">
        <v>12500</v>
      </c>
      <c r="Y4" s="14">
        <v>13000</v>
      </c>
    </row>
    <row r="5" spans="1:25" ht="15.75" thickBot="1" x14ac:dyDescent="0.3">
      <c r="A5" s="4" t="s">
        <v>4</v>
      </c>
      <c r="B5" s="45"/>
      <c r="C5" s="45"/>
      <c r="D5" s="45"/>
      <c r="E5" s="45"/>
      <c r="F5" s="45"/>
      <c r="G5" s="45"/>
      <c r="H5" s="46"/>
      <c r="I5" s="4" t="s">
        <v>4</v>
      </c>
      <c r="J5" s="9"/>
      <c r="K5" s="9"/>
      <c r="L5" s="9"/>
      <c r="M5" s="9"/>
      <c r="N5" s="9"/>
      <c r="O5" s="9"/>
      <c r="P5" s="10"/>
      <c r="Q5" s="15"/>
      <c r="R5" s="9"/>
      <c r="S5" s="10"/>
      <c r="T5" s="15"/>
      <c r="U5" s="9"/>
      <c r="V5" s="10"/>
      <c r="W5" s="16"/>
      <c r="X5" s="16"/>
      <c r="Y5" s="16"/>
    </row>
    <row r="6" spans="1:25" ht="15.75" x14ac:dyDescent="0.25">
      <c r="A6" s="48" t="s">
        <v>16</v>
      </c>
      <c r="B6" s="49"/>
      <c r="C6" s="49"/>
      <c r="D6" s="49"/>
      <c r="E6" s="49"/>
      <c r="F6" s="49"/>
      <c r="G6" s="49"/>
      <c r="H6" s="50"/>
      <c r="I6" s="48" t="s">
        <v>16</v>
      </c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 spans="1:25" x14ac:dyDescent="0.25">
      <c r="A7" s="3" t="s">
        <v>8</v>
      </c>
      <c r="B7" s="43">
        <v>71.099999999999994</v>
      </c>
      <c r="C7" s="43">
        <v>71.3</v>
      </c>
      <c r="D7" s="43">
        <v>71</v>
      </c>
      <c r="E7" s="43">
        <v>70.7</v>
      </c>
      <c r="F7" s="43">
        <v>70.7</v>
      </c>
      <c r="G7" s="43">
        <v>70.5</v>
      </c>
      <c r="H7" s="44">
        <v>70.400000000000006</v>
      </c>
      <c r="I7" s="3" t="s">
        <v>8</v>
      </c>
      <c r="J7" s="43">
        <v>104.8</v>
      </c>
      <c r="K7" s="43">
        <v>104.1</v>
      </c>
      <c r="L7" s="43">
        <v>103.3</v>
      </c>
      <c r="M7" s="43">
        <v>103.3</v>
      </c>
      <c r="N7" s="43">
        <v>103</v>
      </c>
      <c r="O7" s="43">
        <v>101.8</v>
      </c>
      <c r="P7" s="44">
        <v>102.3</v>
      </c>
      <c r="Q7" s="43"/>
      <c r="R7" s="43"/>
      <c r="S7" s="43">
        <v>101.9</v>
      </c>
      <c r="T7" s="43"/>
      <c r="U7" s="44"/>
      <c r="V7" s="43">
        <v>101.5</v>
      </c>
      <c r="W7" s="44"/>
      <c r="X7" s="44"/>
      <c r="Y7" s="44">
        <v>100.5</v>
      </c>
    </row>
    <row r="8" spans="1:25" x14ac:dyDescent="0.25">
      <c r="A8" s="3" t="s">
        <v>30</v>
      </c>
      <c r="B8" s="43"/>
      <c r="C8" s="43"/>
      <c r="D8" s="43"/>
      <c r="E8" s="43"/>
      <c r="F8" s="43"/>
      <c r="G8" s="43"/>
      <c r="H8" s="44"/>
      <c r="I8" s="3" t="s">
        <v>30</v>
      </c>
      <c r="J8" s="43"/>
      <c r="K8" s="43"/>
      <c r="L8" s="43"/>
      <c r="M8" s="43"/>
      <c r="N8" s="43"/>
      <c r="O8" s="43"/>
      <c r="P8" s="44"/>
      <c r="Q8" s="43"/>
      <c r="R8" s="43"/>
      <c r="S8" s="43"/>
      <c r="T8" s="43"/>
      <c r="U8" s="44"/>
      <c r="V8" s="43"/>
      <c r="W8" s="44"/>
      <c r="X8" s="44"/>
      <c r="Y8" s="44"/>
    </row>
    <row r="9" spans="1:25" x14ac:dyDescent="0.25">
      <c r="A9" s="3" t="s">
        <v>5</v>
      </c>
      <c r="B9" s="43"/>
      <c r="C9" s="43"/>
      <c r="D9" s="43"/>
      <c r="E9" s="43"/>
      <c r="F9" s="43"/>
      <c r="G9" s="43"/>
      <c r="H9" s="44"/>
      <c r="I9" s="3" t="s">
        <v>5</v>
      </c>
      <c r="J9" s="43"/>
      <c r="K9" s="43"/>
      <c r="L9" s="43"/>
      <c r="M9" s="43"/>
      <c r="N9" s="43"/>
      <c r="O9" s="43"/>
      <c r="P9" s="44"/>
      <c r="Q9" s="43"/>
      <c r="R9" s="43"/>
      <c r="S9" s="43"/>
      <c r="T9" s="43"/>
      <c r="U9" s="44"/>
      <c r="V9" s="43"/>
      <c r="W9" s="44"/>
      <c r="X9" s="44"/>
      <c r="Y9" s="44"/>
    </row>
    <row r="10" spans="1:25" x14ac:dyDescent="0.25">
      <c r="A10" s="3" t="s">
        <v>9</v>
      </c>
      <c r="B10" s="7">
        <v>1103</v>
      </c>
      <c r="C10" s="7">
        <v>1113</v>
      </c>
      <c r="D10" s="7">
        <v>1110</v>
      </c>
      <c r="E10" s="7">
        <v>1110</v>
      </c>
      <c r="F10" s="7">
        <v>1107</v>
      </c>
      <c r="G10" s="7">
        <v>1107</v>
      </c>
      <c r="H10" s="8">
        <v>1103</v>
      </c>
      <c r="I10" s="3" t="s">
        <v>9</v>
      </c>
      <c r="J10" s="7">
        <v>1110</v>
      </c>
      <c r="K10" s="7">
        <v>1110</v>
      </c>
      <c r="L10" s="7">
        <v>1107</v>
      </c>
      <c r="M10" s="7">
        <v>1107</v>
      </c>
      <c r="N10" s="7">
        <v>1110</v>
      </c>
      <c r="O10" s="7">
        <v>1107</v>
      </c>
      <c r="P10" s="8">
        <v>1105</v>
      </c>
      <c r="Q10" s="7"/>
      <c r="R10" s="7"/>
      <c r="S10" s="7">
        <v>1098</v>
      </c>
      <c r="T10" s="7"/>
      <c r="U10" s="8"/>
      <c r="V10" s="7">
        <v>1095</v>
      </c>
      <c r="W10" s="8"/>
      <c r="X10" s="8"/>
      <c r="Y10" s="8">
        <v>1085</v>
      </c>
    </row>
    <row r="11" spans="1:25" x14ac:dyDescent="0.25">
      <c r="A11" s="3" t="s">
        <v>29</v>
      </c>
      <c r="B11" s="7"/>
      <c r="C11" s="7"/>
      <c r="D11" s="7"/>
      <c r="E11" s="7"/>
      <c r="F11" s="7"/>
      <c r="G11" s="7"/>
      <c r="H11" s="8"/>
      <c r="I11" s="3" t="s">
        <v>29</v>
      </c>
      <c r="J11" s="7"/>
      <c r="K11" s="7"/>
      <c r="L11" s="7"/>
      <c r="M11" s="7"/>
      <c r="N11" s="7"/>
      <c r="O11" s="7"/>
      <c r="P11" s="8"/>
      <c r="Q11" s="7"/>
      <c r="R11" s="7"/>
      <c r="S11" s="7"/>
      <c r="T11" s="7"/>
      <c r="U11" s="8"/>
      <c r="V11" s="7"/>
      <c r="W11" s="8"/>
      <c r="X11" s="8"/>
      <c r="Y11" s="8"/>
    </row>
    <row r="12" spans="1:25" x14ac:dyDescent="0.25">
      <c r="A12" s="3" t="s">
        <v>10</v>
      </c>
      <c r="B12" s="7"/>
      <c r="C12" s="7"/>
      <c r="D12" s="7"/>
      <c r="E12" s="7"/>
      <c r="F12" s="7"/>
      <c r="G12" s="7"/>
      <c r="H12" s="8"/>
      <c r="I12" s="3" t="s">
        <v>10</v>
      </c>
      <c r="J12" s="7"/>
      <c r="K12" s="7"/>
      <c r="L12" s="7"/>
      <c r="M12" s="7"/>
      <c r="N12" s="7"/>
      <c r="O12" s="7"/>
      <c r="P12" s="8"/>
      <c r="Q12" s="7"/>
      <c r="R12" s="7"/>
      <c r="S12" s="7"/>
      <c r="T12" s="7"/>
      <c r="U12" s="8"/>
      <c r="V12" s="7"/>
      <c r="W12" s="8"/>
      <c r="X12" s="8"/>
      <c r="Y12" s="8"/>
    </row>
    <row r="13" spans="1:25" x14ac:dyDescent="0.25">
      <c r="A13" s="3" t="s">
        <v>11</v>
      </c>
      <c r="B13" s="43">
        <v>27.8</v>
      </c>
      <c r="C13" s="43">
        <v>30</v>
      </c>
      <c r="D13" s="43">
        <v>31.2</v>
      </c>
      <c r="E13" s="43">
        <v>31.4</v>
      </c>
      <c r="F13" s="43">
        <v>31.6</v>
      </c>
      <c r="G13" s="43">
        <v>32</v>
      </c>
      <c r="H13" s="44">
        <v>32.4</v>
      </c>
      <c r="I13" s="3" t="s">
        <v>11</v>
      </c>
      <c r="J13" s="43"/>
      <c r="K13" s="43"/>
      <c r="L13" s="43"/>
      <c r="M13" s="43"/>
      <c r="N13" s="43"/>
      <c r="O13" s="43"/>
      <c r="P13" s="44"/>
      <c r="Q13" s="43"/>
      <c r="R13" s="43"/>
      <c r="S13" s="43"/>
      <c r="T13" s="43"/>
      <c r="U13" s="44"/>
      <c r="V13" s="43"/>
      <c r="W13" s="44"/>
      <c r="X13" s="44"/>
      <c r="Y13" s="44"/>
    </row>
    <row r="14" spans="1:25" x14ac:dyDescent="0.25">
      <c r="A14" s="3" t="s">
        <v>28</v>
      </c>
      <c r="B14" s="43"/>
      <c r="C14" s="43"/>
      <c r="D14" s="43"/>
      <c r="E14" s="43"/>
      <c r="F14" s="43"/>
      <c r="G14" s="43"/>
      <c r="H14" s="44"/>
      <c r="I14" s="3" t="s">
        <v>28</v>
      </c>
      <c r="J14" s="43"/>
      <c r="K14" s="43"/>
      <c r="L14" s="43"/>
      <c r="M14" s="43"/>
      <c r="N14" s="43"/>
      <c r="O14" s="43"/>
      <c r="P14" s="44"/>
      <c r="Q14" s="43"/>
      <c r="R14" s="43"/>
      <c r="S14" s="43"/>
      <c r="T14" s="43"/>
      <c r="U14" s="44"/>
      <c r="V14" s="43"/>
      <c r="W14" s="44"/>
      <c r="X14" s="44"/>
      <c r="Y14" s="44"/>
    </row>
    <row r="15" spans="1:25" x14ac:dyDescent="0.25">
      <c r="A15" s="3" t="s">
        <v>12</v>
      </c>
      <c r="B15" s="43"/>
      <c r="C15" s="43"/>
      <c r="D15" s="43"/>
      <c r="E15" s="43"/>
      <c r="F15" s="43"/>
      <c r="G15" s="43"/>
      <c r="H15" s="44"/>
      <c r="I15" s="3" t="s">
        <v>12</v>
      </c>
      <c r="J15" s="43"/>
      <c r="K15" s="43"/>
      <c r="L15" s="43"/>
      <c r="M15" s="43"/>
      <c r="N15" s="43"/>
      <c r="O15" s="43"/>
      <c r="P15" s="44"/>
      <c r="Q15" s="43"/>
      <c r="R15" s="43"/>
      <c r="S15" s="43"/>
      <c r="T15" s="43"/>
      <c r="U15" s="44"/>
      <c r="V15" s="43"/>
      <c r="W15" s="44"/>
      <c r="X15" s="44"/>
      <c r="Y15" s="44"/>
    </row>
    <row r="16" spans="1:25" x14ac:dyDescent="0.25">
      <c r="A16" s="3" t="s">
        <v>13</v>
      </c>
      <c r="B16" s="43">
        <v>-30.4</v>
      </c>
      <c r="C16" s="43">
        <v>-31.9</v>
      </c>
      <c r="D16" s="43">
        <v>-31.9</v>
      </c>
      <c r="E16" s="43">
        <v>-31.6</v>
      </c>
      <c r="F16" s="43">
        <v>-30.9</v>
      </c>
      <c r="G16" s="43">
        <v>-30.9</v>
      </c>
      <c r="H16" s="44">
        <v>-30.4</v>
      </c>
      <c r="I16" s="3" t="s">
        <v>13</v>
      </c>
      <c r="J16" s="43"/>
      <c r="K16" s="43"/>
      <c r="L16" s="43"/>
      <c r="M16" s="43"/>
      <c r="N16" s="43"/>
      <c r="O16" s="43"/>
      <c r="P16" s="44"/>
      <c r="Q16" s="43"/>
      <c r="R16" s="43"/>
      <c r="S16" s="43"/>
      <c r="T16" s="43"/>
      <c r="U16" s="44"/>
      <c r="V16" s="43"/>
      <c r="W16" s="44"/>
      <c r="X16" s="44"/>
      <c r="Y16" s="44"/>
    </row>
    <row r="17" spans="1:25" x14ac:dyDescent="0.25">
      <c r="A17" s="3" t="s">
        <v>27</v>
      </c>
      <c r="B17" s="43"/>
      <c r="C17" s="43"/>
      <c r="D17" s="43"/>
      <c r="E17" s="43"/>
      <c r="F17" s="43"/>
      <c r="G17" s="43"/>
      <c r="H17" s="44"/>
      <c r="I17" s="3" t="s">
        <v>27</v>
      </c>
      <c r="J17" s="43"/>
      <c r="K17" s="43"/>
      <c r="L17" s="43"/>
      <c r="M17" s="43"/>
      <c r="N17" s="43"/>
      <c r="O17" s="43"/>
      <c r="P17" s="44"/>
      <c r="Q17" s="43"/>
      <c r="R17" s="43"/>
      <c r="S17" s="43"/>
      <c r="T17" s="43"/>
      <c r="U17" s="44"/>
      <c r="V17" s="43"/>
      <c r="W17" s="44"/>
      <c r="X17" s="44"/>
      <c r="Y17" s="44"/>
    </row>
    <row r="18" spans="1:25" x14ac:dyDescent="0.25">
      <c r="A18" s="3" t="s">
        <v>6</v>
      </c>
      <c r="B18" s="43"/>
      <c r="C18" s="43"/>
      <c r="D18" s="43"/>
      <c r="E18" s="43"/>
      <c r="F18" s="43"/>
      <c r="G18" s="43"/>
      <c r="H18" s="44"/>
      <c r="I18" s="3" t="s">
        <v>6</v>
      </c>
      <c r="J18" s="43"/>
      <c r="K18" s="43"/>
      <c r="L18" s="43"/>
      <c r="M18" s="43"/>
      <c r="N18" s="43"/>
      <c r="O18" s="43"/>
      <c r="P18" s="44"/>
      <c r="Q18" s="43"/>
      <c r="R18" s="43"/>
      <c r="S18" s="43"/>
      <c r="T18" s="43"/>
      <c r="U18" s="44"/>
      <c r="V18" s="43"/>
      <c r="W18" s="44"/>
      <c r="X18" s="44"/>
      <c r="Y18" s="44"/>
    </row>
    <row r="19" spans="1:25" x14ac:dyDescent="0.25">
      <c r="A19" s="3" t="s">
        <v>15</v>
      </c>
      <c r="B19" s="7">
        <v>1082</v>
      </c>
      <c r="C19" s="7">
        <v>1090</v>
      </c>
      <c r="D19" s="7">
        <v>1090</v>
      </c>
      <c r="E19" s="7">
        <v>1089</v>
      </c>
      <c r="F19" s="7">
        <v>1086</v>
      </c>
      <c r="G19" s="7">
        <v>1086</v>
      </c>
      <c r="H19" s="8">
        <v>1084</v>
      </c>
      <c r="I19" s="3" t="s">
        <v>15</v>
      </c>
      <c r="J19" s="7"/>
      <c r="K19" s="7"/>
      <c r="L19" s="7"/>
      <c r="M19" s="7"/>
      <c r="N19" s="7"/>
      <c r="O19" s="7"/>
      <c r="P19" s="8"/>
      <c r="Q19" s="7"/>
      <c r="R19" s="7"/>
      <c r="S19" s="7"/>
      <c r="T19" s="7"/>
      <c r="U19" s="8"/>
      <c r="V19" s="7"/>
      <c r="W19" s="8"/>
      <c r="X19" s="8"/>
      <c r="Y19" s="8"/>
    </row>
    <row r="20" spans="1:25" ht="15.75" thickBot="1" x14ac:dyDescent="0.3">
      <c r="A20" s="4" t="s">
        <v>10</v>
      </c>
      <c r="B20" s="9"/>
      <c r="C20" s="9"/>
      <c r="D20" s="9"/>
      <c r="E20" s="9"/>
      <c r="F20" s="9"/>
      <c r="G20" s="9"/>
      <c r="H20" s="10"/>
      <c r="I20" s="4" t="s">
        <v>10</v>
      </c>
      <c r="J20" s="9"/>
      <c r="K20" s="9"/>
      <c r="L20" s="9"/>
      <c r="M20" s="9"/>
      <c r="N20" s="9"/>
      <c r="O20" s="9"/>
      <c r="P20" s="10"/>
      <c r="Q20" s="9"/>
      <c r="R20" s="9"/>
      <c r="S20" s="9"/>
      <c r="T20" s="9"/>
      <c r="U20" s="10"/>
      <c r="V20" s="9"/>
      <c r="W20" s="10"/>
      <c r="X20" s="10"/>
      <c r="Y20" s="10"/>
    </row>
    <row r="21" spans="1:25" x14ac:dyDescent="0.25">
      <c r="A21" s="51" t="s">
        <v>46</v>
      </c>
      <c r="B21" s="52"/>
      <c r="C21" s="52"/>
      <c r="D21" s="52"/>
      <c r="E21" s="52"/>
      <c r="F21" s="52"/>
      <c r="G21" s="52"/>
      <c r="H21" s="53"/>
      <c r="I21" s="60" t="s">
        <v>46</v>
      </c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 spans="1:25" x14ac:dyDescent="0.25">
      <c r="A22" s="3" t="s">
        <v>17</v>
      </c>
      <c r="B22" s="43">
        <v>72.599999999999994</v>
      </c>
      <c r="C22" s="43">
        <v>70.5</v>
      </c>
      <c r="D22" s="43">
        <v>63</v>
      </c>
      <c r="E22" s="43">
        <v>53.8</v>
      </c>
      <c r="F22" s="43">
        <v>39.1</v>
      </c>
      <c r="G22" s="43">
        <v>24.4</v>
      </c>
      <c r="H22" s="44">
        <v>16</v>
      </c>
      <c r="I22" s="3" t="s">
        <v>17</v>
      </c>
      <c r="J22" s="43">
        <v>106.9</v>
      </c>
      <c r="K22" s="43">
        <v>107</v>
      </c>
      <c r="L22" s="43">
        <v>54.9</v>
      </c>
      <c r="M22" s="43">
        <v>1.4</v>
      </c>
      <c r="N22" s="43">
        <v>1.4</v>
      </c>
      <c r="O22" s="43">
        <v>15</v>
      </c>
      <c r="P22" s="44">
        <v>16.100000000000001</v>
      </c>
      <c r="Q22" s="43"/>
      <c r="R22" s="43"/>
      <c r="S22" s="43">
        <v>40.4</v>
      </c>
      <c r="T22" s="43"/>
      <c r="U22" s="43"/>
      <c r="V22" s="44">
        <v>55.3</v>
      </c>
      <c r="W22" s="43"/>
      <c r="X22" s="43"/>
      <c r="Y22" s="44">
        <v>65.400000000000006</v>
      </c>
    </row>
    <row r="23" spans="1:25" x14ac:dyDescent="0.25">
      <c r="A23" s="3" t="s">
        <v>25</v>
      </c>
      <c r="B23" s="43"/>
      <c r="C23" s="43"/>
      <c r="D23" s="43"/>
      <c r="E23" s="43"/>
      <c r="F23" s="43"/>
      <c r="G23" s="43"/>
      <c r="H23" s="44"/>
      <c r="I23" s="3" t="s">
        <v>25</v>
      </c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4"/>
      <c r="W23" s="43"/>
      <c r="X23" s="43"/>
      <c r="Y23" s="44"/>
    </row>
    <row r="24" spans="1:25" x14ac:dyDescent="0.25">
      <c r="A24" s="3" t="s">
        <v>5</v>
      </c>
      <c r="B24" s="43"/>
      <c r="C24" s="43"/>
      <c r="D24" s="43"/>
      <c r="E24" s="43"/>
      <c r="F24" s="43"/>
      <c r="G24" s="43"/>
      <c r="H24" s="44"/>
      <c r="I24" s="3" t="s">
        <v>5</v>
      </c>
      <c r="J24" s="43"/>
      <c r="K24" s="43"/>
      <c r="L24" s="43"/>
      <c r="M24" s="43"/>
      <c r="N24" s="43"/>
      <c r="O24" s="43"/>
      <c r="P24" s="44"/>
      <c r="Q24" s="43"/>
      <c r="R24" s="43"/>
      <c r="S24" s="43"/>
      <c r="T24" s="43"/>
      <c r="U24" s="43"/>
      <c r="V24" s="44"/>
      <c r="W24" s="43"/>
      <c r="X24" s="43"/>
      <c r="Y24" s="44"/>
    </row>
    <row r="25" spans="1:25" x14ac:dyDescent="0.25">
      <c r="A25" s="3" t="s">
        <v>18</v>
      </c>
      <c r="B25" s="7">
        <v>1026.5999999999999</v>
      </c>
      <c r="C25" s="7">
        <v>458.1</v>
      </c>
      <c r="D25" s="7">
        <v>270.5</v>
      </c>
      <c r="E25" s="7">
        <v>202</v>
      </c>
      <c r="F25" s="7">
        <v>170.3</v>
      </c>
      <c r="G25" s="7">
        <v>154.5</v>
      </c>
      <c r="H25" s="8">
        <v>148.6</v>
      </c>
      <c r="I25" s="3" t="s">
        <v>18</v>
      </c>
      <c r="J25" s="7">
        <v>1070</v>
      </c>
      <c r="K25" s="7">
        <v>1009</v>
      </c>
      <c r="L25" s="7">
        <v>270.5</v>
      </c>
      <c r="M25" s="7">
        <v>235.4</v>
      </c>
      <c r="N25" s="7">
        <v>235.4</v>
      </c>
      <c r="O25" s="7">
        <v>241.2</v>
      </c>
      <c r="P25" s="8">
        <v>235.4</v>
      </c>
      <c r="Q25" s="7"/>
      <c r="R25" s="7"/>
      <c r="S25" s="7">
        <v>235.4</v>
      </c>
      <c r="T25" s="7"/>
      <c r="U25" s="7"/>
      <c r="V25" s="8">
        <v>216.6</v>
      </c>
      <c r="W25" s="7"/>
      <c r="X25" s="7"/>
      <c r="Y25" s="8">
        <v>199</v>
      </c>
    </row>
    <row r="26" spans="1:25" x14ac:dyDescent="0.25">
      <c r="A26" s="3" t="s">
        <v>26</v>
      </c>
      <c r="B26" s="7"/>
      <c r="C26" s="7"/>
      <c r="D26" s="7"/>
      <c r="E26" s="7"/>
      <c r="F26" s="7"/>
      <c r="G26" s="7"/>
      <c r="H26" s="8"/>
      <c r="I26" s="3" t="s">
        <v>26</v>
      </c>
      <c r="J26" s="7"/>
      <c r="K26" s="7"/>
      <c r="L26" s="7"/>
      <c r="M26" s="7"/>
      <c r="N26" s="7"/>
      <c r="O26" s="7"/>
      <c r="P26" s="8"/>
      <c r="Q26" s="7"/>
      <c r="R26" s="7"/>
      <c r="S26" s="7"/>
      <c r="T26" s="7"/>
      <c r="U26" s="7"/>
      <c r="V26" s="8"/>
      <c r="W26" s="7"/>
      <c r="X26" s="7"/>
      <c r="Y26" s="8"/>
    </row>
    <row r="27" spans="1:25" x14ac:dyDescent="0.25">
      <c r="A27" s="3" t="s">
        <v>10</v>
      </c>
      <c r="B27" s="7"/>
      <c r="C27" s="7"/>
      <c r="D27" s="7"/>
      <c r="E27" s="7"/>
      <c r="F27" s="7"/>
      <c r="G27" s="7"/>
      <c r="H27" s="8"/>
      <c r="I27" s="3" t="s">
        <v>10</v>
      </c>
      <c r="J27" s="7"/>
      <c r="K27" s="7"/>
      <c r="L27" s="7"/>
      <c r="M27" s="7"/>
      <c r="N27" s="7"/>
      <c r="O27" s="7"/>
      <c r="P27" s="8"/>
      <c r="Q27" s="7"/>
      <c r="R27" s="7"/>
      <c r="S27" s="7"/>
      <c r="T27" s="7"/>
      <c r="U27" s="7"/>
      <c r="V27" s="8"/>
      <c r="W27" s="7"/>
      <c r="X27" s="7"/>
      <c r="Y27" s="8"/>
    </row>
    <row r="28" spans="1:25" x14ac:dyDescent="0.25">
      <c r="A28" s="3" t="s">
        <v>19</v>
      </c>
      <c r="B28" s="43">
        <v>-17.7</v>
      </c>
      <c r="C28" s="43">
        <v>-9.8000000000000007</v>
      </c>
      <c r="D28" s="43">
        <v>-8.4</v>
      </c>
      <c r="E28" s="43">
        <v>-8.4</v>
      </c>
      <c r="F28" s="43">
        <v>-7.8</v>
      </c>
      <c r="G28" s="43">
        <v>-7.8</v>
      </c>
      <c r="H28" s="44">
        <v>-7.1</v>
      </c>
      <c r="I28" s="3" t="s">
        <v>19</v>
      </c>
      <c r="J28" s="43">
        <v>-26.4</v>
      </c>
      <c r="K28" s="43">
        <v>-15.1</v>
      </c>
      <c r="L28" s="43">
        <v>-12</v>
      </c>
      <c r="M28" s="43">
        <v>-11.3</v>
      </c>
      <c r="N28" s="43">
        <v>-9.3000000000000007</v>
      </c>
      <c r="O28" s="43">
        <v>-5.9</v>
      </c>
      <c r="P28" s="44">
        <v>-5.3</v>
      </c>
      <c r="Q28" s="43"/>
      <c r="R28" s="43"/>
      <c r="S28" s="43">
        <v>-5.3</v>
      </c>
      <c r="T28" s="43"/>
      <c r="U28" s="43"/>
      <c r="V28" s="44">
        <v>-5.9</v>
      </c>
      <c r="W28" s="43"/>
      <c r="X28" s="43"/>
      <c r="Y28" s="44">
        <v>-5.2</v>
      </c>
    </row>
    <row r="29" spans="1:25" x14ac:dyDescent="0.25">
      <c r="A29" s="3" t="s">
        <v>24</v>
      </c>
      <c r="B29" s="43"/>
      <c r="C29" s="43"/>
      <c r="D29" s="43"/>
      <c r="E29" s="43"/>
      <c r="F29" s="43"/>
      <c r="G29" s="43"/>
      <c r="H29" s="44"/>
      <c r="I29" s="3" t="s">
        <v>24</v>
      </c>
      <c r="J29" s="43"/>
      <c r="K29" s="43"/>
      <c r="L29" s="43"/>
      <c r="M29" s="43"/>
      <c r="N29" s="43"/>
      <c r="O29" s="43"/>
      <c r="P29" s="44"/>
      <c r="Q29" s="43"/>
      <c r="R29" s="43"/>
      <c r="S29" s="43"/>
      <c r="T29" s="43"/>
      <c r="U29" s="43"/>
      <c r="V29" s="44"/>
      <c r="W29" s="43"/>
      <c r="X29" s="43"/>
      <c r="Y29" s="44"/>
    </row>
    <row r="30" spans="1:25" x14ac:dyDescent="0.25">
      <c r="A30" s="3" t="s">
        <v>6</v>
      </c>
      <c r="B30" s="43"/>
      <c r="C30" s="43"/>
      <c r="D30" s="43"/>
      <c r="E30" s="43"/>
      <c r="F30" s="43"/>
      <c r="G30" s="43"/>
      <c r="H30" s="44"/>
      <c r="I30" s="3" t="s">
        <v>6</v>
      </c>
      <c r="J30" s="43"/>
      <c r="K30" s="43"/>
      <c r="L30" s="43"/>
      <c r="M30" s="43"/>
      <c r="N30" s="43"/>
      <c r="O30" s="43"/>
      <c r="P30" s="44"/>
      <c r="Q30" s="43"/>
      <c r="R30" s="43"/>
      <c r="S30" s="43"/>
      <c r="T30" s="43"/>
      <c r="U30" s="43"/>
      <c r="V30" s="44"/>
      <c r="W30" s="43"/>
      <c r="X30" s="43"/>
      <c r="Y30" s="44"/>
    </row>
    <row r="31" spans="1:25" x14ac:dyDescent="0.25">
      <c r="A31" s="3" t="s">
        <v>38</v>
      </c>
      <c r="B31" s="43">
        <v>24.7</v>
      </c>
      <c r="C31" s="43">
        <v>26.4</v>
      </c>
      <c r="D31" s="43">
        <v>27.3</v>
      </c>
      <c r="E31" s="43">
        <v>27.1</v>
      </c>
      <c r="F31" s="43">
        <v>27.4</v>
      </c>
      <c r="G31" s="43">
        <v>27.6</v>
      </c>
      <c r="H31" s="44">
        <v>27.6</v>
      </c>
      <c r="I31" s="3" t="s">
        <v>38</v>
      </c>
      <c r="J31" s="43"/>
      <c r="K31" s="43"/>
      <c r="L31" s="43"/>
      <c r="M31" s="43"/>
      <c r="N31" s="43"/>
      <c r="O31" s="43"/>
      <c r="P31" s="44"/>
      <c r="Q31" s="43"/>
      <c r="R31" s="43"/>
      <c r="S31" s="43"/>
      <c r="T31" s="43"/>
      <c r="U31" s="43"/>
      <c r="V31" s="44"/>
      <c r="W31" s="43"/>
      <c r="X31" s="43"/>
      <c r="Y31" s="44"/>
    </row>
    <row r="32" spans="1:25" x14ac:dyDescent="0.25">
      <c r="A32" s="3" t="s">
        <v>32</v>
      </c>
      <c r="B32" s="43"/>
      <c r="C32" s="43"/>
      <c r="D32" s="43"/>
      <c r="E32" s="43"/>
      <c r="F32" s="43"/>
      <c r="G32" s="43"/>
      <c r="H32" s="44"/>
      <c r="I32" s="3" t="s">
        <v>32</v>
      </c>
      <c r="J32" s="43"/>
      <c r="K32" s="43"/>
      <c r="L32" s="43"/>
      <c r="M32" s="43"/>
      <c r="N32" s="43"/>
      <c r="O32" s="43"/>
      <c r="P32" s="44"/>
      <c r="Q32" s="43"/>
      <c r="R32" s="43"/>
      <c r="S32" s="43"/>
      <c r="T32" s="43"/>
      <c r="U32" s="43"/>
      <c r="V32" s="44"/>
      <c r="W32" s="43"/>
      <c r="X32" s="43"/>
      <c r="Y32" s="44"/>
    </row>
    <row r="33" spans="1:25" x14ac:dyDescent="0.25">
      <c r="A33" s="3" t="s">
        <v>12</v>
      </c>
      <c r="B33" s="43"/>
      <c r="C33" s="43"/>
      <c r="D33" s="43"/>
      <c r="E33" s="43"/>
      <c r="F33" s="43"/>
      <c r="G33" s="43"/>
      <c r="H33" s="44"/>
      <c r="I33" s="3" t="s">
        <v>12</v>
      </c>
      <c r="J33" s="43"/>
      <c r="K33" s="43"/>
      <c r="L33" s="43"/>
      <c r="M33" s="43"/>
      <c r="N33" s="43"/>
      <c r="O33" s="43"/>
      <c r="P33" s="44"/>
      <c r="Q33" s="43"/>
      <c r="R33" s="43"/>
      <c r="S33" s="43"/>
      <c r="T33" s="43"/>
      <c r="U33" s="43"/>
      <c r="V33" s="44"/>
      <c r="W33" s="43"/>
      <c r="X33" s="43"/>
      <c r="Y33" s="44"/>
    </row>
    <row r="34" spans="1:25" x14ac:dyDescent="0.25">
      <c r="A34" s="3" t="s">
        <v>20</v>
      </c>
      <c r="B34" s="43">
        <v>-14.6</v>
      </c>
      <c r="C34" s="43">
        <v>-10.7</v>
      </c>
      <c r="D34" s="43">
        <v>-9.4</v>
      </c>
      <c r="E34" s="43">
        <v>-9.5</v>
      </c>
      <c r="F34" s="43">
        <v>-9.6</v>
      </c>
      <c r="G34" s="43">
        <v>-9.3000000000000007</v>
      </c>
      <c r="H34" s="44">
        <v>-9.1999999999999993</v>
      </c>
      <c r="I34" s="3" t="s">
        <v>20</v>
      </c>
      <c r="J34" s="43">
        <v>-23.4</v>
      </c>
      <c r="K34" s="43">
        <v>-15.1</v>
      </c>
      <c r="L34" s="43">
        <v>-14.4</v>
      </c>
      <c r="M34" s="43">
        <v>-14.6</v>
      </c>
      <c r="N34" s="43">
        <v>-12.9</v>
      </c>
      <c r="O34" s="43">
        <v>-9.3000000000000007</v>
      </c>
      <c r="P34" s="44">
        <v>-8.1999999999999993</v>
      </c>
      <c r="Q34" s="43"/>
      <c r="R34" s="43"/>
      <c r="S34" s="43">
        <v>-9</v>
      </c>
      <c r="T34" s="43"/>
      <c r="U34" s="43"/>
      <c r="V34" s="44">
        <v>-9.9</v>
      </c>
      <c r="W34" s="43"/>
      <c r="X34" s="43"/>
      <c r="Y34" s="44">
        <v>-9.9</v>
      </c>
    </row>
    <row r="35" spans="1:25" x14ac:dyDescent="0.25">
      <c r="A35" s="3" t="s">
        <v>23</v>
      </c>
      <c r="B35" s="43"/>
      <c r="C35" s="43"/>
      <c r="D35" s="43"/>
      <c r="E35" s="43"/>
      <c r="F35" s="43"/>
      <c r="G35" s="43"/>
      <c r="H35" s="44"/>
      <c r="I35" s="3" t="s">
        <v>23</v>
      </c>
      <c r="J35" s="43"/>
      <c r="K35" s="43"/>
      <c r="L35" s="43"/>
      <c r="M35" s="43"/>
      <c r="N35" s="43"/>
      <c r="O35" s="43"/>
      <c r="P35" s="44"/>
      <c r="Q35" s="43"/>
      <c r="R35" s="43"/>
      <c r="S35" s="43"/>
      <c r="T35" s="43"/>
      <c r="U35" s="43"/>
      <c r="V35" s="44"/>
      <c r="W35" s="43"/>
      <c r="X35" s="43"/>
      <c r="Y35" s="44"/>
    </row>
    <row r="36" spans="1:25" x14ac:dyDescent="0.25">
      <c r="A36" s="3" t="s">
        <v>6</v>
      </c>
      <c r="B36" s="43"/>
      <c r="C36" s="43"/>
      <c r="D36" s="43"/>
      <c r="E36" s="43"/>
      <c r="F36" s="43"/>
      <c r="G36" s="43"/>
      <c r="H36" s="44"/>
      <c r="I36" s="3" t="s">
        <v>6</v>
      </c>
      <c r="J36" s="43"/>
      <c r="K36" s="43"/>
      <c r="L36" s="43"/>
      <c r="M36" s="43"/>
      <c r="N36" s="43"/>
      <c r="O36" s="43"/>
      <c r="P36" s="44"/>
      <c r="Q36" s="43"/>
      <c r="R36" s="43"/>
      <c r="S36" s="43"/>
      <c r="T36" s="43"/>
      <c r="U36" s="43"/>
      <c r="V36" s="44"/>
      <c r="W36" s="43"/>
      <c r="X36" s="43"/>
      <c r="Y36" s="44"/>
    </row>
    <row r="37" spans="1:25" x14ac:dyDescent="0.25">
      <c r="A37" s="3" t="s">
        <v>21</v>
      </c>
      <c r="B37" s="43">
        <v>27.4</v>
      </c>
      <c r="C37" s="43">
        <v>29.3</v>
      </c>
      <c r="D37" s="43">
        <v>30.6</v>
      </c>
      <c r="E37" s="43">
        <v>30.7</v>
      </c>
      <c r="F37" s="43">
        <v>31.1</v>
      </c>
      <c r="G37" s="43">
        <v>31.4</v>
      </c>
      <c r="H37" s="44">
        <v>31.8</v>
      </c>
      <c r="I37" s="3" t="s">
        <v>21</v>
      </c>
      <c r="J37" s="43"/>
      <c r="K37" s="43"/>
      <c r="L37" s="43"/>
      <c r="M37" s="43"/>
      <c r="N37" s="43"/>
      <c r="O37" s="43"/>
      <c r="P37" s="44"/>
      <c r="Q37" s="43"/>
      <c r="R37" s="43"/>
      <c r="S37" s="43"/>
      <c r="T37" s="43"/>
      <c r="U37" s="43"/>
      <c r="V37" s="44"/>
      <c r="W37" s="43"/>
      <c r="X37" s="43"/>
      <c r="Y37" s="44"/>
    </row>
    <row r="38" spans="1:25" x14ac:dyDescent="0.25">
      <c r="A38" s="3" t="s">
        <v>22</v>
      </c>
      <c r="B38" s="43"/>
      <c r="C38" s="43"/>
      <c r="D38" s="43"/>
      <c r="E38" s="43"/>
      <c r="F38" s="43"/>
      <c r="G38" s="43"/>
      <c r="H38" s="44"/>
      <c r="I38" s="3" t="s">
        <v>22</v>
      </c>
      <c r="J38" s="43"/>
      <c r="K38" s="43"/>
      <c r="L38" s="43"/>
      <c r="M38" s="43"/>
      <c r="N38" s="43"/>
      <c r="O38" s="43"/>
      <c r="P38" s="44"/>
      <c r="Q38" s="43"/>
      <c r="R38" s="43"/>
      <c r="S38" s="43"/>
      <c r="T38" s="43"/>
      <c r="U38" s="43"/>
      <c r="V38" s="44"/>
      <c r="W38" s="43"/>
      <c r="X38" s="43"/>
      <c r="Y38" s="44"/>
    </row>
    <row r="39" spans="1:25" x14ac:dyDescent="0.25">
      <c r="A39" s="3" t="s">
        <v>12</v>
      </c>
      <c r="B39" s="43"/>
      <c r="C39" s="43"/>
      <c r="D39" s="43"/>
      <c r="E39" s="43"/>
      <c r="F39" s="43"/>
      <c r="G39" s="43"/>
      <c r="H39" s="44"/>
      <c r="I39" s="3" t="s">
        <v>12</v>
      </c>
      <c r="J39" s="43"/>
      <c r="K39" s="43"/>
      <c r="L39" s="43"/>
      <c r="M39" s="43"/>
      <c r="N39" s="43"/>
      <c r="O39" s="43"/>
      <c r="P39" s="44"/>
      <c r="Q39" s="43"/>
      <c r="R39" s="43"/>
      <c r="S39" s="43"/>
      <c r="T39" s="43"/>
      <c r="U39" s="43"/>
      <c r="V39" s="44"/>
      <c r="W39" s="43"/>
      <c r="X39" s="43"/>
      <c r="Y39" s="44"/>
    </row>
    <row r="40" spans="1:25" x14ac:dyDescent="0.25">
      <c r="A40" s="3" t="s">
        <v>36</v>
      </c>
      <c r="B40" s="43">
        <v>-18.5</v>
      </c>
      <c r="C40" s="43">
        <v>-14.5</v>
      </c>
      <c r="D40" s="43">
        <v>-10.199999999999999</v>
      </c>
      <c r="E40" s="43">
        <v>-9.6999999999999993</v>
      </c>
      <c r="F40" s="43">
        <v>-9.6999999999999993</v>
      </c>
      <c r="G40" s="43">
        <v>-9.4</v>
      </c>
      <c r="H40" s="44">
        <v>-9.1999999999999993</v>
      </c>
      <c r="I40" s="3" t="s">
        <v>36</v>
      </c>
      <c r="J40" s="43">
        <v>-26.7</v>
      </c>
      <c r="K40" s="43">
        <v>-22.2</v>
      </c>
      <c r="L40" s="43">
        <v>-15.2</v>
      </c>
      <c r="M40" s="43">
        <v>-15</v>
      </c>
      <c r="N40" s="43">
        <v>-13.7</v>
      </c>
      <c r="O40" s="43">
        <v>-10</v>
      </c>
      <c r="P40" s="44">
        <v>-8.9</v>
      </c>
      <c r="Q40" s="43"/>
      <c r="R40" s="43"/>
      <c r="S40" s="43"/>
      <c r="T40" s="43"/>
      <c r="U40" s="43"/>
      <c r="V40" s="44"/>
      <c r="W40" s="43"/>
      <c r="X40" s="43"/>
      <c r="Y40" s="44">
        <v>-10.199999999999999</v>
      </c>
    </row>
    <row r="41" spans="1:25" x14ac:dyDescent="0.25">
      <c r="A41" s="3" t="s">
        <v>37</v>
      </c>
      <c r="B41" s="43"/>
      <c r="C41" s="43"/>
      <c r="D41" s="43"/>
      <c r="E41" s="43"/>
      <c r="F41" s="43"/>
      <c r="G41" s="43"/>
      <c r="H41" s="44"/>
      <c r="I41" s="3" t="s">
        <v>37</v>
      </c>
      <c r="J41" s="43"/>
      <c r="K41" s="43"/>
      <c r="L41" s="43"/>
      <c r="M41" s="43"/>
      <c r="N41" s="43"/>
      <c r="O41" s="43"/>
      <c r="P41" s="44"/>
      <c r="Q41" s="43"/>
      <c r="R41" s="43"/>
      <c r="S41" s="43"/>
      <c r="T41" s="43"/>
      <c r="U41" s="43"/>
      <c r="V41" s="44"/>
      <c r="W41" s="43"/>
      <c r="X41" s="43"/>
      <c r="Y41" s="44"/>
    </row>
    <row r="42" spans="1:25" x14ac:dyDescent="0.25">
      <c r="A42" s="3" t="s">
        <v>6</v>
      </c>
      <c r="B42" s="43"/>
      <c r="C42" s="43"/>
      <c r="D42" s="43"/>
      <c r="E42" s="43"/>
      <c r="F42" s="43"/>
      <c r="G42" s="43"/>
      <c r="H42" s="44"/>
      <c r="I42" s="3" t="s">
        <v>6</v>
      </c>
      <c r="J42" s="43"/>
      <c r="K42" s="43"/>
      <c r="L42" s="43"/>
      <c r="M42" s="43"/>
      <c r="N42" s="43"/>
      <c r="O42" s="43"/>
      <c r="P42" s="44"/>
      <c r="Q42" s="43"/>
      <c r="R42" s="43"/>
      <c r="S42" s="43"/>
      <c r="T42" s="43"/>
      <c r="U42" s="43"/>
      <c r="V42" s="44"/>
      <c r="W42" s="43"/>
      <c r="X42" s="43"/>
      <c r="Y42" s="44"/>
    </row>
    <row r="43" spans="1:25" x14ac:dyDescent="0.25">
      <c r="A43" s="3" t="s">
        <v>14</v>
      </c>
      <c r="B43" s="7">
        <v>1028</v>
      </c>
      <c r="C43" s="7">
        <v>523</v>
      </c>
      <c r="D43" s="7">
        <v>341.5</v>
      </c>
      <c r="E43" s="7">
        <v>268</v>
      </c>
      <c r="F43" s="7">
        <v>229.5</v>
      </c>
      <c r="G43" s="7">
        <v>198.4</v>
      </c>
      <c r="H43" s="8">
        <v>173.7</v>
      </c>
      <c r="I43" s="3" t="s">
        <v>14</v>
      </c>
      <c r="J43" s="7"/>
      <c r="K43" s="7"/>
      <c r="L43" s="7"/>
      <c r="M43" s="7"/>
      <c r="N43" s="7"/>
      <c r="O43" s="7"/>
      <c r="P43" s="8"/>
      <c r="Q43" s="7"/>
      <c r="R43" s="7"/>
      <c r="S43" s="7"/>
      <c r="T43" s="7"/>
      <c r="U43" s="7"/>
      <c r="V43" s="8"/>
      <c r="W43" s="7"/>
      <c r="X43" s="7"/>
      <c r="Y43" s="8"/>
    </row>
    <row r="44" spans="1:25" x14ac:dyDescent="0.25">
      <c r="A44" s="3" t="s">
        <v>39</v>
      </c>
      <c r="B44" s="7"/>
      <c r="C44" s="7"/>
      <c r="D44" s="7"/>
      <c r="E44" s="7"/>
      <c r="F44" s="7"/>
      <c r="G44" s="7"/>
      <c r="H44" s="8"/>
      <c r="I44" s="3" t="s">
        <v>39</v>
      </c>
      <c r="J44" s="7"/>
      <c r="K44" s="7"/>
      <c r="L44" s="7"/>
      <c r="M44" s="7"/>
      <c r="N44" s="7"/>
      <c r="O44" s="7"/>
      <c r="P44" s="8"/>
      <c r="Q44" s="7"/>
      <c r="R44" s="7"/>
      <c r="S44" s="7"/>
      <c r="T44" s="7"/>
      <c r="U44" s="7"/>
      <c r="V44" s="8"/>
      <c r="W44" s="7"/>
      <c r="X44" s="7"/>
      <c r="Y44" s="8"/>
    </row>
    <row r="45" spans="1:25" ht="15.75" thickBot="1" x14ac:dyDescent="0.3">
      <c r="A45" s="4" t="s">
        <v>10</v>
      </c>
      <c r="B45" s="9"/>
      <c r="C45" s="9"/>
      <c r="D45" s="9"/>
      <c r="E45" s="9"/>
      <c r="F45" s="9"/>
      <c r="G45" s="9"/>
      <c r="H45" s="10"/>
      <c r="I45" s="4" t="s">
        <v>10</v>
      </c>
      <c r="J45" s="9"/>
      <c r="K45" s="9"/>
      <c r="L45" s="9"/>
      <c r="M45" s="9"/>
      <c r="N45" s="9"/>
      <c r="O45" s="9"/>
      <c r="P45" s="10"/>
      <c r="Q45" s="9"/>
      <c r="R45" s="9"/>
      <c r="S45" s="9"/>
      <c r="T45" s="9"/>
      <c r="U45" s="9"/>
      <c r="V45" s="10"/>
      <c r="W45" s="9"/>
      <c r="X45" s="9"/>
      <c r="Y45" s="10"/>
    </row>
    <row r="46" spans="1:25" x14ac:dyDescent="0.25">
      <c r="A46" s="5" t="s">
        <v>33</v>
      </c>
      <c r="B46" s="54">
        <f>B7-B22</f>
        <v>-1.5</v>
      </c>
      <c r="C46" s="54">
        <f t="shared" ref="C46:H46" si="0">C7-C22</f>
        <v>0.79999999999999716</v>
      </c>
      <c r="D46" s="54">
        <f t="shared" si="0"/>
        <v>8</v>
      </c>
      <c r="E46" s="54">
        <f t="shared" si="0"/>
        <v>16.900000000000006</v>
      </c>
      <c r="F46" s="54">
        <f t="shared" si="0"/>
        <v>31.6</v>
      </c>
      <c r="G46" s="54">
        <f t="shared" si="0"/>
        <v>46.1</v>
      </c>
      <c r="H46" s="54">
        <f t="shared" si="0"/>
        <v>54.400000000000006</v>
      </c>
      <c r="I46" s="5" t="s">
        <v>33</v>
      </c>
      <c r="J46" s="17">
        <f>J7-J22</f>
        <v>-2.1000000000000085</v>
      </c>
      <c r="K46" s="17">
        <f t="shared" ref="K46:P46" si="1">K7-K22</f>
        <v>-2.9000000000000057</v>
      </c>
      <c r="L46" s="17">
        <f t="shared" si="1"/>
        <v>48.4</v>
      </c>
      <c r="M46" s="17">
        <f t="shared" si="1"/>
        <v>101.89999999999999</v>
      </c>
      <c r="N46" s="17">
        <f t="shared" si="1"/>
        <v>101.6</v>
      </c>
      <c r="O46" s="17">
        <f t="shared" si="1"/>
        <v>86.8</v>
      </c>
      <c r="P46" s="17">
        <f t="shared" si="1"/>
        <v>86.199999999999989</v>
      </c>
      <c r="Q46" s="17">
        <f t="shared" ref="Q46:V46" si="2">Q7-Q22</f>
        <v>0</v>
      </c>
      <c r="R46" s="17">
        <f t="shared" si="2"/>
        <v>0</v>
      </c>
      <c r="S46" s="17">
        <f t="shared" si="2"/>
        <v>61.500000000000007</v>
      </c>
      <c r="T46" s="17">
        <f t="shared" si="2"/>
        <v>0</v>
      </c>
      <c r="U46" s="17">
        <f t="shared" si="2"/>
        <v>0</v>
      </c>
      <c r="V46" s="17">
        <f t="shared" si="2"/>
        <v>46.2</v>
      </c>
      <c r="W46" s="17">
        <f t="shared" ref="W46:Y46" si="3">W7-W22</f>
        <v>0</v>
      </c>
      <c r="X46" s="17">
        <f t="shared" si="3"/>
        <v>0</v>
      </c>
      <c r="Y46" s="17">
        <f t="shared" si="3"/>
        <v>35.099999999999994</v>
      </c>
    </row>
    <row r="47" spans="1:25" x14ac:dyDescent="0.25">
      <c r="A47" s="5" t="s">
        <v>5</v>
      </c>
      <c r="B47" s="55"/>
      <c r="C47" s="55"/>
      <c r="D47" s="55"/>
      <c r="E47" s="55"/>
      <c r="F47" s="55"/>
      <c r="G47" s="55"/>
      <c r="H47" s="55"/>
      <c r="I47" s="5" t="s">
        <v>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5" t="s">
        <v>34</v>
      </c>
      <c r="B48" s="6">
        <f>B46/B7*100</f>
        <v>-2.1097046413502114</v>
      </c>
      <c r="C48" s="6">
        <f t="shared" ref="C48:H48" si="4">C46/C7*100</f>
        <v>1.1220196353436145</v>
      </c>
      <c r="D48" s="6">
        <f t="shared" si="4"/>
        <v>11.267605633802818</v>
      </c>
      <c r="E48" s="6">
        <f t="shared" si="4"/>
        <v>23.90381895332391</v>
      </c>
      <c r="F48" s="6">
        <f t="shared" si="4"/>
        <v>44.695898161244699</v>
      </c>
      <c r="G48" s="6">
        <f t="shared" si="4"/>
        <v>65.390070921985824</v>
      </c>
      <c r="H48" s="6">
        <f t="shared" si="4"/>
        <v>77.272727272727266</v>
      </c>
      <c r="I48" s="5" t="s">
        <v>34</v>
      </c>
      <c r="J48" s="6">
        <f>J46/J7*100</f>
        <v>-2.0038167938931379</v>
      </c>
      <c r="K48" s="6">
        <f t="shared" ref="K48:P48" si="5">K46/K7*100</f>
        <v>-2.7857829010566819</v>
      </c>
      <c r="L48" s="6">
        <f t="shared" si="5"/>
        <v>46.853823814133591</v>
      </c>
      <c r="M48" s="6">
        <f t="shared" si="5"/>
        <v>98.644724104549852</v>
      </c>
      <c r="N48" s="6">
        <f t="shared" si="5"/>
        <v>98.640776699029118</v>
      </c>
      <c r="O48" s="6">
        <f t="shared" si="5"/>
        <v>85.265225933202359</v>
      </c>
      <c r="P48" s="6">
        <f t="shared" si="5"/>
        <v>84.261974584555219</v>
      </c>
      <c r="Q48" s="6" t="e">
        <f t="shared" ref="Q48:V48" si="6">Q46/Q7*100</f>
        <v>#DIV/0!</v>
      </c>
      <c r="R48" s="6" t="e">
        <f t="shared" si="6"/>
        <v>#DIV/0!</v>
      </c>
      <c r="S48" s="6">
        <f t="shared" si="6"/>
        <v>60.353287536800792</v>
      </c>
      <c r="T48" s="6" t="e">
        <f t="shared" si="6"/>
        <v>#DIV/0!</v>
      </c>
      <c r="U48" s="6" t="e">
        <f t="shared" si="6"/>
        <v>#DIV/0!</v>
      </c>
      <c r="V48" s="6">
        <f t="shared" si="6"/>
        <v>45.517241379310349</v>
      </c>
      <c r="W48" s="6" t="e">
        <f t="shared" ref="W48:Y48" si="7">W46/W7*100</f>
        <v>#DIV/0!</v>
      </c>
      <c r="X48" s="6" t="e">
        <f t="shared" si="7"/>
        <v>#DIV/0!</v>
      </c>
      <c r="Y48" s="6">
        <f t="shared" si="7"/>
        <v>34.925373134328353</v>
      </c>
    </row>
    <row r="49" spans="1:25" x14ac:dyDescent="0.25">
      <c r="A49" s="5" t="s">
        <v>35</v>
      </c>
      <c r="B49" s="2">
        <f>B37-B31</f>
        <v>2.6999999999999993</v>
      </c>
      <c r="C49" s="2">
        <f t="shared" ref="C49:H49" si="8">C37-C31</f>
        <v>2.9000000000000021</v>
      </c>
      <c r="D49" s="2">
        <f t="shared" si="8"/>
        <v>3.3000000000000007</v>
      </c>
      <c r="E49" s="2">
        <f t="shared" si="8"/>
        <v>3.5999999999999979</v>
      </c>
      <c r="F49" s="2">
        <f t="shared" si="8"/>
        <v>3.7000000000000028</v>
      </c>
      <c r="G49" s="2">
        <f t="shared" si="8"/>
        <v>3.7999999999999972</v>
      </c>
      <c r="H49" s="2">
        <f t="shared" si="8"/>
        <v>4.1999999999999993</v>
      </c>
      <c r="I49" s="5" t="s">
        <v>35</v>
      </c>
      <c r="J49" s="2">
        <f>J37-J31</f>
        <v>0</v>
      </c>
      <c r="K49" s="2">
        <f t="shared" ref="K49:P49" si="9">K37-K31</f>
        <v>0</v>
      </c>
      <c r="L49" s="2">
        <f t="shared" si="9"/>
        <v>0</v>
      </c>
      <c r="M49" s="2">
        <f t="shared" si="9"/>
        <v>0</v>
      </c>
      <c r="N49" s="2">
        <f t="shared" si="9"/>
        <v>0</v>
      </c>
      <c r="O49" s="2">
        <f t="shared" si="9"/>
        <v>0</v>
      </c>
      <c r="P49" s="2">
        <f t="shared" si="9"/>
        <v>0</v>
      </c>
      <c r="Q49" s="2">
        <f t="shared" ref="Q49:V49" si="10">Q37-Q31</f>
        <v>0</v>
      </c>
      <c r="R49" s="2">
        <f t="shared" si="10"/>
        <v>0</v>
      </c>
      <c r="S49" s="2">
        <f t="shared" si="10"/>
        <v>0</v>
      </c>
      <c r="T49" s="2">
        <f t="shared" si="10"/>
        <v>0</v>
      </c>
      <c r="U49" s="2">
        <f t="shared" si="10"/>
        <v>0</v>
      </c>
      <c r="V49" s="2">
        <f t="shared" si="10"/>
        <v>0</v>
      </c>
      <c r="W49" s="2">
        <f t="shared" ref="W49:Y49" si="11">W37-W31</f>
        <v>0</v>
      </c>
      <c r="X49" s="2">
        <f t="shared" si="11"/>
        <v>0</v>
      </c>
      <c r="Y49" s="2">
        <f t="shared" si="11"/>
        <v>0</v>
      </c>
    </row>
    <row r="50" spans="1:25" x14ac:dyDescent="0.25">
      <c r="A50" s="5" t="s">
        <v>12</v>
      </c>
      <c r="B50" s="2"/>
      <c r="C50" s="2"/>
      <c r="D50" s="2"/>
      <c r="E50" s="2"/>
      <c r="F50" s="2"/>
      <c r="G50" s="2"/>
      <c r="H50" s="2"/>
      <c r="I50" s="5" t="s">
        <v>12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5" t="s">
        <v>40</v>
      </c>
      <c r="B51" s="1">
        <f>B25-B43</f>
        <v>-1.4000000000000909</v>
      </c>
      <c r="C51" s="1">
        <f t="shared" ref="C51:H51" si="12">C25-C43</f>
        <v>-64.899999999999977</v>
      </c>
      <c r="D51" s="1">
        <f t="shared" si="12"/>
        <v>-71</v>
      </c>
      <c r="E51" s="1">
        <f t="shared" si="12"/>
        <v>-66</v>
      </c>
      <c r="F51" s="1">
        <f t="shared" si="12"/>
        <v>-59.199999999999989</v>
      </c>
      <c r="G51" s="1">
        <f t="shared" si="12"/>
        <v>-43.900000000000006</v>
      </c>
      <c r="H51" s="1">
        <f t="shared" si="12"/>
        <v>-25.099999999999994</v>
      </c>
      <c r="I51" s="5" t="s">
        <v>40</v>
      </c>
      <c r="J51" s="1">
        <f>J25-J43</f>
        <v>1070</v>
      </c>
      <c r="K51" s="1">
        <f t="shared" ref="K51:P51" si="13">K25-K43</f>
        <v>1009</v>
      </c>
      <c r="L51" s="1">
        <f t="shared" si="13"/>
        <v>270.5</v>
      </c>
      <c r="M51" s="1">
        <f t="shared" si="13"/>
        <v>235.4</v>
      </c>
      <c r="N51" s="1">
        <f t="shared" si="13"/>
        <v>235.4</v>
      </c>
      <c r="O51" s="1">
        <f t="shared" si="13"/>
        <v>241.2</v>
      </c>
      <c r="P51" s="1">
        <f t="shared" si="13"/>
        <v>235.4</v>
      </c>
      <c r="Q51" s="1">
        <f t="shared" ref="Q51:V51" si="14">Q25-Q43</f>
        <v>0</v>
      </c>
      <c r="R51" s="1">
        <f t="shared" si="14"/>
        <v>0</v>
      </c>
      <c r="S51" s="1">
        <f t="shared" si="14"/>
        <v>235.4</v>
      </c>
      <c r="T51" s="1">
        <f t="shared" si="14"/>
        <v>0</v>
      </c>
      <c r="U51" s="1">
        <f t="shared" si="14"/>
        <v>0</v>
      </c>
      <c r="V51" s="1">
        <f t="shared" si="14"/>
        <v>216.6</v>
      </c>
      <c r="W51" s="1">
        <f t="shared" ref="W51:Y51" si="15">W25-W43</f>
        <v>0</v>
      </c>
      <c r="X51" s="1">
        <f t="shared" si="15"/>
        <v>0</v>
      </c>
      <c r="Y51" s="1">
        <f t="shared" si="15"/>
        <v>199</v>
      </c>
    </row>
    <row r="52" spans="1:25" x14ac:dyDescent="0.25">
      <c r="A52" s="5" t="s">
        <v>41</v>
      </c>
      <c r="B52" s="6">
        <f>B51/B43*100</f>
        <v>-0.13618677042802441</v>
      </c>
      <c r="C52" s="6">
        <f t="shared" ref="C52:H52" si="16">C51/C43*100</f>
        <v>-12.409177820267683</v>
      </c>
      <c r="D52" s="6">
        <f t="shared" si="16"/>
        <v>-20.790629575402637</v>
      </c>
      <c r="E52" s="6">
        <f t="shared" si="16"/>
        <v>-24.626865671641792</v>
      </c>
      <c r="F52" s="6">
        <f t="shared" si="16"/>
        <v>-25.795206971677555</v>
      </c>
      <c r="G52" s="6">
        <f t="shared" si="16"/>
        <v>-22.12701612903226</v>
      </c>
      <c r="H52" s="6">
        <f t="shared" si="16"/>
        <v>-14.450201496833619</v>
      </c>
      <c r="I52" s="5" t="s">
        <v>41</v>
      </c>
      <c r="J52" s="6" t="e">
        <f>J51/J43*100</f>
        <v>#DIV/0!</v>
      </c>
      <c r="K52" s="6" t="e">
        <f t="shared" ref="K52" si="17">K51/K43*100</f>
        <v>#DIV/0!</v>
      </c>
      <c r="L52" s="6" t="e">
        <f t="shared" ref="L52" si="18">L51/L43*100</f>
        <v>#DIV/0!</v>
      </c>
      <c r="M52" s="6" t="e">
        <f t="shared" ref="M52" si="19">M51/M43*100</f>
        <v>#DIV/0!</v>
      </c>
      <c r="N52" s="6" t="e">
        <f t="shared" ref="N52" si="20">N51/N43*100</f>
        <v>#DIV/0!</v>
      </c>
      <c r="O52" s="6" t="e">
        <f t="shared" ref="O52" si="21">O51/O43*100</f>
        <v>#DIV/0!</v>
      </c>
      <c r="P52" s="6" t="e">
        <f t="shared" ref="P52" si="22">P51/P43*100</f>
        <v>#DIV/0!</v>
      </c>
      <c r="Q52" s="6" t="e">
        <f t="shared" ref="Q52" si="23">Q51/Q43*100</f>
        <v>#DIV/0!</v>
      </c>
      <c r="R52" s="6" t="e">
        <f t="shared" ref="R52" si="24">R51/R43*100</f>
        <v>#DIV/0!</v>
      </c>
      <c r="S52" s="6" t="e">
        <f t="shared" ref="S52" si="25">S51/S43*100</f>
        <v>#DIV/0!</v>
      </c>
      <c r="T52" s="6" t="e">
        <f t="shared" ref="T52" si="26">T51/T43*100</f>
        <v>#DIV/0!</v>
      </c>
      <c r="U52" s="6" t="e">
        <f t="shared" ref="U52" si="27">U51/U43*100</f>
        <v>#DIV/0!</v>
      </c>
      <c r="V52" s="6" t="e">
        <f t="shared" ref="V52" si="28">V51/V43*100</f>
        <v>#DIV/0!</v>
      </c>
      <c r="W52" s="6" t="e">
        <f t="shared" ref="W52" si="29">W51/W43*100</f>
        <v>#DIV/0!</v>
      </c>
      <c r="X52" s="6" t="e">
        <f t="shared" ref="X52" si="30">X51/X43*100</f>
        <v>#DIV/0!</v>
      </c>
      <c r="Y52" s="6" t="e">
        <f t="shared" ref="Y52" si="31">Y51/Y43*100</f>
        <v>#DIV/0!</v>
      </c>
    </row>
    <row r="53" spans="1:25" x14ac:dyDescent="0.25">
      <c r="A53" s="5" t="s">
        <v>43</v>
      </c>
      <c r="B53">
        <v>0</v>
      </c>
      <c r="C53">
        <v>8.9099999999999999E-2</v>
      </c>
      <c r="D53">
        <v>0.21299999999999999</v>
      </c>
      <c r="E53">
        <v>0.31</v>
      </c>
      <c r="F53">
        <v>0.38800000000000001</v>
      </c>
      <c r="G53">
        <v>0.43959999999999999</v>
      </c>
      <c r="H53">
        <v>0.46029999999999999</v>
      </c>
      <c r="I53" s="5" t="s">
        <v>43</v>
      </c>
      <c r="J53">
        <v>0</v>
      </c>
      <c r="K53">
        <v>8.9099999999999999E-2</v>
      </c>
      <c r="L53">
        <v>0.21299999999999999</v>
      </c>
      <c r="M53">
        <v>0.31</v>
      </c>
      <c r="N53">
        <v>0.38800000000000001</v>
      </c>
      <c r="O53">
        <v>0.43959999999999999</v>
      </c>
      <c r="P53">
        <v>0.46029999999999999</v>
      </c>
      <c r="Q53">
        <v>8.9099999999999999E-2</v>
      </c>
      <c r="R53">
        <v>0.21299999999999999</v>
      </c>
      <c r="S53">
        <v>0.31</v>
      </c>
      <c r="T53">
        <v>0.38800000000000001</v>
      </c>
      <c r="U53">
        <v>0.43959999999999999</v>
      </c>
      <c r="V53">
        <v>0.46029999999999999</v>
      </c>
      <c r="W53">
        <v>0.38800000000000001</v>
      </c>
      <c r="X53">
        <v>0.43959999999999999</v>
      </c>
      <c r="Y53">
        <v>0.46029999999999999</v>
      </c>
    </row>
    <row r="54" spans="1:25" x14ac:dyDescent="0.25">
      <c r="A54" s="5" t="s">
        <v>42</v>
      </c>
      <c r="I54" s="5" t="s">
        <v>42</v>
      </c>
    </row>
  </sheetData>
  <mergeCells count="250">
    <mergeCell ref="Y28:Y30"/>
    <mergeCell ref="W37:W39"/>
    <mergeCell ref="X37:X39"/>
    <mergeCell ref="Y37:Y39"/>
    <mergeCell ref="W40:W42"/>
    <mergeCell ref="X40:X42"/>
    <mergeCell ref="Y40:Y42"/>
    <mergeCell ref="W31:W33"/>
    <mergeCell ref="X31:X33"/>
    <mergeCell ref="Y31:Y33"/>
    <mergeCell ref="W34:W36"/>
    <mergeCell ref="X34:X36"/>
    <mergeCell ref="Y34:Y36"/>
    <mergeCell ref="Q2:Q3"/>
    <mergeCell ref="X2:X3"/>
    <mergeCell ref="X7:X9"/>
    <mergeCell ref="X13:X15"/>
    <mergeCell ref="X16:X18"/>
    <mergeCell ref="Y2:Y3"/>
    <mergeCell ref="Y7:Y9"/>
    <mergeCell ref="Y13:Y15"/>
    <mergeCell ref="Y16:Y18"/>
    <mergeCell ref="I6:Y6"/>
    <mergeCell ref="S16:S18"/>
    <mergeCell ref="T16:T18"/>
    <mergeCell ref="U16:U18"/>
    <mergeCell ref="R2:R3"/>
    <mergeCell ref="Q7:Q9"/>
    <mergeCell ref="R7:R9"/>
    <mergeCell ref="Q13:Q15"/>
    <mergeCell ref="R13:R15"/>
    <mergeCell ref="N13:N15"/>
    <mergeCell ref="O13:O15"/>
    <mergeCell ref="N7:N9"/>
    <mergeCell ref="O7:O9"/>
    <mergeCell ref="P7:P9"/>
    <mergeCell ref="N2:N3"/>
    <mergeCell ref="Q40:Q42"/>
    <mergeCell ref="R40:R42"/>
    <mergeCell ref="S40:S42"/>
    <mergeCell ref="T40:T42"/>
    <mergeCell ref="U40:U42"/>
    <mergeCell ref="V40:V42"/>
    <mergeCell ref="I1:V1"/>
    <mergeCell ref="V7:V9"/>
    <mergeCell ref="W7:W9"/>
    <mergeCell ref="V13:V15"/>
    <mergeCell ref="W13:W15"/>
    <mergeCell ref="V16:V18"/>
    <mergeCell ref="W16:W18"/>
    <mergeCell ref="W2:W3"/>
    <mergeCell ref="V2:V3"/>
    <mergeCell ref="S2:S3"/>
    <mergeCell ref="S7:S9"/>
    <mergeCell ref="T7:T9"/>
    <mergeCell ref="U7:U9"/>
    <mergeCell ref="S13:S15"/>
    <mergeCell ref="T13:T15"/>
    <mergeCell ref="U13:U15"/>
    <mergeCell ref="T2:T3"/>
    <mergeCell ref="U2:U3"/>
    <mergeCell ref="R16:R18"/>
    <mergeCell ref="I21:Y21"/>
    <mergeCell ref="W22:W24"/>
    <mergeCell ref="X22:X24"/>
    <mergeCell ref="Y22:Y24"/>
    <mergeCell ref="Q16:Q18"/>
    <mergeCell ref="Q37:Q39"/>
    <mergeCell ref="R37:R39"/>
    <mergeCell ref="S37:S39"/>
    <mergeCell ref="T37:T39"/>
    <mergeCell ref="U37:U39"/>
    <mergeCell ref="V37:V39"/>
    <mergeCell ref="R31:R33"/>
    <mergeCell ref="S31:S33"/>
    <mergeCell ref="T31:T33"/>
    <mergeCell ref="U31:U33"/>
    <mergeCell ref="V31:V33"/>
    <mergeCell ref="Q34:Q36"/>
    <mergeCell ref="R34:R36"/>
    <mergeCell ref="S34:S36"/>
    <mergeCell ref="T34:T36"/>
    <mergeCell ref="U34:U36"/>
    <mergeCell ref="W28:W30"/>
    <mergeCell ref="X28:X30"/>
    <mergeCell ref="V22:V24"/>
    <mergeCell ref="Q28:Q30"/>
    <mergeCell ref="R28:R30"/>
    <mergeCell ref="S28:S30"/>
    <mergeCell ref="T28:T30"/>
    <mergeCell ref="U28:U30"/>
    <mergeCell ref="V28:V30"/>
    <mergeCell ref="V34:V36"/>
    <mergeCell ref="Q31:Q33"/>
    <mergeCell ref="Q22:Q24"/>
    <mergeCell ref="R22:R24"/>
    <mergeCell ref="S22:S24"/>
    <mergeCell ref="T22:T24"/>
    <mergeCell ref="U22:U24"/>
    <mergeCell ref="J40:J42"/>
    <mergeCell ref="K40:K42"/>
    <mergeCell ref="L40:L42"/>
    <mergeCell ref="M40:M42"/>
    <mergeCell ref="N40:N42"/>
    <mergeCell ref="O40:O42"/>
    <mergeCell ref="P34:P36"/>
    <mergeCell ref="J37:J39"/>
    <mergeCell ref="K37:K39"/>
    <mergeCell ref="L37:L39"/>
    <mergeCell ref="M37:M39"/>
    <mergeCell ref="N37:N39"/>
    <mergeCell ref="O37:O39"/>
    <mergeCell ref="P37:P39"/>
    <mergeCell ref="J34:J36"/>
    <mergeCell ref="K34:K36"/>
    <mergeCell ref="P40:P42"/>
    <mergeCell ref="N34:N36"/>
    <mergeCell ref="O34:O36"/>
    <mergeCell ref="L31:L33"/>
    <mergeCell ref="M31:M33"/>
    <mergeCell ref="N31:N33"/>
    <mergeCell ref="O31:O33"/>
    <mergeCell ref="P31:P33"/>
    <mergeCell ref="J28:J30"/>
    <mergeCell ref="K28:K30"/>
    <mergeCell ref="L28:L30"/>
    <mergeCell ref="M28:M30"/>
    <mergeCell ref="N28:N30"/>
    <mergeCell ref="O28:O30"/>
    <mergeCell ref="P28:P30"/>
    <mergeCell ref="O2:O3"/>
    <mergeCell ref="P2:P3"/>
    <mergeCell ref="J22:J24"/>
    <mergeCell ref="K22:K24"/>
    <mergeCell ref="L22:L24"/>
    <mergeCell ref="M22:M24"/>
    <mergeCell ref="N22:N24"/>
    <mergeCell ref="O22:O24"/>
    <mergeCell ref="P22:P24"/>
    <mergeCell ref="P13:P15"/>
    <mergeCell ref="J16:J18"/>
    <mergeCell ref="K16:K18"/>
    <mergeCell ref="L16:L18"/>
    <mergeCell ref="M16:M18"/>
    <mergeCell ref="N16:N18"/>
    <mergeCell ref="O16:O18"/>
    <mergeCell ref="P16:P18"/>
    <mergeCell ref="J13:J15"/>
    <mergeCell ref="K13:K15"/>
    <mergeCell ref="L13:L15"/>
    <mergeCell ref="D40:D42"/>
    <mergeCell ref="E40:E42"/>
    <mergeCell ref="F40:F42"/>
    <mergeCell ref="G40:G42"/>
    <mergeCell ref="H40:H42"/>
    <mergeCell ref="J2:J3"/>
    <mergeCell ref="K2:K3"/>
    <mergeCell ref="L2:L3"/>
    <mergeCell ref="M2:M3"/>
    <mergeCell ref="H34:H36"/>
    <mergeCell ref="H13:H15"/>
    <mergeCell ref="G13:G15"/>
    <mergeCell ref="F13:F15"/>
    <mergeCell ref="E13:E15"/>
    <mergeCell ref="D13:D15"/>
    <mergeCell ref="J7:J9"/>
    <mergeCell ref="K7:K9"/>
    <mergeCell ref="L7:L9"/>
    <mergeCell ref="M7:M9"/>
    <mergeCell ref="M13:M15"/>
    <mergeCell ref="L34:L36"/>
    <mergeCell ref="M34:M36"/>
    <mergeCell ref="J31:J33"/>
    <mergeCell ref="K31:K33"/>
    <mergeCell ref="C46:C47"/>
    <mergeCell ref="D46:D47"/>
    <mergeCell ref="E46:E47"/>
    <mergeCell ref="F46:F47"/>
    <mergeCell ref="G46:G47"/>
    <mergeCell ref="H46:H47"/>
    <mergeCell ref="A1:H1"/>
    <mergeCell ref="B46:B47"/>
    <mergeCell ref="H37:H39"/>
    <mergeCell ref="B40:B42"/>
    <mergeCell ref="C40:C42"/>
    <mergeCell ref="B37:B39"/>
    <mergeCell ref="C37:C39"/>
    <mergeCell ref="D37:D39"/>
    <mergeCell ref="E37:E39"/>
    <mergeCell ref="F37:F39"/>
    <mergeCell ref="G37:G39"/>
    <mergeCell ref="H2:H3"/>
    <mergeCell ref="B34:B36"/>
    <mergeCell ref="C34:C36"/>
    <mergeCell ref="D34:D36"/>
    <mergeCell ref="E34:E36"/>
    <mergeCell ref="F34:F36"/>
    <mergeCell ref="G34:G36"/>
    <mergeCell ref="B2:B3"/>
    <mergeCell ref="C2:C3"/>
    <mergeCell ref="D2:D3"/>
    <mergeCell ref="E2:E3"/>
    <mergeCell ref="F2:F3"/>
    <mergeCell ref="G2:G3"/>
    <mergeCell ref="D31:D33"/>
    <mergeCell ref="C31:C33"/>
    <mergeCell ref="B31:B33"/>
    <mergeCell ref="A6:H6"/>
    <mergeCell ref="A21:H21"/>
    <mergeCell ref="E28:E30"/>
    <mergeCell ref="F28:F30"/>
    <mergeCell ref="G28:G30"/>
    <mergeCell ref="H28:H30"/>
    <mergeCell ref="H31:H33"/>
    <mergeCell ref="G31:G33"/>
    <mergeCell ref="F31:F33"/>
    <mergeCell ref="E31:E33"/>
    <mergeCell ref="B28:B30"/>
    <mergeCell ref="C28:C30"/>
    <mergeCell ref="D28:D30"/>
    <mergeCell ref="G22:G24"/>
    <mergeCell ref="H22:H24"/>
    <mergeCell ref="B22:B24"/>
    <mergeCell ref="C22:C24"/>
    <mergeCell ref="D22:D24"/>
    <mergeCell ref="E22:E24"/>
    <mergeCell ref="F22:F24"/>
    <mergeCell ref="E16:E18"/>
    <mergeCell ref="F16:F18"/>
    <mergeCell ref="G16:G18"/>
    <mergeCell ref="H16:H18"/>
    <mergeCell ref="B16:B18"/>
    <mergeCell ref="C16:C18"/>
    <mergeCell ref="D16:D18"/>
    <mergeCell ref="C13:C15"/>
    <mergeCell ref="H7:H9"/>
    <mergeCell ref="E4:E5"/>
    <mergeCell ref="F4:F5"/>
    <mergeCell ref="G4:G5"/>
    <mergeCell ref="H4:H5"/>
    <mergeCell ref="B7:B9"/>
    <mergeCell ref="C7:C9"/>
    <mergeCell ref="D7:D9"/>
    <mergeCell ref="E7:E9"/>
    <mergeCell ref="F7:F9"/>
    <mergeCell ref="G7:G9"/>
    <mergeCell ref="B4:B5"/>
    <mergeCell ref="C4:C5"/>
    <mergeCell ref="D4:D5"/>
    <mergeCell ref="B13:B1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41"/>
  <sheetViews>
    <sheetView tabSelected="1" workbookViewId="0">
      <selection activeCell="Q19" sqref="Q19"/>
    </sheetView>
  </sheetViews>
  <sheetFormatPr defaultRowHeight="15" x14ac:dyDescent="0.25"/>
  <cols>
    <col min="1" max="1" width="11.85546875" customWidth="1"/>
    <col min="7" max="7" width="12.42578125" customWidth="1"/>
  </cols>
  <sheetData>
    <row r="1" spans="1:12" x14ac:dyDescent="0.25">
      <c r="A1" s="37" t="s">
        <v>47</v>
      </c>
      <c r="B1" s="36" t="s">
        <v>0</v>
      </c>
      <c r="C1" s="36" t="s">
        <v>48</v>
      </c>
      <c r="D1" s="36" t="s">
        <v>49</v>
      </c>
      <c r="E1" s="36" t="s">
        <v>50</v>
      </c>
      <c r="F1" s="36" t="s">
        <v>51</v>
      </c>
      <c r="G1" s="37" t="s">
        <v>47</v>
      </c>
      <c r="H1" s="36" t="s">
        <v>0</v>
      </c>
      <c r="I1" s="36" t="s">
        <v>48</v>
      </c>
      <c r="J1" s="36" t="s">
        <v>49</v>
      </c>
      <c r="K1" s="36" t="s">
        <v>50</v>
      </c>
      <c r="L1" s="36" t="s">
        <v>51</v>
      </c>
    </row>
    <row r="2" spans="1:12" x14ac:dyDescent="0.25">
      <c r="A2" s="63"/>
      <c r="B2" s="35" t="s">
        <v>54</v>
      </c>
      <c r="C2" s="35" t="s">
        <v>7</v>
      </c>
      <c r="D2" s="35" t="s">
        <v>7</v>
      </c>
      <c r="E2" s="35" t="s">
        <v>6</v>
      </c>
      <c r="F2" s="35" t="s">
        <v>5</v>
      </c>
      <c r="G2" s="63"/>
      <c r="H2" s="35" t="s">
        <v>54</v>
      </c>
      <c r="I2" s="35" t="s">
        <v>7</v>
      </c>
      <c r="J2" s="35" t="s">
        <v>7</v>
      </c>
      <c r="K2" s="35" t="s">
        <v>6</v>
      </c>
      <c r="L2" s="35" t="s">
        <v>5</v>
      </c>
    </row>
    <row r="3" spans="1:12" x14ac:dyDescent="0.25">
      <c r="A3" s="27">
        <v>10</v>
      </c>
      <c r="B3" s="28">
        <v>42094</v>
      </c>
      <c r="C3" s="29">
        <v>0.74513888888888891</v>
      </c>
      <c r="D3" s="29">
        <v>0.7631944444444444</v>
      </c>
      <c r="E3" s="27">
        <v>-10</v>
      </c>
      <c r="F3" s="27" t="s">
        <v>59</v>
      </c>
      <c r="G3" s="30">
        <v>121</v>
      </c>
      <c r="H3" s="64">
        <v>42114</v>
      </c>
      <c r="I3" s="66"/>
      <c r="J3" s="66"/>
      <c r="K3" s="30">
        <v>-10</v>
      </c>
      <c r="L3" s="30">
        <v>60</v>
      </c>
    </row>
    <row r="4" spans="1:12" x14ac:dyDescent="0.25">
      <c r="A4" s="27">
        <v>20</v>
      </c>
      <c r="B4" s="28">
        <v>42095</v>
      </c>
      <c r="C4" s="29">
        <v>0.3888888888888889</v>
      </c>
      <c r="D4" s="29">
        <v>0.42708333333333331</v>
      </c>
      <c r="E4" s="27">
        <v>-10</v>
      </c>
      <c r="F4" s="27">
        <v>70</v>
      </c>
      <c r="G4" s="30">
        <v>122</v>
      </c>
      <c r="H4" s="64">
        <v>42114</v>
      </c>
      <c r="I4" s="66"/>
      <c r="J4" s="66"/>
      <c r="K4" s="30">
        <v>-10</v>
      </c>
      <c r="L4" s="30">
        <v>80</v>
      </c>
    </row>
    <row r="5" spans="1:12" x14ac:dyDescent="0.25">
      <c r="A5" s="27">
        <v>30</v>
      </c>
      <c r="B5" s="28">
        <v>42096</v>
      </c>
      <c r="C5" s="29">
        <v>0.66319444444444442</v>
      </c>
      <c r="D5" s="29">
        <v>0.71527777777777779</v>
      </c>
      <c r="E5" s="27">
        <v>-10</v>
      </c>
      <c r="F5" s="27">
        <v>105</v>
      </c>
      <c r="G5" s="30">
        <v>123</v>
      </c>
      <c r="H5" s="64">
        <v>42114</v>
      </c>
      <c r="I5" s="66"/>
      <c r="J5" s="66"/>
      <c r="K5" s="30">
        <v>-10</v>
      </c>
      <c r="L5" s="30">
        <v>40</v>
      </c>
    </row>
    <row r="6" spans="1:12" x14ac:dyDescent="0.25">
      <c r="A6" s="27">
        <v>40</v>
      </c>
      <c r="B6" s="28">
        <v>42101</v>
      </c>
      <c r="C6" s="29">
        <v>0.67361111111111116</v>
      </c>
      <c r="D6" s="29">
        <v>0.70624999999999993</v>
      </c>
      <c r="E6" s="27">
        <v>-10</v>
      </c>
      <c r="F6" s="27">
        <v>105</v>
      </c>
      <c r="G6" s="30">
        <v>131</v>
      </c>
      <c r="H6" s="67">
        <v>42115</v>
      </c>
      <c r="I6" s="66"/>
      <c r="J6" s="66"/>
      <c r="K6" s="30">
        <v>-10</v>
      </c>
      <c r="L6" s="30">
        <v>105</v>
      </c>
    </row>
    <row r="7" spans="1:12" x14ac:dyDescent="0.25">
      <c r="A7" s="27">
        <v>50</v>
      </c>
      <c r="B7" s="28">
        <v>42102</v>
      </c>
      <c r="C7" s="29">
        <v>0.44930555555555557</v>
      </c>
      <c r="D7" s="29">
        <v>0.50555555555555554</v>
      </c>
      <c r="E7" s="27">
        <v>-10</v>
      </c>
      <c r="F7" s="27">
        <v>70</v>
      </c>
      <c r="G7" s="30">
        <v>132</v>
      </c>
      <c r="H7" s="67">
        <v>42115</v>
      </c>
      <c r="I7" s="66"/>
      <c r="J7" s="66"/>
      <c r="K7" s="30">
        <v>-10</v>
      </c>
      <c r="L7" s="30">
        <v>50</v>
      </c>
    </row>
    <row r="8" spans="1:12" x14ac:dyDescent="0.25">
      <c r="A8" s="27">
        <v>61</v>
      </c>
      <c r="B8" s="28">
        <v>42103</v>
      </c>
      <c r="C8" s="29">
        <v>0.63888888888888895</v>
      </c>
      <c r="D8" s="29">
        <v>0.6694444444444444</v>
      </c>
      <c r="E8" s="27">
        <v>-10</v>
      </c>
      <c r="F8" s="27">
        <v>70</v>
      </c>
      <c r="G8" s="30">
        <v>133</v>
      </c>
      <c r="H8" s="67">
        <v>42115</v>
      </c>
      <c r="I8" s="66"/>
      <c r="J8" s="66"/>
      <c r="K8" s="30">
        <v>-10</v>
      </c>
      <c r="L8" s="30">
        <v>20</v>
      </c>
    </row>
    <row r="9" spans="1:12" x14ac:dyDescent="0.25">
      <c r="A9" s="27">
        <v>62</v>
      </c>
      <c r="B9" s="28">
        <v>42103</v>
      </c>
      <c r="C9" s="29">
        <v>0.6791666666666667</v>
      </c>
      <c r="D9" s="29">
        <v>0.70833333333333337</v>
      </c>
      <c r="E9" s="27">
        <v>-10</v>
      </c>
      <c r="F9" s="27">
        <v>30</v>
      </c>
      <c r="G9" s="30">
        <v>141</v>
      </c>
      <c r="H9" s="67">
        <v>42116</v>
      </c>
      <c r="I9" s="66"/>
      <c r="J9" s="66"/>
      <c r="K9" s="30">
        <v>-10</v>
      </c>
      <c r="L9" s="30">
        <v>90</v>
      </c>
    </row>
    <row r="10" spans="1:12" x14ac:dyDescent="0.25">
      <c r="A10" s="27">
        <v>63</v>
      </c>
      <c r="B10" s="28">
        <v>42103</v>
      </c>
      <c r="C10" s="29">
        <v>0.71111111111111114</v>
      </c>
      <c r="D10" s="29">
        <v>0.73541666666666661</v>
      </c>
      <c r="E10" s="27">
        <v>-10</v>
      </c>
      <c r="F10" s="27">
        <v>90</v>
      </c>
      <c r="G10" s="30">
        <v>142</v>
      </c>
      <c r="H10" s="67">
        <v>42116</v>
      </c>
      <c r="I10" s="66"/>
      <c r="J10" s="66"/>
      <c r="K10" s="30">
        <v>-10</v>
      </c>
      <c r="L10" s="30">
        <v>20</v>
      </c>
    </row>
    <row r="11" spans="1:12" x14ac:dyDescent="0.25">
      <c r="A11" s="27">
        <v>71</v>
      </c>
      <c r="B11" s="28">
        <v>42104</v>
      </c>
      <c r="C11" s="29">
        <v>0.63055555555555554</v>
      </c>
      <c r="D11" s="29">
        <v>0.65555555555555556</v>
      </c>
      <c r="E11" s="27">
        <v>5</v>
      </c>
      <c r="F11" s="27">
        <v>70</v>
      </c>
      <c r="G11" s="30">
        <v>143</v>
      </c>
      <c r="H11" s="67">
        <v>42116</v>
      </c>
      <c r="I11" s="66"/>
      <c r="J11" s="66"/>
      <c r="K11" s="30">
        <v>-10</v>
      </c>
      <c r="L11" s="30">
        <v>40</v>
      </c>
    </row>
    <row r="12" spans="1:12" x14ac:dyDescent="0.25">
      <c r="A12" s="27">
        <v>72</v>
      </c>
      <c r="B12" s="28">
        <v>42104</v>
      </c>
      <c r="C12" s="29">
        <v>0.66111111111111109</v>
      </c>
      <c r="D12" s="29">
        <v>0.68680555555555556</v>
      </c>
      <c r="E12" s="27">
        <v>5</v>
      </c>
      <c r="F12" s="27">
        <v>37.1</v>
      </c>
      <c r="G12" s="30">
        <v>144</v>
      </c>
      <c r="H12" s="67">
        <v>42116</v>
      </c>
      <c r="I12" s="66"/>
      <c r="J12" s="66"/>
      <c r="K12" s="30">
        <v>-10</v>
      </c>
      <c r="L12" s="30">
        <v>30</v>
      </c>
    </row>
    <row r="13" spans="1:12" x14ac:dyDescent="0.25">
      <c r="A13" s="30">
        <v>81</v>
      </c>
      <c r="B13" s="64">
        <v>42107</v>
      </c>
      <c r="C13" s="65">
        <v>0.65694444444444444</v>
      </c>
      <c r="D13" s="65">
        <v>0.67499999999999993</v>
      </c>
      <c r="E13" s="30">
        <v>-25</v>
      </c>
      <c r="F13" s="30">
        <v>30</v>
      </c>
      <c r="G13" s="30">
        <v>151</v>
      </c>
      <c r="H13" s="67">
        <v>42117</v>
      </c>
      <c r="I13" s="66"/>
      <c r="J13" s="66"/>
      <c r="K13" s="30">
        <v>-20</v>
      </c>
      <c r="L13" s="30">
        <v>70</v>
      </c>
    </row>
    <row r="14" spans="1:12" x14ac:dyDescent="0.25">
      <c r="A14" s="30">
        <v>82</v>
      </c>
      <c r="B14" s="64">
        <v>42107</v>
      </c>
      <c r="C14" s="65">
        <v>0.67847222222222225</v>
      </c>
      <c r="D14" s="65">
        <v>0.70833333333333337</v>
      </c>
      <c r="E14" s="30">
        <v>-25</v>
      </c>
      <c r="F14" s="30">
        <v>70</v>
      </c>
      <c r="G14" s="30">
        <v>152</v>
      </c>
      <c r="H14" s="67">
        <v>42117</v>
      </c>
      <c r="I14" s="66"/>
      <c r="J14" s="66"/>
      <c r="K14" s="30">
        <v>-20</v>
      </c>
      <c r="L14" s="30">
        <v>30</v>
      </c>
    </row>
    <row r="15" spans="1:12" x14ac:dyDescent="0.25">
      <c r="A15" s="66">
        <v>83</v>
      </c>
      <c r="B15" s="64">
        <v>42108</v>
      </c>
      <c r="C15" s="65">
        <v>0.71736111111111101</v>
      </c>
      <c r="D15" s="65">
        <v>0.73402777777777783</v>
      </c>
      <c r="E15" s="30">
        <v>-25</v>
      </c>
      <c r="F15" s="30">
        <v>105</v>
      </c>
      <c r="G15" s="30">
        <v>161</v>
      </c>
      <c r="H15" s="67">
        <v>42117</v>
      </c>
      <c r="I15" s="66"/>
      <c r="J15" s="66"/>
      <c r="K15" s="30">
        <v>-5</v>
      </c>
      <c r="L15" s="30">
        <v>70</v>
      </c>
    </row>
    <row r="16" spans="1:12" x14ac:dyDescent="0.25">
      <c r="A16" s="30">
        <v>91</v>
      </c>
      <c r="B16" s="64">
        <v>42108</v>
      </c>
      <c r="C16" s="66"/>
      <c r="D16" s="66"/>
      <c r="E16" s="30">
        <v>0</v>
      </c>
      <c r="F16" s="30">
        <v>70</v>
      </c>
      <c r="G16" s="30">
        <v>162</v>
      </c>
      <c r="H16" s="67">
        <v>42117</v>
      </c>
      <c r="I16" s="66"/>
      <c r="J16" s="66"/>
      <c r="K16" s="30">
        <v>-5</v>
      </c>
      <c r="L16" s="30">
        <v>30</v>
      </c>
    </row>
    <row r="17" spans="1:12" x14ac:dyDescent="0.25">
      <c r="A17" s="30">
        <v>92</v>
      </c>
      <c r="B17" s="64">
        <v>42108</v>
      </c>
      <c r="C17" s="66"/>
      <c r="D17" s="66"/>
      <c r="E17" s="30">
        <v>0</v>
      </c>
      <c r="F17" s="30">
        <v>105</v>
      </c>
      <c r="G17" s="30">
        <v>171</v>
      </c>
      <c r="H17" s="67">
        <v>42117</v>
      </c>
      <c r="I17" s="66"/>
      <c r="J17" s="66"/>
      <c r="K17" s="30">
        <v>12</v>
      </c>
      <c r="L17" s="30">
        <v>70</v>
      </c>
    </row>
    <row r="18" spans="1:12" x14ac:dyDescent="0.25">
      <c r="A18" s="30">
        <v>93</v>
      </c>
      <c r="B18" s="64">
        <v>42108</v>
      </c>
      <c r="C18" s="66"/>
      <c r="D18" s="66"/>
      <c r="E18" s="30">
        <v>0</v>
      </c>
      <c r="F18" s="30">
        <v>30</v>
      </c>
      <c r="G18" s="30">
        <v>181</v>
      </c>
      <c r="H18" s="67">
        <v>42118</v>
      </c>
      <c r="I18" s="66"/>
      <c r="J18" s="66"/>
      <c r="K18" s="30">
        <v>-10</v>
      </c>
      <c r="L18" s="30">
        <v>90</v>
      </c>
    </row>
    <row r="19" spans="1:12" x14ac:dyDescent="0.25">
      <c r="A19" s="30">
        <v>101</v>
      </c>
      <c r="B19" s="64">
        <v>42109</v>
      </c>
      <c r="C19" s="66"/>
      <c r="D19" s="66"/>
      <c r="E19" s="30">
        <v>-10</v>
      </c>
      <c r="F19" s="30">
        <v>50</v>
      </c>
      <c r="G19" s="30">
        <v>182</v>
      </c>
      <c r="H19" s="67">
        <v>42118</v>
      </c>
      <c r="I19" s="66"/>
      <c r="J19" s="66"/>
      <c r="K19" s="30">
        <v>-10</v>
      </c>
      <c r="L19" s="30">
        <v>70</v>
      </c>
    </row>
    <row r="20" spans="1:12" x14ac:dyDescent="0.25">
      <c r="A20" s="30">
        <v>102</v>
      </c>
      <c r="B20" s="64">
        <v>42109</v>
      </c>
      <c r="C20" s="66"/>
      <c r="D20" s="66"/>
      <c r="E20" s="30">
        <v>-10</v>
      </c>
      <c r="F20" s="30">
        <v>20</v>
      </c>
      <c r="G20" s="30">
        <v>183</v>
      </c>
      <c r="H20" s="67">
        <v>42118</v>
      </c>
      <c r="I20" s="66"/>
      <c r="J20" s="66"/>
      <c r="K20" s="30">
        <v>-10</v>
      </c>
      <c r="L20" s="30">
        <v>60</v>
      </c>
    </row>
    <row r="21" spans="1:12" x14ac:dyDescent="0.25">
      <c r="A21" s="30">
        <v>111</v>
      </c>
      <c r="B21" s="64">
        <v>42111</v>
      </c>
      <c r="C21" s="66"/>
      <c r="D21" s="66"/>
      <c r="E21" s="30">
        <v>-10</v>
      </c>
      <c r="F21" s="30">
        <v>54</v>
      </c>
      <c r="G21" s="30">
        <v>184</v>
      </c>
      <c r="H21" s="67">
        <v>42118</v>
      </c>
      <c r="I21" s="66"/>
      <c r="J21" s="66"/>
      <c r="K21" s="30">
        <v>-10</v>
      </c>
      <c r="L21" s="30">
        <v>40</v>
      </c>
    </row>
    <row r="22" spans="1:12" x14ac:dyDescent="0.25">
      <c r="A22" s="30">
        <v>112</v>
      </c>
      <c r="B22" s="64">
        <v>42111</v>
      </c>
      <c r="C22" s="66"/>
      <c r="D22" s="66"/>
      <c r="E22" s="30">
        <v>-10</v>
      </c>
      <c r="F22" s="30">
        <v>40</v>
      </c>
    </row>
    <row r="23" spans="1:12" x14ac:dyDescent="0.25">
      <c r="A23" s="30"/>
      <c r="B23" s="64"/>
      <c r="C23" s="66"/>
      <c r="D23" s="66"/>
      <c r="E23" s="30"/>
      <c r="F23" s="30"/>
    </row>
    <row r="24" spans="1:12" x14ac:dyDescent="0.25">
      <c r="A24" s="30"/>
      <c r="B24" s="64"/>
      <c r="C24" s="66"/>
      <c r="D24" s="66"/>
      <c r="E24" s="30"/>
      <c r="F24" s="30"/>
    </row>
    <row r="25" spans="1:12" x14ac:dyDescent="0.25">
      <c r="A25" s="30"/>
      <c r="B25" s="64"/>
      <c r="C25" s="66"/>
      <c r="D25" s="66"/>
      <c r="E25" s="30"/>
      <c r="F25" s="30"/>
    </row>
    <row r="26" spans="1:12" x14ac:dyDescent="0.25">
      <c r="A26" s="30"/>
      <c r="B26" s="67"/>
      <c r="C26" s="66"/>
      <c r="D26" s="66"/>
      <c r="E26" s="30"/>
      <c r="F26" s="30"/>
    </row>
    <row r="27" spans="1:12" x14ac:dyDescent="0.25">
      <c r="A27" s="30"/>
      <c r="B27" s="67"/>
      <c r="C27" s="66"/>
      <c r="D27" s="66"/>
      <c r="E27" s="30"/>
      <c r="F27" s="30"/>
    </row>
    <row r="28" spans="1:12" x14ac:dyDescent="0.25">
      <c r="A28" s="30"/>
      <c r="B28" s="67"/>
      <c r="C28" s="66"/>
      <c r="D28" s="66"/>
      <c r="E28" s="30"/>
      <c r="F28" s="30"/>
    </row>
    <row r="29" spans="1:12" x14ac:dyDescent="0.25">
      <c r="A29" s="30"/>
      <c r="B29" s="67"/>
      <c r="C29" s="66"/>
      <c r="D29" s="66"/>
      <c r="E29" s="30"/>
      <c r="F29" s="30"/>
    </row>
    <row r="30" spans="1:12" x14ac:dyDescent="0.25">
      <c r="A30" s="30"/>
      <c r="B30" s="67"/>
      <c r="C30" s="66"/>
      <c r="D30" s="66"/>
      <c r="E30" s="30"/>
      <c r="F30" s="30"/>
    </row>
    <row r="31" spans="1:12" x14ac:dyDescent="0.25">
      <c r="A31" s="30"/>
      <c r="B31" s="67"/>
      <c r="C31" s="66"/>
      <c r="D31" s="66"/>
      <c r="E31" s="30"/>
      <c r="F31" s="30"/>
    </row>
    <row r="32" spans="1:12" x14ac:dyDescent="0.25">
      <c r="A32" s="30"/>
      <c r="B32" s="67"/>
      <c r="C32" s="66"/>
      <c r="D32" s="66"/>
      <c r="E32" s="30"/>
      <c r="F32" s="30"/>
    </row>
    <row r="33" spans="1:6" x14ac:dyDescent="0.25">
      <c r="A33" s="30"/>
      <c r="B33" s="67"/>
      <c r="C33" s="66"/>
      <c r="D33" s="66"/>
      <c r="E33" s="30"/>
      <c r="F33" s="30"/>
    </row>
    <row r="34" spans="1:6" x14ac:dyDescent="0.25">
      <c r="A34" s="30"/>
      <c r="B34" s="67"/>
      <c r="C34" s="66"/>
      <c r="D34" s="66"/>
      <c r="E34" s="30"/>
      <c r="F34" s="30"/>
    </row>
    <row r="35" spans="1:6" x14ac:dyDescent="0.25">
      <c r="A35" s="30"/>
      <c r="B35" s="67"/>
      <c r="C35" s="66"/>
      <c r="D35" s="66"/>
      <c r="E35" s="30"/>
      <c r="F35" s="30"/>
    </row>
    <row r="36" spans="1:6" x14ac:dyDescent="0.25">
      <c r="A36" s="30"/>
      <c r="B36" s="67"/>
      <c r="C36" s="66"/>
      <c r="D36" s="66"/>
      <c r="E36" s="30"/>
      <c r="F36" s="30"/>
    </row>
    <row r="37" spans="1:6" x14ac:dyDescent="0.25">
      <c r="A37" s="30"/>
      <c r="B37" s="67"/>
      <c r="C37" s="66"/>
      <c r="D37" s="66"/>
      <c r="E37" s="30"/>
      <c r="F37" s="30"/>
    </row>
    <row r="38" spans="1:6" x14ac:dyDescent="0.25">
      <c r="A38" s="30"/>
      <c r="B38" s="67"/>
      <c r="C38" s="66"/>
      <c r="D38" s="66"/>
      <c r="E38" s="30"/>
      <c r="F38" s="30"/>
    </row>
    <row r="39" spans="1:6" x14ac:dyDescent="0.25">
      <c r="A39" s="30"/>
      <c r="B39" s="67"/>
      <c r="C39" s="66"/>
      <c r="D39" s="66"/>
      <c r="E39" s="30"/>
      <c r="F39" s="30"/>
    </row>
    <row r="40" spans="1:6" x14ac:dyDescent="0.25">
      <c r="A40" s="30"/>
      <c r="B40" s="67"/>
      <c r="C40" s="66"/>
      <c r="D40" s="66"/>
      <c r="E40" s="30"/>
      <c r="F40" s="30"/>
    </row>
    <row r="41" spans="1:6" x14ac:dyDescent="0.25">
      <c r="A41" s="30"/>
      <c r="B41" s="67"/>
      <c r="C41" s="66"/>
      <c r="D41" s="66"/>
      <c r="E41" s="30"/>
      <c r="F41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cp:lastPrinted>2015-04-30T12:25:24Z</cp:lastPrinted>
  <dcterms:created xsi:type="dcterms:W3CDTF">2015-03-30T11:41:04Z</dcterms:created>
  <dcterms:modified xsi:type="dcterms:W3CDTF">2015-05-04T19:30:36Z</dcterms:modified>
</cp:coreProperties>
</file>