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ablo Fernandez\Documents\UBC Rocket\WB\WB-HW\4510-WB-AV-CAN\WB-AV-4510-CAN\"/>
    </mc:Choice>
  </mc:AlternateContent>
  <xr:revisionPtr revIDLastSave="0" documentId="13_ncr:1_{79627FF4-AAEA-43EB-8A16-A4B72E2A38B5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C63" i="1"/>
  <c r="B20" i="1"/>
  <c r="C20" i="1"/>
  <c r="B19" i="1"/>
  <c r="C1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<sst xmlns="http://schemas.openxmlformats.org/spreadsheetml/2006/main" count="259" uniqueCount="256">
  <si>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</si>
  <si>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</si>
  <si>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</si>
  <si>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</si>
  <si>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</si>
  <si>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</si>
  <si>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</si>
  <si>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</si>
  <si>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</si>
  <si>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</si>
  <si>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5747844-6</t>
  </si>
  <si>
    <t>CONN D-SUB RCPT 9POS R/A SLDR</t>
  </si>
  <si>
    <t>J1, J4</t>
  </si>
  <si>
    <t>SAM1222-02-ND</t>
  </si>
  <si>
    <t>SSW-102-02-T-S</t>
  </si>
  <si>
    <t>CONN RCPT 2POS 0.1 TIN PCB</t>
  </si>
  <si>
    <t>J2, J3</t>
  </si>
  <si>
    <t>A34091-ND</t>
  </si>
  <si>
    <t>1-5747150-6</t>
  </si>
  <si>
    <t>CONN D-SUB RCPT 9POS VERT SLDR</t>
  </si>
  <si>
    <t>J7, J8, J9, J10</t>
  </si>
  <si>
    <t>SAM8799-ND</t>
  </si>
  <si>
    <t>FTSH-105-01-L-DV-K</t>
  </si>
  <si>
    <t>CONN HEADER SMD 10POS 1.27MM</t>
  </si>
  <si>
    <t>P1</t>
  </si>
  <si>
    <t>568-13334-ND</t>
  </si>
  <si>
    <t>MK66FX1M0VLQ18</t>
  </si>
  <si>
    <t>IC MCU 32BIT 1MB FLASH 144LQFP</t>
  </si>
  <si>
    <t>U4</t>
  </si>
  <si>
    <t>478-3726-1-ND</t>
  </si>
  <si>
    <t>0603YC104JAT2A</t>
  </si>
  <si>
    <t>CAP CER 0.1UF 16V X7R 0603</t>
  </si>
  <si>
    <t>MCP33121-05-E/MS-ND</t>
  </si>
  <si>
    <t>MCP33121-05-E/MS</t>
  </si>
  <si>
    <t>IC ADC 14BIT SAR 10MSOP</t>
  </si>
  <si>
    <t>*1, *3, *5, *7</t>
  </si>
  <si>
    <t>490-6389-1-ND</t>
  </si>
  <si>
    <t>GRM1885C2A101JA01J</t>
  </si>
  <si>
    <t>CAP CER 100PF 100V C0G/NP0 0603</t>
  </si>
  <si>
    <t>C1, C2, C3</t>
  </si>
  <si>
    <t>1276-2064-1-ND</t>
  </si>
  <si>
    <t>CL10B472KB8NFNC</t>
  </si>
  <si>
    <t>CAP CER 4700PF 50V X7R 0603</t>
  </si>
  <si>
    <t>C4, C5</t>
  </si>
  <si>
    <t>399-8147-1-ND</t>
  </si>
  <si>
    <t>C1206C105K5RACTU</t>
  </si>
  <si>
    <t>CAP CER 1UF 50V X7R 1206</t>
  </si>
  <si>
    <t>C24</t>
  </si>
  <si>
    <t>732-7566-1-ND</t>
  </si>
  <si>
    <t>CAP CER 22UF 10V X7R 1206</t>
  </si>
  <si>
    <t>C33, C34</t>
  </si>
  <si>
    <t>399-3229-1-ND</t>
  </si>
  <si>
    <t>C1206C226K9PACTU</t>
  </si>
  <si>
    <t>CAP CER 22UF 6.3V X5R 1206</t>
  </si>
  <si>
    <t>C37, C38</t>
  </si>
  <si>
    <t>1276-2003-1-ND</t>
  </si>
  <si>
    <t>CL10B223KB8NNWC</t>
  </si>
  <si>
    <t>CAP CER 0.022UF 50V X7R 0603</t>
  </si>
  <si>
    <t>C39</t>
  </si>
  <si>
    <t>1276-2876-1-ND</t>
  </si>
  <si>
    <t>CL31A106KBHNNNE</t>
  </si>
  <si>
    <t>CAP CER 10UF 50V X5R 1206</t>
  </si>
  <si>
    <t>C40, C41, C48, C49</t>
  </si>
  <si>
    <t>493-2286-1-ND</t>
  </si>
  <si>
    <t>UUD1V330MCL1GS</t>
  </si>
  <si>
    <t>CAP ALUM 33UF 20% 35V SMD</t>
  </si>
  <si>
    <t>C42, C43, C50, C51</t>
  </si>
  <si>
    <t>399-1155-1-ND</t>
  </si>
  <si>
    <t>C0805C472K5RACTU</t>
  </si>
  <si>
    <t>CAP CER 4700PF 50V X7R 0805</t>
  </si>
  <si>
    <t>C44, C45, C52, C54</t>
  </si>
  <si>
    <t>399-6944-1-ND</t>
  </si>
  <si>
    <t>C0805C223K1RACAUTO</t>
  </si>
  <si>
    <t>CAP CER 0.022UF 100V X7R 0805</t>
  </si>
  <si>
    <t>C46, C47, C53, C55</t>
  </si>
  <si>
    <t>478-3714-1-ND</t>
  </si>
  <si>
    <t>06033C104KAT2A</t>
  </si>
  <si>
    <t>CAP CER 0.1UF 25V X7R 0603</t>
  </si>
  <si>
    <t>C56-C76</t>
  </si>
  <si>
    <t>1727-1349-1-ND</t>
  </si>
  <si>
    <t>PMEG6030EVPX</t>
  </si>
  <si>
    <t>DIODE SCHOTTKY 60V 3A SOD128</t>
  </si>
  <si>
    <t>D3, D4</t>
  </si>
  <si>
    <t>SMAJ24A-E3/5AGICT-ND</t>
  </si>
  <si>
    <t>SMAJ24A-E3/5A</t>
  </si>
  <si>
    <t>TVS DIODE 24V 38.9V DO214AC</t>
  </si>
  <si>
    <t>D5</t>
  </si>
  <si>
    <t>609-4616-1-ND</t>
  </si>
  <si>
    <t>10118193-0001LF</t>
  </si>
  <si>
    <t>CONN RCPT USB2.0 MICRO B SMD R/A</t>
  </si>
  <si>
    <t>J5</t>
  </si>
  <si>
    <t>114-00841-68-1-ND</t>
  </si>
  <si>
    <t>114-00841-68</t>
  </si>
  <si>
    <t>CONN MICRO SD CARD PUSH-PULL R/A</t>
  </si>
  <si>
    <t>J6</t>
  </si>
  <si>
    <t>732-1266-1-ND</t>
  </si>
  <si>
    <t>FIXED IND 4.7UH 3A 71 MOHM SMD</t>
  </si>
  <si>
    <t>L1</t>
  </si>
  <si>
    <t>732-4994-1-ND</t>
  </si>
  <si>
    <t>150120YS75000</t>
  </si>
  <si>
    <t>LED YELLOW CLEAR 1206 SMD</t>
  </si>
  <si>
    <t>LED1, LED2, LED3, LED4, LED5, LED6, LED7, LED8,</t>
  </si>
  <si>
    <t>732-4993-1-ND</t>
  </si>
  <si>
    <t>150120VS75000</t>
  </si>
  <si>
    <t>LED GREEN CLEAR 1206 SMD</t>
  </si>
  <si>
    <t>LED9</t>
  </si>
  <si>
    <t>732-4989-1-ND</t>
  </si>
  <si>
    <t>150120BS75000</t>
  </si>
  <si>
    <t>LED BLUE CLEAR 1206 SMD</t>
  </si>
  <si>
    <t>LED12</t>
  </si>
  <si>
    <t>732-4991-1-ND</t>
  </si>
  <si>
    <t>150120RS75000</t>
  </si>
  <si>
    <t>LED RED CLEAR 1206 SMD</t>
  </si>
  <si>
    <t>LED13</t>
  </si>
  <si>
    <t>XC1839CT-ND</t>
  </si>
  <si>
    <t>ECS-160-8-30B-CKM</t>
  </si>
  <si>
    <t>CRYSTAL 16.0000MHZ 8PF SMD</t>
  </si>
  <si>
    <t>OSCILLATOR1</t>
  </si>
  <si>
    <t>13-RT0603BRD0722RLCT-ND</t>
  </si>
  <si>
    <t>RT0603BRD0722RL</t>
  </si>
  <si>
    <t>RES SMD 22 OHM 0.1% 1/10W 0603</t>
  </si>
  <si>
    <t>R1-R6,R60-R63,R20-R24</t>
  </si>
  <si>
    <t>541-1.00KHCT-ND</t>
  </si>
  <si>
    <t>CRCW06031K00FKEA</t>
  </si>
  <si>
    <t>RES SMD 1K OHM 1% 1/10W 0603</t>
  </si>
  <si>
    <t>R7</t>
  </si>
  <si>
    <t>P1.00MLCT-ND</t>
  </si>
  <si>
    <t>ERJ-2RKF1004X</t>
  </si>
  <si>
    <t>RES SMD 1M OHM 1% 1/10W 0402</t>
  </si>
  <si>
    <t>R25, R27, R31, R33</t>
  </si>
  <si>
    <t>P330HCT-ND</t>
  </si>
  <si>
    <t>ERJ-3EKF3300V</t>
  </si>
  <si>
    <t>RES SMD 330 OHM 1% 1/10W 0603</t>
  </si>
  <si>
    <t>R38</t>
  </si>
  <si>
    <t>311-150HRCT-ND</t>
  </si>
  <si>
    <t>RC0603FR-07150RL</t>
  </si>
  <si>
    <t>RES SMD 150 OHM 1% 1/10W 0603</t>
  </si>
  <si>
    <t>R40</t>
  </si>
  <si>
    <t>P18.0KHCT-ND</t>
  </si>
  <si>
    <t>ERJ-3EKF1802V</t>
  </si>
  <si>
    <t>RES SMD 18K OHM 1% 1/10W 0603</t>
  </si>
  <si>
    <t>R43</t>
  </si>
  <si>
    <t>541-6.20KHCT-ND</t>
  </si>
  <si>
    <t>CRCW06036K20FKEA</t>
  </si>
  <si>
    <t>RES SMD 6.2K OHM 1% 1/10W 0603</t>
  </si>
  <si>
    <t>R44</t>
  </si>
  <si>
    <t>541-16.0KHCT-ND</t>
  </si>
  <si>
    <t>CRCW060316K0FKEA</t>
  </si>
  <si>
    <t>RES SMD 16K OHM 1% 1/10W 0603</t>
  </si>
  <si>
    <t>R45</t>
  </si>
  <si>
    <t>311-2105-1-ND</t>
  </si>
  <si>
    <t>AT0603DRD0710KL</t>
  </si>
  <si>
    <t>RES SMD 10K OHM 0.5% 1/10W 0603</t>
  </si>
  <si>
    <t>R46</t>
  </si>
  <si>
    <t>P34KDACT-ND</t>
  </si>
  <si>
    <t>ERA-6AEB3402V</t>
  </si>
  <si>
    <t>RES 34K OHM 0.1% 1/8W 0805</t>
  </si>
  <si>
    <t>R50, R51, R56, R57</t>
  </si>
  <si>
    <t>YAG4965CT-ND</t>
  </si>
  <si>
    <t>RT0805BRE071K18L</t>
  </si>
  <si>
    <t>RES SMD 1.18K OHM 0.1% 1/8W 0805</t>
  </si>
  <si>
    <t>R52, R53, R58, R59</t>
  </si>
  <si>
    <t>P8047SCT-ND</t>
  </si>
  <si>
    <t>EVQ-PLMA15</t>
  </si>
  <si>
    <t>SWITCH TACTILE SPST-NO 0.02A 15V</t>
  </si>
  <si>
    <t>SW1</t>
  </si>
  <si>
    <t>568-8681-1-ND</t>
  </si>
  <si>
    <t>TJA1048T,118</t>
  </si>
  <si>
    <t>IC TRANSCEIVER HALF 2/2 14SO</t>
  </si>
  <si>
    <t>U1</t>
  </si>
  <si>
    <t>MCP6286T-E/OTCT-ND</t>
  </si>
  <si>
    <t>MCP6286T-E/OT</t>
  </si>
  <si>
    <t>IC OPAMP GP 1 CIRCUIT SOT23-5</t>
  </si>
  <si>
    <t>U6, U7, U8, U9</t>
  </si>
  <si>
    <t>MCP1501T-20E/CHYCT-ND</t>
  </si>
  <si>
    <t>MCP1501T-20E/CHY</t>
  </si>
  <si>
    <t>IC VREF SERIES 0.1% SOT23-6</t>
  </si>
  <si>
    <t>U10</t>
  </si>
  <si>
    <t>MCP9808T-E/MSCT-ND</t>
  </si>
  <si>
    <t>MCP9808T-E/MS</t>
  </si>
  <si>
    <t>SENSOR DIGITAL -40C-125C 8MSOP</t>
  </si>
  <si>
    <t>U11</t>
  </si>
  <si>
    <t>TS30042-M050QFNRCT-ND</t>
  </si>
  <si>
    <t>TS30042-M050QFNR</t>
  </si>
  <si>
    <t>IC REG BUCK 5V 2A 16QFN</t>
  </si>
  <si>
    <t>U18</t>
  </si>
  <si>
    <t>732-6215-1-ND</t>
  </si>
  <si>
    <t>DC DC CONVERTER 5-24V</t>
  </si>
  <si>
    <t>U19, U20, U21, U22</t>
  </si>
  <si>
    <t>720-1526-1-ND</t>
  </si>
  <si>
    <t>VJ0603A101JXACW1BC</t>
  </si>
  <si>
    <t>CAP CER 100PF 50V C0G/NP0 0603</t>
  </si>
  <si>
    <t>C16, C17, C18, C19, C20, C21, C22, C23</t>
  </si>
  <si>
    <t>P2.0MJCT-ND</t>
  </si>
  <si>
    <t>ERJ-2GEJ205X</t>
  </si>
  <si>
    <t>RES SMD 2M OHM 5% 1/10W 0402</t>
  </si>
  <si>
    <t>R26, R28, R29, R30, R32, R34, R35, R36</t>
  </si>
  <si>
    <t>1727-3827-1-ND</t>
  </si>
  <si>
    <t>PESD3V3L4UG,115</t>
  </si>
  <si>
    <t>TVS DIODE 3.3V 12V 5TSSOP</t>
  </si>
  <si>
    <t>U5</t>
  </si>
  <si>
    <t>IC THERMOCOUPLE TO I2C 20MQFN</t>
  </si>
  <si>
    <t>U12, U13, U14, U15</t>
  </si>
  <si>
    <t>445-5205-1-ND</t>
  </si>
  <si>
    <t>C2012X7S2A105K125AB</t>
  </si>
  <si>
    <t>CAP CER 1UF 100V X7S 0805</t>
  </si>
  <si>
    <t>C35, C36</t>
  </si>
  <si>
    <t>SZNUP2105LT1GOSCT-ND</t>
  </si>
  <si>
    <t>SZNUP2105LT1G</t>
  </si>
  <si>
    <t>TVS DIODE 24V 44V SOT23-3</t>
  </si>
  <si>
    <t>D1, D2</t>
  </si>
  <si>
    <t>296-47565-1-ND</t>
  </si>
  <si>
    <t>TVS3300DRVR</t>
  </si>
  <si>
    <t>TVS MIXED TECHNOLOGY 40VC 6WSON</t>
  </si>
  <si>
    <t>U2, U3</t>
  </si>
  <si>
    <t>296-50411-1-ND</t>
  </si>
  <si>
    <t>TLV75533PDBVR</t>
  </si>
  <si>
    <t>IC REG LINEAR 3.3V 500MA SOT23-5</t>
  </si>
  <si>
    <t>U16</t>
  </si>
  <si>
    <t>296-47292-1-ND</t>
  </si>
  <si>
    <t>TPS26600PWPR</t>
  </si>
  <si>
    <t>IC PWR MGMT EFUSE 60V 16HTSSOP</t>
  </si>
  <si>
    <t>U17</t>
  </si>
  <si>
    <t>RHM680AYCT-ND</t>
  </si>
  <si>
    <t>KTR03EZPF6800</t>
  </si>
  <si>
    <t>RES SMD 680 OHM 1% 1/10W 0603</t>
  </si>
  <si>
    <t>541-1.5KAYCT-ND</t>
  </si>
  <si>
    <t>CRCW06031K50DHEAP</t>
  </si>
  <si>
    <t>RES SMD 1.5K OHM 0.5% 1/10W 0603</t>
  </si>
  <si>
    <t>R37, R39, R41</t>
  </si>
  <si>
    <t>738-RMCF0603FT30R0CT-ND</t>
  </si>
  <si>
    <t>RMCF0603FT30R0</t>
  </si>
  <si>
    <t>RES 30 OHM 1% 1/10W 0603</t>
  </si>
  <si>
    <t>R47</t>
  </si>
  <si>
    <t>RHM499KAHCT-ND</t>
  </si>
  <si>
    <t>KTR10EZPF4993</t>
  </si>
  <si>
    <t>RES SMD 499K OHM 1% 1/8W 0805</t>
  </si>
  <si>
    <t>R48, R49, R54, R55</t>
  </si>
  <si>
    <t>50-ECS-.327-6-34QN-CT-ND</t>
  </si>
  <si>
    <t>ECS-.327-6-34QN-TR</t>
  </si>
  <si>
    <t>CRYSTAL 32.7680KHZ 6PF SMD</t>
  </si>
  <si>
    <t>CRYSTAL1</t>
  </si>
  <si>
    <t>Quantity x2</t>
  </si>
  <si>
    <t>Quantity x3</t>
  </si>
  <si>
    <t>MCP96L00-E/MX</t>
  </si>
  <si>
    <t>C25-C32, C6-C15, C59, C65, C70, C75, C76</t>
  </si>
  <si>
    <t>C57,60,62,63,67,68,71,73</t>
  </si>
  <si>
    <t>587-1242-1-ND</t>
  </si>
  <si>
    <t>478-F981A106MMUAJ6CT-ND</t>
  </si>
  <si>
    <t>C56,C61,C66,C72</t>
  </si>
  <si>
    <t>399-7867-1-ND</t>
  </si>
  <si>
    <t>C58,C64,C69,C74</t>
  </si>
  <si>
    <t>2019-RK73H1JTTD7153FCT-ND</t>
  </si>
  <si>
    <t>R42</t>
  </si>
  <si>
    <t>R12, R13, R14, R15, R16, R17, R18, R19</t>
  </si>
  <si>
    <t>RK73H1JTTD3002F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</si>
</sst>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trike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1" fontId="4" fillId="0" borderId="0" xfId="0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0" fontId="3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koa-speer-electronics-inc/RK73H1JTTD3002F/9844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43" workbookViewId="0">
      <selection activeCell="A60" sqref="A60:XFD60"/>
    </sheetView>
  </sheetViews>
  <sheetFormatPr defaultRowHeight="15"/>
  <cols>
    <col min="1" max="1" width="6.42578125" customWidth="1"/>
    <col min="2" max="3" width="13" customWidth="1"/>
    <col min="4" max="4" width="10.42578125" customWidth="1"/>
    <col min="5" max="6" width="31.140625" customWidth="1"/>
    <col min="7" max="7" width="41.5703125" customWidth="1"/>
    <col min="8" max="9" width="52" customWidth="1"/>
    <col min="10" max="11" width="11.7109375" customWidth="1"/>
    <col min="12" max="12" width="13" customWidth="1"/>
    <col min="13" max="13" width="23.42578125" customWidth="1"/>
  </cols>
  <sheetData>
    <row r="1" spans="1:13">
      <c r="A1" s="1" t="s">
        <v>0</v>
      </c>
      <c r="B1" s="1" t="s">
        <v>242</v>
      </c>
      <c r="C1" s="1" t="s">
        <v>243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>
        <f>D2*2</f>
        <v>4</v>
      </c>
      <c r="C2" s="2">
        <f>D2*3</f>
        <v>6</v>
      </c>
      <c r="D2" s="2">
        <v>2</v>
      </c>
      <c r="E2" s="2">
        <v>57478446</v>
      </c>
      <c r="F2" t="s">
        <v>10</v>
      </c>
      <c r="G2" t="s">
        <v>11</v>
      </c>
      <c r="H2" t="s">
        <v>12</v>
      </c>
      <c r="J2" s="2">
        <v>0</v>
      </c>
      <c r="K2" s="2">
        <v>2</v>
      </c>
      <c r="L2">
        <v>4.24</v>
      </c>
      <c r="M2" s="3">
        <v>8.48</v>
      </c>
    </row>
    <row r="3" spans="1:13">
      <c r="A3" s="2">
        <v>2</v>
      </c>
      <c r="B3" s="2">
        <f t="shared" ref="B3:B63" si="0">D3*2</f>
        <v>4</v>
      </c>
      <c r="C3" s="2">
        <f t="shared" ref="C3:C63" si="1">D3*3</f>
        <v>6</v>
      </c>
      <c r="D3" s="2">
        <v>2</v>
      </c>
      <c r="E3" t="s">
        <v>13</v>
      </c>
      <c r="F3" t="s">
        <v>14</v>
      </c>
      <c r="G3" t="s">
        <v>15</v>
      </c>
      <c r="H3" t="s">
        <v>16</v>
      </c>
      <c r="J3" s="2">
        <v>2</v>
      </c>
      <c r="K3" s="2">
        <v>0</v>
      </c>
      <c r="L3">
        <v>0.39</v>
      </c>
      <c r="M3" s="3">
        <v>0.78</v>
      </c>
    </row>
    <row r="4" spans="1:13">
      <c r="A4" s="2">
        <v>3</v>
      </c>
      <c r="B4" s="2">
        <f t="shared" si="0"/>
        <v>8</v>
      </c>
      <c r="C4" s="2">
        <f t="shared" si="1"/>
        <v>12</v>
      </c>
      <c r="D4" s="2">
        <v>4</v>
      </c>
      <c r="E4" t="s">
        <v>17</v>
      </c>
      <c r="F4" t="s">
        <v>18</v>
      </c>
      <c r="G4" t="s">
        <v>19</v>
      </c>
      <c r="H4" t="s">
        <v>20</v>
      </c>
      <c r="J4" s="2">
        <v>4</v>
      </c>
      <c r="K4" s="2">
        <v>0</v>
      </c>
      <c r="L4">
        <v>9.36</v>
      </c>
      <c r="M4" s="3">
        <v>37.44</v>
      </c>
    </row>
    <row r="5" spans="1:13">
      <c r="A5" s="2">
        <v>4</v>
      </c>
      <c r="B5" s="2">
        <f t="shared" si="0"/>
        <v>2</v>
      </c>
      <c r="C5" s="2">
        <f t="shared" si="1"/>
        <v>3</v>
      </c>
      <c r="D5" s="2">
        <v>1</v>
      </c>
      <c r="E5" t="s">
        <v>21</v>
      </c>
      <c r="F5" t="s">
        <v>22</v>
      </c>
      <c r="G5" t="s">
        <v>23</v>
      </c>
      <c r="H5" t="s">
        <v>24</v>
      </c>
      <c r="J5" s="2">
        <v>0</v>
      </c>
      <c r="K5" s="2">
        <v>1</v>
      </c>
      <c r="L5">
        <v>3.94</v>
      </c>
      <c r="M5" s="3">
        <v>3.94</v>
      </c>
    </row>
    <row r="6" spans="1:13">
      <c r="A6" s="2">
        <v>5</v>
      </c>
      <c r="B6" s="2">
        <f t="shared" si="0"/>
        <v>2</v>
      </c>
      <c r="C6" s="2">
        <f t="shared" si="1"/>
        <v>3</v>
      </c>
      <c r="D6" s="2">
        <v>1</v>
      </c>
      <c r="E6" t="s">
        <v>25</v>
      </c>
      <c r="F6" t="s">
        <v>26</v>
      </c>
      <c r="G6" t="s">
        <v>27</v>
      </c>
      <c r="H6" t="s">
        <v>28</v>
      </c>
      <c r="J6" s="2">
        <v>1</v>
      </c>
      <c r="K6" s="2">
        <v>0</v>
      </c>
      <c r="L6">
        <v>33.56</v>
      </c>
      <c r="M6" s="3">
        <v>33.56</v>
      </c>
    </row>
    <row r="7" spans="1:13">
      <c r="A7" s="2">
        <v>6</v>
      </c>
      <c r="B7" s="2">
        <f t="shared" si="0"/>
        <v>46</v>
      </c>
      <c r="C7" s="2">
        <f t="shared" si="1"/>
        <v>69</v>
      </c>
      <c r="D7" s="2">
        <v>23</v>
      </c>
      <c r="E7" t="s">
        <v>29</v>
      </c>
      <c r="F7" t="s">
        <v>30</v>
      </c>
      <c r="G7" t="s">
        <v>31</v>
      </c>
      <c r="H7" s="4" t="s">
        <v>245</v>
      </c>
      <c r="I7" s="4" t="s">
        <v>245</v>
      </c>
      <c r="J7" s="2">
        <v>18</v>
      </c>
      <c r="K7" s="2">
        <v>0</v>
      </c>
      <c r="L7">
        <v>0.20100000000000001</v>
      </c>
      <c r="M7" s="3">
        <v>3.62</v>
      </c>
    </row>
    <row r="8" spans="1:13">
      <c r="A8" s="2">
        <v>7</v>
      </c>
      <c r="B8" s="2">
        <f t="shared" si="0"/>
        <v>8</v>
      </c>
      <c r="C8" s="2">
        <f t="shared" si="1"/>
        <v>12</v>
      </c>
      <c r="D8" s="2">
        <v>4</v>
      </c>
      <c r="E8" t="s">
        <v>32</v>
      </c>
      <c r="F8" t="s">
        <v>33</v>
      </c>
      <c r="G8" t="s">
        <v>34</v>
      </c>
      <c r="H8" t="s">
        <v>35</v>
      </c>
      <c r="J8" s="2">
        <v>4</v>
      </c>
      <c r="K8" s="2">
        <v>0</v>
      </c>
      <c r="L8">
        <v>5.76</v>
      </c>
      <c r="M8" s="3">
        <v>23.04</v>
      </c>
    </row>
    <row r="9" spans="1:13">
      <c r="A9" s="2">
        <v>8</v>
      </c>
      <c r="B9" s="2">
        <f t="shared" si="0"/>
        <v>6</v>
      </c>
      <c r="C9" s="2">
        <f t="shared" si="1"/>
        <v>9</v>
      </c>
      <c r="D9" s="2">
        <v>3</v>
      </c>
      <c r="E9" t="s">
        <v>36</v>
      </c>
      <c r="F9" t="s">
        <v>37</v>
      </c>
      <c r="G9" t="s">
        <v>38</v>
      </c>
      <c r="H9" t="s">
        <v>39</v>
      </c>
      <c r="J9" s="2">
        <v>3</v>
      </c>
      <c r="K9" s="2">
        <v>0</v>
      </c>
      <c r="L9">
        <v>0.15</v>
      </c>
      <c r="M9" s="3">
        <v>0.45</v>
      </c>
    </row>
    <row r="10" spans="1:13">
      <c r="A10" s="2">
        <v>9</v>
      </c>
      <c r="B10" s="2">
        <f t="shared" si="0"/>
        <v>4</v>
      </c>
      <c r="C10" s="2">
        <f t="shared" si="1"/>
        <v>6</v>
      </c>
      <c r="D10" s="2">
        <v>2</v>
      </c>
      <c r="E10" t="s">
        <v>40</v>
      </c>
      <c r="F10" t="s">
        <v>41</v>
      </c>
      <c r="G10" t="s">
        <v>42</v>
      </c>
      <c r="H10" t="s">
        <v>43</v>
      </c>
      <c r="J10" s="2">
        <v>2</v>
      </c>
      <c r="K10" s="2">
        <v>0</v>
      </c>
      <c r="L10">
        <v>0.14000000000000001</v>
      </c>
      <c r="M10" s="3">
        <v>0.28000000000000003</v>
      </c>
    </row>
    <row r="11" spans="1:13">
      <c r="A11" s="2">
        <v>10</v>
      </c>
      <c r="B11" s="2">
        <f t="shared" si="0"/>
        <v>2</v>
      </c>
      <c r="C11" s="2">
        <f t="shared" si="1"/>
        <v>3</v>
      </c>
      <c r="D11" s="2">
        <v>1</v>
      </c>
      <c r="E11" t="s">
        <v>44</v>
      </c>
      <c r="F11" t="s">
        <v>45</v>
      </c>
      <c r="G11" t="s">
        <v>46</v>
      </c>
      <c r="H11" t="s">
        <v>47</v>
      </c>
      <c r="J11" s="2">
        <v>1</v>
      </c>
      <c r="K11" s="2">
        <v>0</v>
      </c>
      <c r="L11">
        <v>0.38</v>
      </c>
      <c r="M11" s="3">
        <v>0.38</v>
      </c>
    </row>
    <row r="12" spans="1:13">
      <c r="A12" s="2">
        <v>11</v>
      </c>
      <c r="B12" s="2">
        <f t="shared" si="0"/>
        <v>4</v>
      </c>
      <c r="C12" s="2">
        <f t="shared" si="1"/>
        <v>6</v>
      </c>
      <c r="D12" s="2">
        <v>2</v>
      </c>
      <c r="E12" t="s">
        <v>48</v>
      </c>
      <c r="F12" s="2">
        <v>885012208019</v>
      </c>
      <c r="G12" t="s">
        <v>49</v>
      </c>
      <c r="H12" t="s">
        <v>50</v>
      </c>
      <c r="J12" s="2">
        <v>2</v>
      </c>
      <c r="K12" s="2">
        <v>0</v>
      </c>
      <c r="L12">
        <v>1.05</v>
      </c>
      <c r="M12" s="3">
        <v>2.1</v>
      </c>
    </row>
    <row r="13" spans="1:13">
      <c r="A13" s="2">
        <v>12</v>
      </c>
      <c r="B13" s="2">
        <f t="shared" si="0"/>
        <v>4</v>
      </c>
      <c r="C13" s="2">
        <f t="shared" si="1"/>
        <v>6</v>
      </c>
      <c r="D13" s="2">
        <v>2</v>
      </c>
      <c r="E13" t="s">
        <v>51</v>
      </c>
      <c r="F13" t="s">
        <v>52</v>
      </c>
      <c r="G13" t="s">
        <v>53</v>
      </c>
      <c r="H13" t="s">
        <v>54</v>
      </c>
      <c r="J13" s="2">
        <v>2</v>
      </c>
      <c r="K13" s="2">
        <v>0</v>
      </c>
      <c r="L13">
        <v>0.73</v>
      </c>
      <c r="M13" s="3">
        <v>1.46</v>
      </c>
    </row>
    <row r="14" spans="1:13">
      <c r="A14" s="2">
        <v>13</v>
      </c>
      <c r="B14" s="2">
        <f t="shared" si="0"/>
        <v>2</v>
      </c>
      <c r="C14" s="2">
        <f t="shared" si="1"/>
        <v>3</v>
      </c>
      <c r="D14" s="2">
        <v>1</v>
      </c>
      <c r="E14" t="s">
        <v>55</v>
      </c>
      <c r="F14" t="s">
        <v>56</v>
      </c>
      <c r="G14" t="s">
        <v>57</v>
      </c>
      <c r="H14" t="s">
        <v>58</v>
      </c>
      <c r="J14" s="2">
        <v>1</v>
      </c>
      <c r="K14" s="2">
        <v>0</v>
      </c>
      <c r="L14">
        <v>0.14000000000000001</v>
      </c>
      <c r="M14" s="3">
        <v>0.14000000000000001</v>
      </c>
    </row>
    <row r="15" spans="1:13">
      <c r="A15" s="2">
        <v>14</v>
      </c>
      <c r="B15" s="2">
        <f t="shared" si="0"/>
        <v>8</v>
      </c>
      <c r="C15" s="2">
        <f t="shared" si="1"/>
        <v>12</v>
      </c>
      <c r="D15" s="2">
        <v>4</v>
      </c>
      <c r="E15" t="s">
        <v>59</v>
      </c>
      <c r="F15" t="s">
        <v>60</v>
      </c>
      <c r="G15" t="s">
        <v>61</v>
      </c>
      <c r="H15" t="s">
        <v>62</v>
      </c>
      <c r="J15" s="2">
        <v>4</v>
      </c>
      <c r="K15" s="2">
        <v>0</v>
      </c>
      <c r="L15">
        <v>0.46</v>
      </c>
      <c r="M15" s="3">
        <v>1.84</v>
      </c>
    </row>
    <row r="16" spans="1:13">
      <c r="A16" s="2">
        <v>15</v>
      </c>
      <c r="B16" s="2">
        <f t="shared" si="0"/>
        <v>8</v>
      </c>
      <c r="C16" s="2">
        <f t="shared" si="1"/>
        <v>12</v>
      </c>
      <c r="D16" s="2">
        <v>4</v>
      </c>
      <c r="E16" t="s">
        <v>63</v>
      </c>
      <c r="F16" t="s">
        <v>64</v>
      </c>
      <c r="G16" t="s">
        <v>65</v>
      </c>
      <c r="H16" t="s">
        <v>66</v>
      </c>
      <c r="J16" s="2">
        <v>4</v>
      </c>
      <c r="K16" s="2">
        <v>0</v>
      </c>
      <c r="L16">
        <v>0.71</v>
      </c>
      <c r="M16" s="3">
        <v>2.84</v>
      </c>
    </row>
    <row r="17" spans="1:13">
      <c r="A17" s="2">
        <v>16</v>
      </c>
      <c r="B17" s="2">
        <f t="shared" si="0"/>
        <v>8</v>
      </c>
      <c r="C17" s="2">
        <f t="shared" si="1"/>
        <v>12</v>
      </c>
      <c r="D17" s="2">
        <v>4</v>
      </c>
      <c r="E17" t="s">
        <v>67</v>
      </c>
      <c r="F17" t="s">
        <v>68</v>
      </c>
      <c r="G17" t="s">
        <v>69</v>
      </c>
      <c r="H17" t="s">
        <v>70</v>
      </c>
      <c r="J17" s="2">
        <v>4</v>
      </c>
      <c r="K17" s="2">
        <v>0</v>
      </c>
      <c r="L17">
        <v>0.14000000000000001</v>
      </c>
      <c r="M17" s="3">
        <v>0.56000000000000005</v>
      </c>
    </row>
    <row r="18" spans="1:13">
      <c r="A18" s="2">
        <v>17</v>
      </c>
      <c r="B18" s="2">
        <f t="shared" si="0"/>
        <v>8</v>
      </c>
      <c r="C18" s="2">
        <f t="shared" si="1"/>
        <v>12</v>
      </c>
      <c r="D18" s="2">
        <v>4</v>
      </c>
      <c r="E18" t="s">
        <v>71</v>
      </c>
      <c r="F18" t="s">
        <v>72</v>
      </c>
      <c r="G18" t="s">
        <v>73</v>
      </c>
      <c r="H18" t="s">
        <v>74</v>
      </c>
      <c r="J18" s="2">
        <v>4</v>
      </c>
      <c r="K18" s="2">
        <v>0</v>
      </c>
      <c r="L18">
        <v>0.49</v>
      </c>
      <c r="M18" s="3">
        <v>1.96</v>
      </c>
    </row>
    <row r="19" spans="1:13">
      <c r="A19" s="2"/>
      <c r="B19" s="2">
        <f t="shared" si="0"/>
        <v>16</v>
      </c>
      <c r="C19" s="2">
        <f t="shared" si="1"/>
        <v>24</v>
      </c>
      <c r="D19" s="2">
        <v>8</v>
      </c>
      <c r="E19" t="s">
        <v>247</v>
      </c>
      <c r="H19" s="4" t="s">
        <v>246</v>
      </c>
      <c r="J19" s="2"/>
      <c r="K19" s="2"/>
      <c r="M19" s="3"/>
    </row>
    <row r="20" spans="1:13" s="6" customFormat="1">
      <c r="A20" s="5">
        <v>18</v>
      </c>
      <c r="B20" s="5">
        <f t="shared" si="0"/>
        <v>42</v>
      </c>
      <c r="C20" s="5">
        <f t="shared" si="1"/>
        <v>63</v>
      </c>
      <c r="D20" s="5">
        <v>21</v>
      </c>
      <c r="E20" s="6" t="s">
        <v>75</v>
      </c>
      <c r="F20" s="6" t="s">
        <v>76</v>
      </c>
      <c r="G20" s="6" t="s">
        <v>77</v>
      </c>
      <c r="H20" s="6" t="s">
        <v>78</v>
      </c>
      <c r="J20" s="5">
        <v>21</v>
      </c>
      <c r="K20" s="5">
        <v>0</v>
      </c>
      <c r="L20" s="6">
        <v>5.7000000000000002E-2</v>
      </c>
      <c r="M20" s="7">
        <v>1.2</v>
      </c>
    </row>
    <row r="21" spans="1:13">
      <c r="A21" s="2">
        <v>19</v>
      </c>
      <c r="B21" s="2">
        <f t="shared" si="0"/>
        <v>4</v>
      </c>
      <c r="C21" s="2">
        <f t="shared" si="1"/>
        <v>6</v>
      </c>
      <c r="D21" s="2">
        <v>2</v>
      </c>
      <c r="E21" t="s">
        <v>79</v>
      </c>
      <c r="F21" t="s">
        <v>80</v>
      </c>
      <c r="G21" t="s">
        <v>81</v>
      </c>
      <c r="H21" t="s">
        <v>82</v>
      </c>
      <c r="J21" s="2">
        <v>2</v>
      </c>
      <c r="K21" s="2">
        <v>0</v>
      </c>
      <c r="L21">
        <v>0.61</v>
      </c>
      <c r="M21" s="3">
        <v>1.22</v>
      </c>
    </row>
    <row r="22" spans="1:13">
      <c r="A22" s="2">
        <v>20</v>
      </c>
      <c r="B22" s="2">
        <f t="shared" si="0"/>
        <v>2</v>
      </c>
      <c r="C22" s="2">
        <f t="shared" si="1"/>
        <v>3</v>
      </c>
      <c r="D22" s="2">
        <v>1</v>
      </c>
      <c r="E22" t="s">
        <v>83</v>
      </c>
      <c r="F22" t="s">
        <v>84</v>
      </c>
      <c r="G22" t="s">
        <v>85</v>
      </c>
      <c r="H22" t="s">
        <v>86</v>
      </c>
      <c r="J22" s="2">
        <v>1</v>
      </c>
      <c r="K22" s="2">
        <v>0</v>
      </c>
      <c r="L22">
        <v>0.53</v>
      </c>
      <c r="M22" s="3">
        <v>0.53</v>
      </c>
    </row>
    <row r="23" spans="1:13">
      <c r="A23" s="2">
        <v>21</v>
      </c>
      <c r="B23" s="2">
        <f t="shared" si="0"/>
        <v>2</v>
      </c>
      <c r="C23" s="2">
        <f t="shared" si="1"/>
        <v>3</v>
      </c>
      <c r="D23" s="2">
        <v>1</v>
      </c>
      <c r="E23" t="s">
        <v>87</v>
      </c>
      <c r="F23" t="s">
        <v>88</v>
      </c>
      <c r="G23" t="s">
        <v>89</v>
      </c>
      <c r="H23" t="s">
        <v>90</v>
      </c>
      <c r="J23" s="2">
        <v>1</v>
      </c>
      <c r="K23" s="2">
        <v>0</v>
      </c>
      <c r="L23">
        <v>0.65</v>
      </c>
      <c r="M23" s="3">
        <v>0.65</v>
      </c>
    </row>
    <row r="24" spans="1:13">
      <c r="A24" s="2">
        <v>22</v>
      </c>
      <c r="B24" s="2">
        <f t="shared" si="0"/>
        <v>2</v>
      </c>
      <c r="C24" s="2">
        <f t="shared" si="1"/>
        <v>3</v>
      </c>
      <c r="D24" s="2">
        <v>1</v>
      </c>
      <c r="E24" t="s">
        <v>91</v>
      </c>
      <c r="F24" t="s">
        <v>92</v>
      </c>
      <c r="G24" t="s">
        <v>93</v>
      </c>
      <c r="H24" t="s">
        <v>94</v>
      </c>
      <c r="J24" s="2">
        <v>1</v>
      </c>
      <c r="K24" s="2">
        <v>0</v>
      </c>
      <c r="L24">
        <v>1.71</v>
      </c>
      <c r="M24" s="3">
        <v>1.71</v>
      </c>
    </row>
    <row r="25" spans="1:13">
      <c r="A25" s="2">
        <v>23</v>
      </c>
      <c r="B25" s="2">
        <f t="shared" si="0"/>
        <v>2</v>
      </c>
      <c r="C25" s="2">
        <f t="shared" si="1"/>
        <v>3</v>
      </c>
      <c r="D25" s="2">
        <v>1</v>
      </c>
      <c r="E25" t="s">
        <v>95</v>
      </c>
      <c r="F25" s="2">
        <v>744774047</v>
      </c>
      <c r="G25" t="s">
        <v>96</v>
      </c>
      <c r="H25" t="s">
        <v>97</v>
      </c>
      <c r="J25" s="2">
        <v>1</v>
      </c>
      <c r="K25" s="2">
        <v>0</v>
      </c>
      <c r="L25">
        <v>2.5499999999999998</v>
      </c>
      <c r="M25" s="3">
        <v>2.5499999999999998</v>
      </c>
    </row>
    <row r="26" spans="1:13">
      <c r="A26" s="2">
        <v>24</v>
      </c>
      <c r="B26" s="2">
        <f t="shared" si="0"/>
        <v>20</v>
      </c>
      <c r="C26" s="2">
        <f t="shared" si="1"/>
        <v>30</v>
      </c>
      <c r="D26" s="2">
        <v>10</v>
      </c>
      <c r="E26" t="s">
        <v>98</v>
      </c>
      <c r="F26" t="s">
        <v>99</v>
      </c>
      <c r="G26" t="s">
        <v>100</v>
      </c>
      <c r="H26" t="s">
        <v>101</v>
      </c>
      <c r="J26" s="2">
        <v>10</v>
      </c>
      <c r="K26" s="2">
        <v>0</v>
      </c>
      <c r="L26">
        <v>0.28999999999999998</v>
      </c>
      <c r="M26" s="3">
        <v>2.9</v>
      </c>
    </row>
    <row r="27" spans="1:13">
      <c r="A27" s="2">
        <v>25</v>
      </c>
      <c r="B27" s="2">
        <f t="shared" si="0"/>
        <v>2</v>
      </c>
      <c r="C27" s="2">
        <f t="shared" si="1"/>
        <v>3</v>
      </c>
      <c r="D27" s="2">
        <v>1</v>
      </c>
      <c r="E27" t="s">
        <v>102</v>
      </c>
      <c r="F27" t="s">
        <v>103</v>
      </c>
      <c r="G27" t="s">
        <v>104</v>
      </c>
      <c r="H27" t="s">
        <v>105</v>
      </c>
      <c r="J27" s="2">
        <v>1</v>
      </c>
      <c r="K27" s="2">
        <v>0</v>
      </c>
      <c r="L27">
        <v>0.28999999999999998</v>
      </c>
      <c r="M27" s="3">
        <v>0.28999999999999998</v>
      </c>
    </row>
    <row r="28" spans="1:13">
      <c r="A28" s="2">
        <v>26</v>
      </c>
      <c r="B28" s="2">
        <f t="shared" si="0"/>
        <v>2</v>
      </c>
      <c r="C28" s="2">
        <f t="shared" si="1"/>
        <v>3</v>
      </c>
      <c r="D28" s="2">
        <v>1</v>
      </c>
      <c r="E28" t="s">
        <v>106</v>
      </c>
      <c r="F28" t="s">
        <v>107</v>
      </c>
      <c r="G28" t="s">
        <v>108</v>
      </c>
      <c r="H28" t="s">
        <v>109</v>
      </c>
      <c r="J28" s="2">
        <v>1</v>
      </c>
      <c r="K28" s="2">
        <v>0</v>
      </c>
      <c r="L28">
        <v>0.28999999999999998</v>
      </c>
      <c r="M28" s="3">
        <v>0.28999999999999998</v>
      </c>
    </row>
    <row r="29" spans="1:13">
      <c r="A29" s="2">
        <v>27</v>
      </c>
      <c r="B29" s="2">
        <f t="shared" si="0"/>
        <v>2</v>
      </c>
      <c r="C29" s="2">
        <f t="shared" si="1"/>
        <v>3</v>
      </c>
      <c r="D29" s="2">
        <v>1</v>
      </c>
      <c r="E29" t="s">
        <v>110</v>
      </c>
      <c r="F29" t="s">
        <v>111</v>
      </c>
      <c r="G29" t="s">
        <v>112</v>
      </c>
      <c r="H29" t="s">
        <v>113</v>
      </c>
      <c r="J29" s="2">
        <v>1</v>
      </c>
      <c r="K29" s="2">
        <v>0</v>
      </c>
      <c r="L29">
        <v>0.28999999999999998</v>
      </c>
      <c r="M29" s="3">
        <v>0.28999999999999998</v>
      </c>
    </row>
    <row r="30" spans="1:13">
      <c r="A30" s="2">
        <v>28</v>
      </c>
      <c r="B30" s="2">
        <f t="shared" si="0"/>
        <v>2</v>
      </c>
      <c r="C30" s="2">
        <f t="shared" si="1"/>
        <v>3</v>
      </c>
      <c r="D30" s="2">
        <v>1</v>
      </c>
      <c r="E30" t="s">
        <v>114</v>
      </c>
      <c r="F30" t="s">
        <v>115</v>
      </c>
      <c r="G30" t="s">
        <v>116</v>
      </c>
      <c r="H30" t="s">
        <v>117</v>
      </c>
      <c r="J30" s="2">
        <v>1</v>
      </c>
      <c r="K30" s="2">
        <v>0</v>
      </c>
      <c r="L30">
        <v>1.46</v>
      </c>
      <c r="M30" s="3">
        <v>1.46</v>
      </c>
    </row>
    <row r="31" spans="1:13">
      <c r="A31" s="2">
        <v>29</v>
      </c>
      <c r="B31" s="2">
        <f t="shared" si="0"/>
        <v>30</v>
      </c>
      <c r="C31" s="2">
        <f t="shared" si="1"/>
        <v>45</v>
      </c>
      <c r="D31" s="2">
        <v>15</v>
      </c>
      <c r="E31" t="s">
        <v>118</v>
      </c>
      <c r="F31" t="s">
        <v>119</v>
      </c>
      <c r="G31" t="s">
        <v>120</v>
      </c>
      <c r="H31" t="s">
        <v>121</v>
      </c>
      <c r="J31" s="2">
        <v>15</v>
      </c>
      <c r="K31" s="2">
        <v>0</v>
      </c>
      <c r="L31">
        <v>0.39600000000000002</v>
      </c>
      <c r="M31" s="3">
        <v>5.94</v>
      </c>
    </row>
    <row r="32" spans="1:13">
      <c r="A32" s="2">
        <v>30</v>
      </c>
      <c r="B32" s="2">
        <f t="shared" si="0"/>
        <v>2</v>
      </c>
      <c r="C32" s="2">
        <f t="shared" si="1"/>
        <v>3</v>
      </c>
      <c r="D32" s="2">
        <v>1</v>
      </c>
      <c r="E32" t="s">
        <v>122</v>
      </c>
      <c r="F32" t="s">
        <v>123</v>
      </c>
      <c r="G32" t="s">
        <v>124</v>
      </c>
      <c r="H32" t="s">
        <v>125</v>
      </c>
      <c r="J32" s="2">
        <v>1</v>
      </c>
      <c r="K32" s="2">
        <v>0</v>
      </c>
      <c r="L32">
        <v>0.14000000000000001</v>
      </c>
      <c r="M32" s="3">
        <v>0.14000000000000001</v>
      </c>
    </row>
    <row r="33" spans="1:13">
      <c r="A33" s="2">
        <v>31</v>
      </c>
      <c r="B33" s="2">
        <f t="shared" si="0"/>
        <v>8</v>
      </c>
      <c r="C33" s="2">
        <f t="shared" si="1"/>
        <v>12</v>
      </c>
      <c r="D33" s="2">
        <v>4</v>
      </c>
      <c r="E33" t="s">
        <v>126</v>
      </c>
      <c r="F33" t="s">
        <v>127</v>
      </c>
      <c r="G33" t="s">
        <v>128</v>
      </c>
      <c r="H33" t="s">
        <v>129</v>
      </c>
      <c r="J33" s="2">
        <v>4</v>
      </c>
      <c r="K33" s="2">
        <v>0</v>
      </c>
      <c r="L33">
        <v>0.14000000000000001</v>
      </c>
      <c r="M33" s="3">
        <v>0.56000000000000005</v>
      </c>
    </row>
    <row r="34" spans="1:13">
      <c r="A34" s="2">
        <v>32</v>
      </c>
      <c r="B34" s="2">
        <f t="shared" si="0"/>
        <v>2</v>
      </c>
      <c r="C34" s="2">
        <f t="shared" si="1"/>
        <v>3</v>
      </c>
      <c r="D34" s="2">
        <v>1</v>
      </c>
      <c r="E34" t="s">
        <v>130</v>
      </c>
      <c r="F34" t="s">
        <v>131</v>
      </c>
      <c r="G34" t="s">
        <v>132</v>
      </c>
      <c r="H34" t="s">
        <v>133</v>
      </c>
      <c r="J34" s="2">
        <v>1</v>
      </c>
      <c r="K34" s="2">
        <v>0</v>
      </c>
      <c r="L34">
        <v>0.14000000000000001</v>
      </c>
      <c r="M34" s="3">
        <v>0.14000000000000001</v>
      </c>
    </row>
    <row r="35" spans="1:13">
      <c r="A35" s="2">
        <v>33</v>
      </c>
      <c r="B35" s="2">
        <f t="shared" si="0"/>
        <v>2</v>
      </c>
      <c r="C35" s="2">
        <f t="shared" si="1"/>
        <v>3</v>
      </c>
      <c r="D35" s="2">
        <v>1</v>
      </c>
      <c r="E35" t="s">
        <v>134</v>
      </c>
      <c r="F35" t="s">
        <v>135</v>
      </c>
      <c r="G35" t="s">
        <v>136</v>
      </c>
      <c r="H35" t="s">
        <v>137</v>
      </c>
      <c r="J35" s="2">
        <v>1</v>
      </c>
      <c r="K35" s="2">
        <v>0</v>
      </c>
      <c r="L35">
        <v>0.14000000000000001</v>
      </c>
      <c r="M35" s="3">
        <v>0.14000000000000001</v>
      </c>
    </row>
    <row r="36" spans="1:13">
      <c r="A36" s="2">
        <v>34</v>
      </c>
      <c r="B36" s="2">
        <f t="shared" si="0"/>
        <v>2</v>
      </c>
      <c r="C36" s="2">
        <f t="shared" si="1"/>
        <v>3</v>
      </c>
      <c r="D36" s="2">
        <v>1</v>
      </c>
      <c r="E36" t="s">
        <v>138</v>
      </c>
      <c r="F36" t="s">
        <v>139</v>
      </c>
      <c r="G36" t="s">
        <v>140</v>
      </c>
      <c r="H36" t="s">
        <v>141</v>
      </c>
      <c r="J36" s="2">
        <v>1</v>
      </c>
      <c r="K36" s="2">
        <v>0</v>
      </c>
      <c r="L36">
        <v>0.14000000000000001</v>
      </c>
      <c r="M36" s="3">
        <v>0.14000000000000001</v>
      </c>
    </row>
    <row r="37" spans="1:13">
      <c r="A37" s="2">
        <v>35</v>
      </c>
      <c r="B37" s="2">
        <f t="shared" si="0"/>
        <v>2</v>
      </c>
      <c r="C37" s="2">
        <f t="shared" si="1"/>
        <v>3</v>
      </c>
      <c r="D37" s="2">
        <v>1</v>
      </c>
      <c r="E37" t="s">
        <v>142</v>
      </c>
      <c r="F37" t="s">
        <v>143</v>
      </c>
      <c r="G37" t="s">
        <v>144</v>
      </c>
      <c r="H37" t="s">
        <v>145</v>
      </c>
      <c r="J37" s="2">
        <v>1</v>
      </c>
      <c r="K37" s="2">
        <v>0</v>
      </c>
      <c r="L37">
        <v>0.14000000000000001</v>
      </c>
      <c r="M37" s="3">
        <v>0.14000000000000001</v>
      </c>
    </row>
    <row r="38" spans="1:13">
      <c r="A38" s="2">
        <v>36</v>
      </c>
      <c r="B38" s="2">
        <f t="shared" si="0"/>
        <v>2</v>
      </c>
      <c r="C38" s="2">
        <f t="shared" si="1"/>
        <v>3</v>
      </c>
      <c r="D38" s="2">
        <v>1</v>
      </c>
      <c r="E38" t="s">
        <v>146</v>
      </c>
      <c r="F38" t="s">
        <v>147</v>
      </c>
      <c r="G38" t="s">
        <v>148</v>
      </c>
      <c r="H38" t="s">
        <v>149</v>
      </c>
      <c r="J38" s="2">
        <v>1</v>
      </c>
      <c r="K38" s="2">
        <v>0</v>
      </c>
      <c r="L38">
        <v>0.14000000000000001</v>
      </c>
      <c r="M38" s="3">
        <v>0.14000000000000001</v>
      </c>
    </row>
    <row r="39" spans="1:13">
      <c r="A39" s="2">
        <v>37</v>
      </c>
      <c r="B39" s="2">
        <f t="shared" si="0"/>
        <v>2</v>
      </c>
      <c r="C39" s="2">
        <f t="shared" si="1"/>
        <v>3</v>
      </c>
      <c r="D39" s="2">
        <v>1</v>
      </c>
      <c r="E39" t="s">
        <v>150</v>
      </c>
      <c r="F39" t="s">
        <v>151</v>
      </c>
      <c r="G39" t="s">
        <v>152</v>
      </c>
      <c r="H39" t="s">
        <v>153</v>
      </c>
      <c r="J39" s="2">
        <v>1</v>
      </c>
      <c r="K39" s="2">
        <v>0</v>
      </c>
      <c r="L39">
        <v>0.3</v>
      </c>
      <c r="M39" s="3">
        <v>0.3</v>
      </c>
    </row>
    <row r="40" spans="1:13">
      <c r="A40" s="2">
        <v>38</v>
      </c>
      <c r="B40" s="2">
        <f t="shared" si="0"/>
        <v>8</v>
      </c>
      <c r="C40" s="2">
        <f t="shared" si="1"/>
        <v>12</v>
      </c>
      <c r="D40" s="2">
        <v>4</v>
      </c>
      <c r="E40" t="s">
        <v>154</v>
      </c>
      <c r="F40" t="s">
        <v>155</v>
      </c>
      <c r="G40" t="s">
        <v>156</v>
      </c>
      <c r="H40" t="s">
        <v>157</v>
      </c>
      <c r="J40" s="2">
        <v>4</v>
      </c>
      <c r="K40" s="2">
        <v>0</v>
      </c>
      <c r="L40">
        <v>0.45</v>
      </c>
      <c r="M40" s="3">
        <v>1.8</v>
      </c>
    </row>
    <row r="41" spans="1:13">
      <c r="A41" s="2">
        <v>39</v>
      </c>
      <c r="B41" s="2">
        <f t="shared" si="0"/>
        <v>8</v>
      </c>
      <c r="C41" s="2">
        <f t="shared" si="1"/>
        <v>12</v>
      </c>
      <c r="D41" s="2">
        <v>4</v>
      </c>
      <c r="E41" t="s">
        <v>158</v>
      </c>
      <c r="F41" t="s">
        <v>159</v>
      </c>
      <c r="G41" t="s">
        <v>160</v>
      </c>
      <c r="H41" t="s">
        <v>161</v>
      </c>
      <c r="J41" s="2">
        <v>4</v>
      </c>
      <c r="K41" s="2">
        <v>0</v>
      </c>
      <c r="L41">
        <v>0.57999999999999996</v>
      </c>
      <c r="M41" s="3">
        <v>2.3199999999999998</v>
      </c>
    </row>
    <row r="42" spans="1:13">
      <c r="A42" s="2">
        <v>40</v>
      </c>
      <c r="B42" s="2">
        <f t="shared" si="0"/>
        <v>2</v>
      </c>
      <c r="C42" s="2">
        <f t="shared" si="1"/>
        <v>3</v>
      </c>
      <c r="D42" s="2">
        <v>1</v>
      </c>
      <c r="E42" t="s">
        <v>162</v>
      </c>
      <c r="F42" t="s">
        <v>163</v>
      </c>
      <c r="G42" t="s">
        <v>164</v>
      </c>
      <c r="H42" t="s">
        <v>165</v>
      </c>
      <c r="J42" s="2">
        <v>1</v>
      </c>
      <c r="K42" s="2">
        <v>0</v>
      </c>
      <c r="L42">
        <v>0.52</v>
      </c>
      <c r="M42" s="3">
        <v>0.52</v>
      </c>
    </row>
    <row r="43" spans="1:13">
      <c r="A43" s="2">
        <v>41</v>
      </c>
      <c r="B43" s="2">
        <f t="shared" si="0"/>
        <v>2</v>
      </c>
      <c r="C43" s="2">
        <f t="shared" si="1"/>
        <v>3</v>
      </c>
      <c r="D43" s="2">
        <v>1</v>
      </c>
      <c r="E43" t="s">
        <v>166</v>
      </c>
      <c r="F43" t="s">
        <v>167</v>
      </c>
      <c r="G43" t="s">
        <v>168</v>
      </c>
      <c r="H43" t="s">
        <v>169</v>
      </c>
      <c r="J43" s="2">
        <v>0</v>
      </c>
      <c r="K43" s="2">
        <v>1</v>
      </c>
      <c r="L43">
        <v>3.23</v>
      </c>
      <c r="M43" s="3">
        <v>3.23</v>
      </c>
    </row>
    <row r="44" spans="1:13">
      <c r="A44" s="2">
        <v>42</v>
      </c>
      <c r="B44" s="2">
        <f t="shared" si="0"/>
        <v>8</v>
      </c>
      <c r="C44" s="2">
        <f t="shared" si="1"/>
        <v>12</v>
      </c>
      <c r="D44" s="2">
        <v>4</v>
      </c>
      <c r="E44" t="s">
        <v>170</v>
      </c>
      <c r="F44" t="s">
        <v>171</v>
      </c>
      <c r="G44" t="s">
        <v>172</v>
      </c>
      <c r="H44" t="s">
        <v>173</v>
      </c>
      <c r="J44" s="2">
        <v>4</v>
      </c>
      <c r="K44" s="2">
        <v>0</v>
      </c>
      <c r="L44">
        <v>0.82</v>
      </c>
      <c r="M44" s="3">
        <v>3.28</v>
      </c>
    </row>
    <row r="45" spans="1:13">
      <c r="A45" s="2">
        <v>43</v>
      </c>
      <c r="B45" s="2">
        <f t="shared" si="0"/>
        <v>2</v>
      </c>
      <c r="C45" s="2">
        <f t="shared" si="1"/>
        <v>3</v>
      </c>
      <c r="D45" s="2">
        <v>1</v>
      </c>
      <c r="E45" t="s">
        <v>174</v>
      </c>
      <c r="F45" t="s">
        <v>175</v>
      </c>
      <c r="G45" t="s">
        <v>176</v>
      </c>
      <c r="H45" t="s">
        <v>177</v>
      </c>
      <c r="J45" s="2">
        <v>0</v>
      </c>
      <c r="K45" s="2">
        <v>1</v>
      </c>
      <c r="L45">
        <v>1.1599999999999999</v>
      </c>
      <c r="M45" s="3">
        <v>1.1599999999999999</v>
      </c>
    </row>
    <row r="46" spans="1:13">
      <c r="A46" s="2">
        <v>44</v>
      </c>
      <c r="B46" s="2">
        <f t="shared" si="0"/>
        <v>2</v>
      </c>
      <c r="C46" s="2">
        <f t="shared" si="1"/>
        <v>3</v>
      </c>
      <c r="D46" s="2">
        <v>1</v>
      </c>
      <c r="E46" t="s">
        <v>178</v>
      </c>
      <c r="F46" t="s">
        <v>179</v>
      </c>
      <c r="G46" t="s">
        <v>180</v>
      </c>
      <c r="H46" t="s">
        <v>181</v>
      </c>
      <c r="J46" s="2">
        <v>1</v>
      </c>
      <c r="K46" s="2">
        <v>0</v>
      </c>
      <c r="L46">
        <v>1.63</v>
      </c>
      <c r="M46" s="3">
        <v>1.63</v>
      </c>
    </row>
    <row r="47" spans="1:13">
      <c r="A47" s="2">
        <v>45</v>
      </c>
      <c r="B47" s="2">
        <f t="shared" si="0"/>
        <v>2</v>
      </c>
      <c r="C47" s="2">
        <f t="shared" si="1"/>
        <v>3</v>
      </c>
      <c r="D47" s="2">
        <v>1</v>
      </c>
      <c r="E47" t="s">
        <v>182</v>
      </c>
      <c r="F47" t="s">
        <v>183</v>
      </c>
      <c r="G47" t="s">
        <v>184</v>
      </c>
      <c r="H47" t="s">
        <v>185</v>
      </c>
      <c r="J47" s="2">
        <v>0</v>
      </c>
      <c r="K47" s="2">
        <v>1</v>
      </c>
      <c r="L47">
        <v>3.53</v>
      </c>
      <c r="M47" s="3">
        <v>3.53</v>
      </c>
    </row>
    <row r="48" spans="1:13">
      <c r="A48" s="2">
        <v>46</v>
      </c>
      <c r="B48" s="2">
        <f t="shared" si="0"/>
        <v>8</v>
      </c>
      <c r="C48" s="2">
        <f t="shared" si="1"/>
        <v>12</v>
      </c>
      <c r="D48" s="2">
        <v>4</v>
      </c>
      <c r="E48" t="s">
        <v>186</v>
      </c>
      <c r="F48" s="2">
        <v>171032401</v>
      </c>
      <c r="G48" t="s">
        <v>187</v>
      </c>
      <c r="H48" t="s">
        <v>188</v>
      </c>
      <c r="J48" s="2">
        <v>4</v>
      </c>
      <c r="K48" s="2">
        <v>0</v>
      </c>
      <c r="L48">
        <v>23.28</v>
      </c>
      <c r="M48" s="3">
        <v>93.12</v>
      </c>
    </row>
    <row r="49" spans="1:13">
      <c r="A49" s="2">
        <v>47</v>
      </c>
      <c r="B49" s="2">
        <f t="shared" si="0"/>
        <v>16</v>
      </c>
      <c r="C49" s="2">
        <f t="shared" si="1"/>
        <v>24</v>
      </c>
      <c r="D49" s="2">
        <v>8</v>
      </c>
      <c r="E49" t="s">
        <v>189</v>
      </c>
      <c r="F49" t="s">
        <v>190</v>
      </c>
      <c r="G49" t="s">
        <v>191</v>
      </c>
      <c r="H49" t="s">
        <v>192</v>
      </c>
      <c r="J49" s="2">
        <v>8</v>
      </c>
      <c r="K49" s="2">
        <v>0</v>
      </c>
      <c r="L49">
        <v>0.15</v>
      </c>
      <c r="M49" s="3">
        <v>1.2</v>
      </c>
    </row>
    <row r="50" spans="1:13">
      <c r="A50" s="2">
        <v>48</v>
      </c>
      <c r="B50" s="2">
        <f t="shared" si="0"/>
        <v>16</v>
      </c>
      <c r="C50" s="2">
        <f t="shared" si="1"/>
        <v>24</v>
      </c>
      <c r="D50" s="2">
        <v>8</v>
      </c>
      <c r="E50" t="s">
        <v>193</v>
      </c>
      <c r="F50" t="s">
        <v>194</v>
      </c>
      <c r="G50" t="s">
        <v>195</v>
      </c>
      <c r="H50" t="s">
        <v>196</v>
      </c>
      <c r="J50" s="2">
        <v>8</v>
      </c>
      <c r="K50" s="2">
        <v>0</v>
      </c>
      <c r="L50">
        <v>0.14000000000000001</v>
      </c>
      <c r="M50" s="3">
        <v>1.1200000000000001</v>
      </c>
    </row>
    <row r="51" spans="1:13">
      <c r="A51" s="2">
        <v>49</v>
      </c>
      <c r="B51" s="2">
        <f t="shared" si="0"/>
        <v>2</v>
      </c>
      <c r="C51" s="2">
        <f t="shared" si="1"/>
        <v>3</v>
      </c>
      <c r="D51" s="2">
        <v>1</v>
      </c>
      <c r="E51" t="s">
        <v>197</v>
      </c>
      <c r="F51" t="s">
        <v>198</v>
      </c>
      <c r="G51" t="s">
        <v>199</v>
      </c>
      <c r="H51" t="s">
        <v>200</v>
      </c>
      <c r="J51" s="2">
        <v>1</v>
      </c>
      <c r="K51" s="2">
        <v>0</v>
      </c>
      <c r="L51">
        <v>0.49</v>
      </c>
      <c r="M51" s="3">
        <v>0.49</v>
      </c>
    </row>
    <row r="52" spans="1:13">
      <c r="A52" s="2">
        <v>50</v>
      </c>
      <c r="B52" s="2">
        <f t="shared" si="0"/>
        <v>8</v>
      </c>
      <c r="C52" s="2">
        <f t="shared" si="1"/>
        <v>12</v>
      </c>
      <c r="D52" s="2">
        <v>4</v>
      </c>
      <c r="E52" t="s">
        <v>244</v>
      </c>
      <c r="F52" t="s">
        <v>244</v>
      </c>
      <c r="G52" t="s">
        <v>201</v>
      </c>
      <c r="H52" t="s">
        <v>202</v>
      </c>
      <c r="J52" s="2">
        <v>0</v>
      </c>
      <c r="K52" s="2">
        <v>4</v>
      </c>
      <c r="L52">
        <v>10.27</v>
      </c>
      <c r="M52" s="3">
        <v>41.08</v>
      </c>
    </row>
    <row r="53" spans="1:13">
      <c r="A53" s="2">
        <v>51</v>
      </c>
      <c r="B53" s="2">
        <f t="shared" si="0"/>
        <v>4</v>
      </c>
      <c r="C53" s="2">
        <f t="shared" si="1"/>
        <v>6</v>
      </c>
      <c r="D53" s="2">
        <v>2</v>
      </c>
      <c r="E53" t="s">
        <v>203</v>
      </c>
      <c r="F53" t="s">
        <v>204</v>
      </c>
      <c r="G53" t="s">
        <v>205</v>
      </c>
      <c r="H53" t="s">
        <v>206</v>
      </c>
      <c r="J53" s="2">
        <v>2</v>
      </c>
      <c r="K53" s="2">
        <v>0</v>
      </c>
      <c r="L53">
        <v>0.65</v>
      </c>
      <c r="M53" s="3">
        <v>1.3</v>
      </c>
    </row>
    <row r="54" spans="1:13">
      <c r="A54" s="2">
        <v>52</v>
      </c>
      <c r="B54" s="2">
        <f t="shared" si="0"/>
        <v>4</v>
      </c>
      <c r="C54" s="2">
        <f t="shared" si="1"/>
        <v>6</v>
      </c>
      <c r="D54" s="2">
        <v>2</v>
      </c>
      <c r="E54" t="s">
        <v>207</v>
      </c>
      <c r="F54" t="s">
        <v>208</v>
      </c>
      <c r="G54" t="s">
        <v>209</v>
      </c>
      <c r="H54" t="s">
        <v>210</v>
      </c>
      <c r="J54" s="2">
        <v>2</v>
      </c>
      <c r="K54" s="2">
        <v>0</v>
      </c>
      <c r="L54">
        <v>0.56000000000000005</v>
      </c>
      <c r="M54" s="3">
        <v>1.1200000000000001</v>
      </c>
    </row>
    <row r="55" spans="1:13">
      <c r="A55" s="2">
        <v>53</v>
      </c>
      <c r="B55" s="2">
        <f t="shared" si="0"/>
        <v>4</v>
      </c>
      <c r="C55" s="2">
        <f t="shared" si="1"/>
        <v>6</v>
      </c>
      <c r="D55" s="2">
        <v>2</v>
      </c>
      <c r="E55" t="s">
        <v>211</v>
      </c>
      <c r="F55" t="s">
        <v>212</v>
      </c>
      <c r="G55" t="s">
        <v>213</v>
      </c>
      <c r="H55" t="s">
        <v>214</v>
      </c>
      <c r="J55" s="2">
        <v>2</v>
      </c>
      <c r="K55" s="2">
        <v>0</v>
      </c>
      <c r="L55">
        <v>0.94</v>
      </c>
      <c r="M55" s="3">
        <v>1.88</v>
      </c>
    </row>
    <row r="56" spans="1:13">
      <c r="A56" s="2">
        <v>54</v>
      </c>
      <c r="B56" s="2">
        <f t="shared" si="0"/>
        <v>2</v>
      </c>
      <c r="C56" s="2">
        <f t="shared" si="1"/>
        <v>3</v>
      </c>
      <c r="D56" s="2">
        <v>1</v>
      </c>
      <c r="E56" t="s">
        <v>215</v>
      </c>
      <c r="F56" t="s">
        <v>216</v>
      </c>
      <c r="G56" t="s">
        <v>217</v>
      </c>
      <c r="H56" t="s">
        <v>218</v>
      </c>
      <c r="J56" s="2">
        <v>1</v>
      </c>
      <c r="K56" s="2">
        <v>0</v>
      </c>
      <c r="L56">
        <v>0.61</v>
      </c>
      <c r="M56" s="3">
        <v>0.61</v>
      </c>
    </row>
    <row r="57" spans="1:13">
      <c r="A57" s="2">
        <v>55</v>
      </c>
      <c r="B57" s="2">
        <f t="shared" si="0"/>
        <v>2</v>
      </c>
      <c r="C57" s="2">
        <f t="shared" si="1"/>
        <v>3</v>
      </c>
      <c r="D57" s="2">
        <v>1</v>
      </c>
      <c r="E57" t="s">
        <v>219</v>
      </c>
      <c r="F57" t="s">
        <v>220</v>
      </c>
      <c r="G57" t="s">
        <v>221</v>
      </c>
      <c r="H57" t="s">
        <v>222</v>
      </c>
      <c r="J57" s="2">
        <v>0</v>
      </c>
      <c r="K57" s="2">
        <v>1</v>
      </c>
      <c r="L57">
        <v>4.0199999999999996</v>
      </c>
      <c r="M57" s="3">
        <v>4.0199999999999996</v>
      </c>
    </row>
    <row r="58" spans="1:13">
      <c r="A58" s="2">
        <v>56</v>
      </c>
      <c r="B58" s="2">
        <f t="shared" si="0"/>
        <v>20</v>
      </c>
      <c r="C58" s="2">
        <f t="shared" si="1"/>
        <v>30</v>
      </c>
      <c r="D58" s="2">
        <v>10</v>
      </c>
      <c r="E58" t="s">
        <v>223</v>
      </c>
      <c r="F58" t="s">
        <v>224</v>
      </c>
      <c r="G58" t="s">
        <v>225</v>
      </c>
      <c r="H58" s="4" t="s">
        <v>254</v>
      </c>
      <c r="J58" s="2">
        <v>10</v>
      </c>
      <c r="K58" s="2">
        <v>0</v>
      </c>
      <c r="L58">
        <v>0.187</v>
      </c>
      <c r="M58" s="3">
        <v>1.87</v>
      </c>
    </row>
    <row r="59" spans="1:13">
      <c r="A59" s="2">
        <v>57</v>
      </c>
      <c r="B59" s="2">
        <f t="shared" si="0"/>
        <v>6</v>
      </c>
      <c r="C59" s="2">
        <f t="shared" si="1"/>
        <v>9</v>
      </c>
      <c r="D59" s="2">
        <v>3</v>
      </c>
      <c r="E59" t="s">
        <v>226</v>
      </c>
      <c r="F59" t="s">
        <v>227</v>
      </c>
      <c r="G59" t="s">
        <v>228</v>
      </c>
      <c r="H59" t="s">
        <v>229</v>
      </c>
      <c r="J59" s="2">
        <v>3</v>
      </c>
      <c r="K59" s="2">
        <v>0</v>
      </c>
      <c r="L59">
        <v>0.42</v>
      </c>
      <c r="M59" s="3">
        <v>1.26</v>
      </c>
    </row>
    <row r="60" spans="1:13" s="6" customFormat="1">
      <c r="A60" s="5">
        <v>58</v>
      </c>
      <c r="B60" s="5">
        <f t="shared" si="0"/>
        <v>2</v>
      </c>
      <c r="C60" s="5">
        <f t="shared" si="1"/>
        <v>3</v>
      </c>
      <c r="D60" s="5">
        <v>1</v>
      </c>
      <c r="E60" s="6" t="s">
        <v>230</v>
      </c>
      <c r="F60" s="6" t="s">
        <v>231</v>
      </c>
      <c r="G60" s="6" t="s">
        <v>232</v>
      </c>
      <c r="H60" s="6" t="s">
        <v>233</v>
      </c>
      <c r="J60" s="5">
        <v>1</v>
      </c>
      <c r="K60" s="5">
        <v>0</v>
      </c>
      <c r="L60" s="6">
        <v>0.14000000000000001</v>
      </c>
      <c r="M60" s="7">
        <v>0.14000000000000001</v>
      </c>
    </row>
    <row r="61" spans="1:13">
      <c r="A61" s="2">
        <v>59</v>
      </c>
      <c r="B61" s="2">
        <f t="shared" si="0"/>
        <v>8</v>
      </c>
      <c r="C61" s="2">
        <f t="shared" si="1"/>
        <v>12</v>
      </c>
      <c r="D61" s="2">
        <v>4</v>
      </c>
      <c r="E61" t="s">
        <v>234</v>
      </c>
      <c r="F61" t="s">
        <v>235</v>
      </c>
      <c r="G61" t="s">
        <v>236</v>
      </c>
      <c r="H61" t="s">
        <v>237</v>
      </c>
      <c r="J61" s="2">
        <v>4</v>
      </c>
      <c r="K61" s="2">
        <v>0</v>
      </c>
      <c r="L61">
        <v>0.25</v>
      </c>
      <c r="M61" s="3">
        <v>1</v>
      </c>
    </row>
    <row r="62" spans="1:13">
      <c r="A62" s="2">
        <v>60</v>
      </c>
      <c r="B62" s="2">
        <f t="shared" si="0"/>
        <v>2</v>
      </c>
      <c r="C62" s="2">
        <f t="shared" si="1"/>
        <v>3</v>
      </c>
      <c r="D62" s="2">
        <v>1</v>
      </c>
      <c r="E62" t="s">
        <v>238</v>
      </c>
      <c r="F62" t="s">
        <v>239</v>
      </c>
      <c r="G62" t="s">
        <v>240</v>
      </c>
      <c r="H62" t="s">
        <v>241</v>
      </c>
      <c r="J62" s="2">
        <v>1</v>
      </c>
      <c r="K62" s="2">
        <v>0</v>
      </c>
      <c r="L62">
        <v>1.1299999999999999</v>
      </c>
      <c r="M62" s="3">
        <v>1.1299999999999999</v>
      </c>
    </row>
    <row r="63" spans="1:13">
      <c r="B63" s="2">
        <f t="shared" si="0"/>
        <v>8</v>
      </c>
      <c r="C63" s="2">
        <f t="shared" si="1"/>
        <v>12</v>
      </c>
      <c r="D63" s="2">
        <v>4</v>
      </c>
      <c r="E63" t="s">
        <v>248</v>
      </c>
      <c r="H63" s="4" t="s">
        <v>249</v>
      </c>
    </row>
    <row r="64" spans="1:13">
      <c r="D64" s="2">
        <v>4</v>
      </c>
      <c r="E64" t="s">
        <v>250</v>
      </c>
      <c r="H64" s="4" t="s">
        <v>251</v>
      </c>
    </row>
    <row r="65" spans="4:8">
      <c r="D65" s="2">
        <v>1</v>
      </c>
      <c r="E65" t="s">
        <v>252</v>
      </c>
      <c r="H65" s="4" t="s">
        <v>253</v>
      </c>
    </row>
    <row r="66" spans="4:8">
      <c r="E66" s="8" t="s">
        <v>255</v>
      </c>
      <c r="H66" s="4" t="s">
        <v>233</v>
      </c>
    </row>
  </sheetData>
  <hyperlinks>
    <hyperlink ref="E66" r:id="rId1" display="https://www.digikey.ca/en/products/detail/koa-speer-electronics-inc/RK73H1JTTD3002F/9844912" xr:uid="{3BBEC9CE-5899-49C5-AC52-4486701CBA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Fernandez</cp:lastModifiedBy>
  <dcterms:modified xsi:type="dcterms:W3CDTF">2021-03-26T00:11:38Z</dcterms:modified>
</cp:coreProperties>
</file>