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5A4671CF-06AD-E940-B6DF-7EEDD36B40C2}" xr6:coauthVersionLast="47" xr6:coauthVersionMax="47" xr10:uidLastSave="{00000000-0000-0000-0000-000000000000}"/>
  <bookViews>
    <workbookView xWindow="780" yWindow="960" windowWidth="27640" windowHeight="16540" activeTab="4" xr2:uid="{354C69BC-D109-8549-BEC8-BCAF6F8B45DC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5" l="1"/>
  <c r="D79" i="5"/>
  <c r="D68" i="5"/>
  <c r="D57" i="5"/>
  <c r="D46" i="5"/>
  <c r="D35" i="5"/>
  <c r="D24" i="5"/>
  <c r="C93" i="4"/>
  <c r="D90" i="4"/>
  <c r="D79" i="4"/>
  <c r="D68" i="4"/>
  <c r="D57" i="4"/>
  <c r="D46" i="4"/>
  <c r="D35" i="4"/>
  <c r="D24" i="4"/>
  <c r="D90" i="3"/>
  <c r="D79" i="3"/>
  <c r="D68" i="3"/>
  <c r="D57" i="3"/>
  <c r="D46" i="3"/>
  <c r="D35" i="3"/>
  <c r="D24" i="3"/>
  <c r="D90" i="2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5" l="1"/>
  <c r="C93" i="3"/>
  <c r="C93" i="2"/>
</calcChain>
</file>

<file path=xl/sharedStrings.xml><?xml version="1.0" encoding="utf-8"?>
<sst xmlns="http://schemas.openxmlformats.org/spreadsheetml/2006/main" count="258" uniqueCount="95">
  <si>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</si>
  <si>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</si>
  <si>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</si>
  <si>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</si>
  <si>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</si>
  <si>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</si>
  <si>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</si>
  <si>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</si>
  <si>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</si>
  <si>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</si>
  <si>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</si>
  <si>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</si>
  <si>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</si>
  <si>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</si>
  <si>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</si>
  <si>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</si>
  <si>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</si>
  <si>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</si>
  <si>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</si>
  <si>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</si>
  <si>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</si>
  <si>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</si>
  <si>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</si>
  <si>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</si>
  <si>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</si>
  <si>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</si>
  <si>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</si>
  <si>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</si>
  <si>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</si>
  <si>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</si>
  <si>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</si>
  <si>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</si>
  <si>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</si>
  <si>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</si>
  <si>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</si>
  <si>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</si>
  <si>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</si>
  <si>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</si>
  <si>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</si>
  <si>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</si>
  <si>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</si>
  <si>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</si>
  <si>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</si>
  <si>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</si>
  <si>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</si>
  <si>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</si>
  <si>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</si>
  <si>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</si>
  <si>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</si>
  <si>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</si>
  <si>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</si>
  <si>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</si>
  <si>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</si>
  <si>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</si>
  <si>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</si>
  <si>
    <t>Meeting with UDL</t>
  </si>
  <si>
    <t>Work on power point for presentation</t>
  </si>
  <si>
    <t>Reporting</t>
  </si>
  <si>
    <t>LSTM research and demo</t>
  </si>
  <si>
    <t>Code</t>
  </si>
  <si>
    <t>Meeting with UDL and EWS</t>
  </si>
  <si>
    <t>Meeting with Captstone Advisor</t>
  </si>
  <si>
    <t>Advisor Meeting</t>
  </si>
  <si>
    <t>Advisor Follow up meeting</t>
  </si>
  <si>
    <t>Work on labeling data</t>
  </si>
  <si>
    <t>Model Pipeline Architecture</t>
  </si>
  <si>
    <t>Build Flask App for serving models</t>
  </si>
  <si>
    <t>LSTM research and testing</t>
  </si>
  <si>
    <t>Presentation follow up</t>
  </si>
  <si>
    <t>Prediction Pipeline creation</t>
  </si>
  <si>
    <t>Pipeline discussion call</t>
  </si>
  <si>
    <t>Implementing predictions with flask</t>
  </si>
  <si>
    <t>Pipeline support for groupmate</t>
  </si>
  <si>
    <t>Model Evaluation Notebook</t>
  </si>
  <si>
    <t>Implementing predictions on loop without flask</t>
  </si>
  <si>
    <t>Post sprint planning meeting</t>
  </si>
  <si>
    <t>`</t>
  </si>
  <si>
    <t>Create model evaluation notebook template</t>
  </si>
  <si>
    <t>Notebook template demo</t>
  </si>
  <si>
    <t>Update model evaluation notebook template</t>
  </si>
  <si>
    <t>Research LSTMs</t>
  </si>
  <si>
    <t>Background research</t>
  </si>
  <si>
    <t>Group call</t>
  </si>
  <si>
    <t>Meeting with Nate to be updated on LSTM modifications</t>
  </si>
  <si>
    <t>Understand Influx</t>
  </si>
  <si>
    <t>UDL meeting</t>
  </si>
  <si>
    <t>Presentation run though</t>
  </si>
  <si>
    <t>Understand Pipeline code</t>
  </si>
  <si>
    <t>Stand up / Presentation practice</t>
  </si>
  <si>
    <t>Learn Influx</t>
  </si>
  <si>
    <t>Write test env pipeline</t>
  </si>
  <si>
    <t>Create Test env</t>
  </si>
  <si>
    <t>Test env set up with influx</t>
  </si>
  <si>
    <t>Test Env set up and PR</t>
  </si>
  <si>
    <t>Learn/Understand Influx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</si>
</sst>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Fill="1" applyBorder="1" applyAlignment="1" applyProtection="1">
      <alignment horizontal="left" wrapText="1" indent="1"/>
      <protection locked="0"/>
    </xf>
    <xf numFmtId="0" fontId="12" fillId="7" borderId="2" xfId="0" applyFont="1" applyFill="1" applyBorder="1" applyAlignment="1" applyProtection="1">
      <alignment horizontal="left" wrapText="1" indent="1"/>
      <protection locked="0"/>
    </xf>
    <xf numFmtId="0" fontId="12" fillId="7" borderId="15" xfId="0" applyFont="1" applyFill="1" applyBorder="1" applyAlignment="1" applyProtection="1">
      <alignment horizontal="left" wrapText="1" indent="1"/>
      <protection locked="0"/>
    </xf>
    <xf numFmtId="0" fontId="12" fillId="7" borderId="13" xfId="0" applyFont="1" applyFill="1" applyBorder="1" applyAlignment="1" applyProtection="1">
      <alignment horizontal="left" wrapText="1" indent="1"/>
      <protection locked="0"/>
    </xf>
    <xf numFmtId="0" fontId="12" fillId="7" borderId="0" xfId="0" applyFont="1" applyFill="1" applyAlignment="1" applyProtection="1">
      <alignment horizontal="left" wrapText="1" indent="1"/>
      <protection locked="0"/>
    </xf>
    <xf numFmtId="0" fontId="12" fillId="7" borderId="14" xfId="0" applyFont="1" applyFill="1" applyBorder="1" applyAlignment="1" applyProtection="1">
      <alignment horizontal="left" wrapText="1" indent="1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78">
        <f>D3</f>
        <v>44319</v>
      </c>
      <c r="B14" s="79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78">
        <f>A14+1</f>
        <v>44320</v>
      </c>
      <c r="B21" s="79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78">
        <f>A21+1</f>
        <v>44321</v>
      </c>
      <c r="B29" s="79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78">
        <f>A29+1</f>
        <v>44322</v>
      </c>
      <c r="B35" s="79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78">
        <f>A35+1</f>
        <v>44323</v>
      </c>
      <c r="B46" s="79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78">
        <f>A46+1</f>
        <v>44324</v>
      </c>
      <c r="B57" s="79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78">
        <f>A57+1</f>
        <v>44325</v>
      </c>
      <c r="B68" s="79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workbookViewId="0">
      <selection activeCell="A68" sqref="A68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44326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2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44326</v>
      </c>
      <c r="B14" s="79"/>
      <c r="C14" s="8"/>
      <c r="D14" s="35"/>
    </row>
    <row r="15" spans="1:4" x14ac:dyDescent="0.2">
      <c r="A15" s="45" t="s">
        <v>38</v>
      </c>
      <c r="B15" s="46" t="s">
        <v>16</v>
      </c>
      <c r="C15" s="46">
        <v>6</v>
      </c>
      <c r="D15" s="35"/>
    </row>
    <row r="16" spans="1:4" ht="29" x14ac:dyDescent="0.2">
      <c r="A16" s="47" t="s">
        <v>34</v>
      </c>
      <c r="B16" s="48" t="s">
        <v>10</v>
      </c>
      <c r="C16" s="49">
        <v>0.25</v>
      </c>
      <c r="D16" s="35"/>
    </row>
    <row r="17" spans="1:4" x14ac:dyDescent="0.2">
      <c r="A17" s="45" t="s">
        <v>39</v>
      </c>
      <c r="B17" s="46" t="s">
        <v>37</v>
      </c>
      <c r="C17" s="46">
        <v>1.5</v>
      </c>
      <c r="D17" s="35"/>
    </row>
    <row r="18" spans="1:4" ht="71" x14ac:dyDescent="0.2">
      <c r="A18" s="47" t="s">
        <v>35</v>
      </c>
      <c r="B18" s="48" t="s">
        <v>22</v>
      </c>
      <c r="C18" s="49">
        <v>1.25</v>
      </c>
      <c r="D18" s="35"/>
    </row>
    <row r="19" spans="1:4" ht="57" x14ac:dyDescent="0.2">
      <c r="A19" s="50" t="s">
        <v>36</v>
      </c>
      <c r="B19" s="51" t="s">
        <v>10</v>
      </c>
      <c r="C19" s="51">
        <v>0.5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9.5</v>
      </c>
    </row>
    <row r="25" spans="1:4" ht="17" thickBot="1" x14ac:dyDescent="0.25">
      <c r="A25" s="80">
        <v>44327</v>
      </c>
      <c r="B25" s="81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0.5</v>
      </c>
      <c r="D28" s="35"/>
    </row>
    <row r="29" spans="1:4" x14ac:dyDescent="0.2">
      <c r="A29" s="45" t="s">
        <v>43</v>
      </c>
      <c r="B29" s="46" t="s">
        <v>16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7.25</v>
      </c>
    </row>
    <row r="36" spans="1:4" ht="17" thickBot="1" x14ac:dyDescent="0.25">
      <c r="A36" s="78">
        <v>44328</v>
      </c>
      <c r="B36" s="79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6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6.5</v>
      </c>
    </row>
    <row r="47" spans="1:4" ht="17" thickBot="1" x14ac:dyDescent="0.25">
      <c r="A47" s="80">
        <v>44329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48</v>
      </c>
      <c r="B49" s="46" t="s">
        <v>10</v>
      </c>
      <c r="C49" s="46">
        <v>0.5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 t="s">
        <v>50</v>
      </c>
      <c r="B51" s="46" t="s">
        <v>51</v>
      </c>
      <c r="C51" s="46">
        <v>6</v>
      </c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8">
        <v>44330</v>
      </c>
      <c r="B58" s="79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52</v>
      </c>
      <c r="B60" s="48" t="s">
        <v>53</v>
      </c>
      <c r="C60" s="49">
        <v>3</v>
      </c>
      <c r="D60" s="35"/>
    </row>
    <row r="61" spans="1:4" x14ac:dyDescent="0.2">
      <c r="A61" s="45" t="s">
        <v>54</v>
      </c>
      <c r="B61" s="46" t="s">
        <v>53</v>
      </c>
      <c r="C61" s="46">
        <v>3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5"/>
      <c r="B63" s="46"/>
      <c r="C63" s="46"/>
      <c r="D63" s="35"/>
    </row>
    <row r="64" spans="1:4" x14ac:dyDescent="0.2">
      <c r="A64" s="47"/>
      <c r="B64" s="48"/>
      <c r="C64" s="49"/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80">
        <v>44331</v>
      </c>
      <c r="B69" s="81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0</v>
      </c>
    </row>
    <row r="80" spans="1:4" ht="17" thickBot="1" x14ac:dyDescent="0.25">
      <c r="A80" s="78">
        <v>44332</v>
      </c>
      <c r="B80" s="79"/>
      <c r="C80" s="8"/>
      <c r="D80" s="35"/>
    </row>
    <row r="81" spans="1:4" x14ac:dyDescent="0.2">
      <c r="A81" s="45"/>
      <c r="B81" s="46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37.75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33-256C-754A-A65B-B9FB88256DFB}">
  <dimension ref="A1:D101"/>
  <sheetViews>
    <sheetView topLeftCell="A77" workbookViewId="0">
      <selection activeCell="D24" sqref="D24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44333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3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44333</v>
      </c>
      <c r="B14" s="79"/>
      <c r="C14" s="8"/>
      <c r="D14" s="35"/>
    </row>
    <row r="15" spans="1:4" x14ac:dyDescent="0.2">
      <c r="A15" s="45" t="s">
        <v>38</v>
      </c>
      <c r="B15" s="46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56</v>
      </c>
      <c r="B17" s="46" t="s">
        <v>57</v>
      </c>
      <c r="C17" s="46">
        <v>2</v>
      </c>
      <c r="D17" s="35"/>
    </row>
    <row r="18" spans="1:4" x14ac:dyDescent="0.2">
      <c r="A18" s="47" t="s">
        <v>55</v>
      </c>
      <c r="B18" s="48" t="s">
        <v>22</v>
      </c>
      <c r="C18" s="49">
        <v>1</v>
      </c>
      <c r="D18" s="35"/>
    </row>
    <row r="19" spans="1:4" x14ac:dyDescent="0.2">
      <c r="A19" s="50"/>
      <c r="B19" s="51"/>
      <c r="C19" s="51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6.5</v>
      </c>
    </row>
    <row r="25" spans="1:4" ht="17" thickBot="1" x14ac:dyDescent="0.25">
      <c r="A25" s="80">
        <v>44334</v>
      </c>
      <c r="B25" s="81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0.66700000000000004</v>
      </c>
      <c r="D28" s="35"/>
    </row>
    <row r="29" spans="1:4" x14ac:dyDescent="0.2">
      <c r="A29" s="45" t="s">
        <v>43</v>
      </c>
      <c r="B29" s="46" t="s">
        <v>16</v>
      </c>
      <c r="C29" s="46">
        <v>4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6.4169999999999998</v>
      </c>
    </row>
    <row r="36" spans="1:4" ht="17" thickBot="1" x14ac:dyDescent="0.25">
      <c r="A36" s="78">
        <v>44335</v>
      </c>
      <c r="B36" s="79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5.5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</v>
      </c>
    </row>
    <row r="47" spans="1:4" ht="17" thickBot="1" x14ac:dyDescent="0.25">
      <c r="A47" s="80">
        <v>44336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1</v>
      </c>
      <c r="D48" s="35"/>
    </row>
    <row r="49" spans="1:4" x14ac:dyDescent="0.2">
      <c r="A49" s="45" t="s">
        <v>58</v>
      </c>
      <c r="B49" s="46" t="s">
        <v>59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46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8">
        <v>44337</v>
      </c>
      <c r="B58" s="79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60</v>
      </c>
      <c r="B60" s="48" t="s">
        <v>22</v>
      </c>
      <c r="C60" s="49">
        <v>1</v>
      </c>
      <c r="D60" s="35"/>
    </row>
    <row r="61" spans="1:4" x14ac:dyDescent="0.2">
      <c r="A61" s="45" t="s">
        <v>61</v>
      </c>
      <c r="B61" s="46" t="s">
        <v>62</v>
      </c>
      <c r="C61" s="46">
        <v>0.66700000000000004</v>
      </c>
      <c r="D61" s="35"/>
    </row>
    <row r="62" spans="1:4" x14ac:dyDescent="0.2">
      <c r="A62" s="47" t="s">
        <v>63</v>
      </c>
      <c r="B62" s="48" t="s">
        <v>26</v>
      </c>
      <c r="C62" s="49">
        <v>0.33300000000000002</v>
      </c>
      <c r="D62" s="35"/>
    </row>
    <row r="63" spans="1:4" x14ac:dyDescent="0.2">
      <c r="A63" s="47" t="s">
        <v>64</v>
      </c>
      <c r="B63" s="46" t="s">
        <v>53</v>
      </c>
      <c r="C63" s="46">
        <v>1</v>
      </c>
      <c r="D63" s="35"/>
    </row>
    <row r="64" spans="1:4" x14ac:dyDescent="0.2">
      <c r="A64" s="72" t="s">
        <v>65</v>
      </c>
      <c r="B64" s="48" t="s">
        <v>53</v>
      </c>
      <c r="C64" s="49">
        <v>3</v>
      </c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80">
        <v>44338</v>
      </c>
      <c r="B69" s="81"/>
      <c r="C69" s="8"/>
      <c r="D69" s="35"/>
    </row>
    <row r="70" spans="1:4" x14ac:dyDescent="0.2">
      <c r="A70" s="47" t="s">
        <v>65</v>
      </c>
      <c r="B70" s="48" t="s">
        <v>53</v>
      </c>
      <c r="C70" s="49">
        <v>2</v>
      </c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2</v>
      </c>
    </row>
    <row r="80" spans="1:4" ht="17" thickBot="1" x14ac:dyDescent="0.25">
      <c r="A80" s="78">
        <v>44339</v>
      </c>
      <c r="B80" s="79"/>
      <c r="C80" s="8"/>
      <c r="D80" s="35"/>
    </row>
    <row r="81" spans="1:4" x14ac:dyDescent="0.2">
      <c r="A81" s="45" t="s">
        <v>66</v>
      </c>
      <c r="B81" s="46" t="s">
        <v>53</v>
      </c>
      <c r="C81" s="46">
        <v>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40.417000000000002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D863-B036-5B47-B942-D3CB1C88C09D}">
  <dimension ref="A1:D101"/>
  <sheetViews>
    <sheetView topLeftCell="A85" workbookViewId="0">
      <selection activeCell="B27" sqref="B27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44340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4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44340</v>
      </c>
      <c r="B14" s="79"/>
      <c r="C14" s="8"/>
      <c r="D14" s="35"/>
    </row>
    <row r="15" spans="1:4" x14ac:dyDescent="0.2">
      <c r="A15" s="45" t="s">
        <v>67</v>
      </c>
      <c r="B15" s="73" t="s">
        <v>16</v>
      </c>
      <c r="C15" s="46">
        <v>4</v>
      </c>
      <c r="D15" s="35"/>
    </row>
    <row r="16" spans="1:4" x14ac:dyDescent="0.2">
      <c r="A16" s="47" t="s">
        <v>34</v>
      </c>
      <c r="B16" s="48" t="s">
        <v>10</v>
      </c>
      <c r="C16" s="49">
        <v>0.75</v>
      </c>
      <c r="D16" s="35"/>
    </row>
    <row r="17" spans="1:4" x14ac:dyDescent="0.2">
      <c r="A17" s="45"/>
      <c r="B17" s="73"/>
      <c r="C17" s="46"/>
      <c r="D17" s="35"/>
    </row>
    <row r="18" spans="1:4" x14ac:dyDescent="0.2">
      <c r="A18" s="47"/>
      <c r="B18" s="48"/>
      <c r="C18" s="49"/>
      <c r="D18" s="35"/>
    </row>
    <row r="19" spans="1:4" x14ac:dyDescent="0.2">
      <c r="A19" s="45"/>
      <c r="B19" s="73"/>
      <c r="C19" s="46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4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4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4.75</v>
      </c>
    </row>
    <row r="25" spans="1:4" ht="17" thickBot="1" x14ac:dyDescent="0.25">
      <c r="A25" s="80">
        <v>44341</v>
      </c>
      <c r="B25" s="81"/>
      <c r="C25" s="8"/>
      <c r="D25" s="35"/>
    </row>
    <row r="26" spans="1:4" x14ac:dyDescent="0.2">
      <c r="A26" s="47" t="s">
        <v>44</v>
      </c>
      <c r="B26" s="48" t="s">
        <v>10</v>
      </c>
      <c r="C26" s="49">
        <v>0.67</v>
      </c>
      <c r="D26" s="35"/>
    </row>
    <row r="27" spans="1:4" x14ac:dyDescent="0.2">
      <c r="A27" s="45" t="s">
        <v>42</v>
      </c>
      <c r="B27" s="73" t="s">
        <v>10</v>
      </c>
      <c r="C27" s="46">
        <v>0.67</v>
      </c>
      <c r="D27" s="35"/>
    </row>
    <row r="28" spans="1:4" x14ac:dyDescent="0.2">
      <c r="A28" s="47" t="s">
        <v>68</v>
      </c>
      <c r="B28" s="48" t="s">
        <v>10</v>
      </c>
      <c r="C28" s="49">
        <v>0.33</v>
      </c>
      <c r="D28" s="35"/>
    </row>
    <row r="29" spans="1:4" x14ac:dyDescent="0.2">
      <c r="A29" s="45" t="s">
        <v>69</v>
      </c>
      <c r="B29" s="73" t="s">
        <v>53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3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5"/>
      <c r="B33" s="76"/>
      <c r="C33" s="77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4"/>
      <c r="C35" s="56"/>
      <c r="D35" s="35">
        <f>SUM(C26:C35)</f>
        <v>6.67</v>
      </c>
    </row>
    <row r="36" spans="1:4" ht="17" thickBot="1" x14ac:dyDescent="0.25">
      <c r="A36" s="78">
        <v>44342</v>
      </c>
      <c r="B36" s="79"/>
      <c r="C36" s="8"/>
      <c r="D36" s="35"/>
    </row>
    <row r="37" spans="1:4" x14ac:dyDescent="0.2">
      <c r="A37" s="45" t="s">
        <v>44</v>
      </c>
      <c r="B37" s="73" t="s">
        <v>45</v>
      </c>
      <c r="C37" s="46">
        <v>0.33</v>
      </c>
      <c r="D37" s="35"/>
    </row>
    <row r="38" spans="1:4" x14ac:dyDescent="0.2">
      <c r="A38" s="70" t="s">
        <v>71</v>
      </c>
      <c r="B38" s="48" t="s">
        <v>53</v>
      </c>
      <c r="C38" s="49">
        <v>6</v>
      </c>
      <c r="D38" s="35"/>
    </row>
    <row r="39" spans="1:4" x14ac:dyDescent="0.2">
      <c r="A39" s="45" t="s">
        <v>70</v>
      </c>
      <c r="B39" s="73" t="s">
        <v>45</v>
      </c>
      <c r="C39" s="46">
        <v>0.67</v>
      </c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73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3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4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7</v>
      </c>
    </row>
    <row r="47" spans="1:4" ht="17" thickBot="1" x14ac:dyDescent="0.25">
      <c r="A47" s="80">
        <v>44343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72</v>
      </c>
      <c r="B49" s="73" t="s">
        <v>10</v>
      </c>
      <c r="C49" s="46">
        <v>2</v>
      </c>
      <c r="D49" s="35"/>
    </row>
    <row r="50" spans="1:4" x14ac:dyDescent="0.2">
      <c r="A50" s="47" t="s">
        <v>49</v>
      </c>
      <c r="B50" s="48" t="s">
        <v>22</v>
      </c>
      <c r="C50" s="49">
        <v>0.5</v>
      </c>
      <c r="D50" s="35"/>
    </row>
    <row r="51" spans="1:4" x14ac:dyDescent="0.2">
      <c r="A51" s="71" t="s">
        <v>73</v>
      </c>
      <c r="B51" s="73" t="s">
        <v>53</v>
      </c>
      <c r="C51" s="46">
        <v>2</v>
      </c>
      <c r="D51" s="35"/>
    </row>
    <row r="52" spans="1:4" x14ac:dyDescent="0.2">
      <c r="A52" s="47" t="s">
        <v>74</v>
      </c>
      <c r="B52" s="48" t="s">
        <v>53</v>
      </c>
      <c r="C52" s="49">
        <v>2</v>
      </c>
      <c r="D52" s="35"/>
    </row>
    <row r="53" spans="1:4" x14ac:dyDescent="0.2">
      <c r="A53" s="45" t="s">
        <v>75</v>
      </c>
      <c r="B53" s="73" t="s">
        <v>10</v>
      </c>
      <c r="C53" s="46">
        <v>0.5</v>
      </c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5"/>
      <c r="B55" s="76"/>
      <c r="C55" s="77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4"/>
      <c r="C57" s="56"/>
      <c r="D57" s="35">
        <f>SUM(C48:C57)</f>
        <v>7.5</v>
      </c>
    </row>
    <row r="58" spans="1:4" ht="17" thickBot="1" x14ac:dyDescent="0.25">
      <c r="A58" s="78">
        <v>44344</v>
      </c>
      <c r="B58" s="79"/>
      <c r="C58" s="8"/>
      <c r="D58" s="35"/>
    </row>
    <row r="59" spans="1:4" ht="29" x14ac:dyDescent="0.2">
      <c r="A59" s="45" t="s">
        <v>44</v>
      </c>
      <c r="B59" s="73" t="s">
        <v>26</v>
      </c>
      <c r="C59" s="46">
        <v>0.5</v>
      </c>
      <c r="D59" s="35"/>
    </row>
    <row r="60" spans="1:4" x14ac:dyDescent="0.2">
      <c r="A60" s="47" t="s">
        <v>77</v>
      </c>
      <c r="B60" s="48" t="s">
        <v>53</v>
      </c>
      <c r="C60" s="49">
        <v>8</v>
      </c>
      <c r="D60" s="35"/>
    </row>
    <row r="61" spans="1:4" x14ac:dyDescent="0.2">
      <c r="A61" s="45" t="s">
        <v>78</v>
      </c>
      <c r="B61" s="73" t="s">
        <v>26</v>
      </c>
      <c r="C61" s="46">
        <v>0.75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3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3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4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9.25</v>
      </c>
    </row>
    <row r="69" spans="1:4" ht="17" thickBot="1" x14ac:dyDescent="0.25">
      <c r="A69" s="80">
        <v>44345</v>
      </c>
      <c r="B69" s="81"/>
      <c r="C69" s="8"/>
      <c r="D69" s="35"/>
    </row>
    <row r="70" spans="1:4" x14ac:dyDescent="0.2">
      <c r="A70" s="47" t="s">
        <v>79</v>
      </c>
      <c r="B70" s="48" t="s">
        <v>53</v>
      </c>
      <c r="C70" s="49">
        <v>2</v>
      </c>
      <c r="D70" s="35"/>
    </row>
    <row r="71" spans="1:4" x14ac:dyDescent="0.2">
      <c r="A71" s="45" t="s">
        <v>80</v>
      </c>
      <c r="B71" s="73" t="s">
        <v>81</v>
      </c>
      <c r="C71" s="46">
        <v>2</v>
      </c>
      <c r="D71" s="35"/>
    </row>
    <row r="72" spans="1:4" x14ac:dyDescent="0.2">
      <c r="A72" s="47" t="s">
        <v>82</v>
      </c>
      <c r="B72" s="48" t="s">
        <v>26</v>
      </c>
      <c r="C72" s="49">
        <v>0.5</v>
      </c>
      <c r="D72" s="35"/>
    </row>
    <row r="73" spans="1:4" x14ac:dyDescent="0.2">
      <c r="A73" s="45"/>
      <c r="B73" s="73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3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5"/>
      <c r="B77" s="76"/>
      <c r="C77" s="77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4"/>
      <c r="C79" s="56"/>
      <c r="D79" s="35">
        <f>SUM(C70:C79)</f>
        <v>4.5</v>
      </c>
    </row>
    <row r="80" spans="1:4" ht="17" thickBot="1" x14ac:dyDescent="0.25">
      <c r="A80" s="78">
        <v>44346</v>
      </c>
      <c r="B80" s="79"/>
      <c r="C80" s="8"/>
      <c r="D80" s="35"/>
    </row>
    <row r="81" spans="1:4" x14ac:dyDescent="0.2">
      <c r="A81" s="45" t="s">
        <v>83</v>
      </c>
      <c r="B81" s="73" t="s">
        <v>26</v>
      </c>
      <c r="C81" s="46">
        <v>0.75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3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3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3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4"/>
      <c r="C89" s="56"/>
      <c r="D89" s="35"/>
    </row>
    <row r="90" spans="1:4" x14ac:dyDescent="0.2">
      <c r="A90" s="57"/>
      <c r="B90" s="58"/>
      <c r="C90" s="59"/>
      <c r="D90" s="35">
        <f>SUM(C81:C89)</f>
        <v>0.75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40.42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17ED-B44A-2C41-8222-9F8375580B7F}">
  <dimension ref="A1:D101"/>
  <sheetViews>
    <sheetView tabSelected="1" topLeftCell="A64" workbookViewId="0">
      <selection activeCell="A40" sqref="A40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44347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5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44347</v>
      </c>
      <c r="B14" s="79"/>
      <c r="C14" s="8"/>
      <c r="D14" s="35"/>
    </row>
    <row r="15" spans="1:4" x14ac:dyDescent="0.2">
      <c r="A15" s="45" t="s">
        <v>84</v>
      </c>
      <c r="B15" s="73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85</v>
      </c>
      <c r="B17" s="73" t="s">
        <v>22</v>
      </c>
      <c r="C17" s="46">
        <v>0.5</v>
      </c>
      <c r="D17" s="35"/>
    </row>
    <row r="18" spans="1:4" x14ac:dyDescent="0.2">
      <c r="A18" s="47" t="s">
        <v>86</v>
      </c>
      <c r="B18" s="48" t="s">
        <v>10</v>
      </c>
      <c r="C18" s="49">
        <v>1</v>
      </c>
      <c r="D18" s="35"/>
    </row>
    <row r="19" spans="1:4" x14ac:dyDescent="0.2">
      <c r="A19" s="45" t="s">
        <v>87</v>
      </c>
      <c r="B19" s="73" t="s">
        <v>53</v>
      </c>
      <c r="C19" s="46">
        <v>1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4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4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</v>
      </c>
    </row>
    <row r="25" spans="1:4" ht="17" thickBot="1" x14ac:dyDescent="0.25">
      <c r="A25" s="80">
        <v>44348</v>
      </c>
      <c r="B25" s="81"/>
      <c r="C25" s="8"/>
      <c r="D25" s="35"/>
    </row>
    <row r="26" spans="1:4" x14ac:dyDescent="0.2">
      <c r="A26" s="47" t="s">
        <v>88</v>
      </c>
      <c r="B26" s="48" t="s">
        <v>10</v>
      </c>
      <c r="C26" s="49">
        <v>0.5</v>
      </c>
      <c r="D26" s="35"/>
    </row>
    <row r="27" spans="1:4" x14ac:dyDescent="0.2">
      <c r="A27" s="45" t="s">
        <v>42</v>
      </c>
      <c r="B27" s="73" t="s">
        <v>10</v>
      </c>
      <c r="C27" s="46">
        <v>0.33</v>
      </c>
      <c r="D27" s="35"/>
    </row>
    <row r="28" spans="1:4" x14ac:dyDescent="0.2">
      <c r="A28" s="47"/>
      <c r="B28" s="48"/>
      <c r="C28" s="49"/>
      <c r="D28" s="35"/>
    </row>
    <row r="29" spans="1:4" x14ac:dyDescent="0.2">
      <c r="A29" s="45" t="s">
        <v>89</v>
      </c>
      <c r="B29" s="73" t="s">
        <v>53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3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5"/>
      <c r="B33" s="76"/>
      <c r="C33" s="77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4"/>
      <c r="C35" s="56"/>
      <c r="D35" s="35">
        <f>SUM(C26:C35)</f>
        <v>5.83</v>
      </c>
    </row>
    <row r="36" spans="1:4" ht="17" thickBot="1" x14ac:dyDescent="0.25">
      <c r="A36" s="78">
        <v>44349</v>
      </c>
      <c r="B36" s="79"/>
      <c r="C36" s="8"/>
      <c r="D36" s="35"/>
    </row>
    <row r="37" spans="1:4" x14ac:dyDescent="0.2">
      <c r="A37" s="45" t="s">
        <v>44</v>
      </c>
      <c r="B37" s="73" t="s">
        <v>45</v>
      </c>
      <c r="C37" s="46">
        <v>0.67</v>
      </c>
      <c r="D37" s="35"/>
    </row>
    <row r="38" spans="1:4" x14ac:dyDescent="0.2">
      <c r="A38" s="70" t="s">
        <v>90</v>
      </c>
      <c r="B38" s="48" t="s">
        <v>53</v>
      </c>
      <c r="C38" s="49">
        <v>6</v>
      </c>
      <c r="D38" s="35"/>
    </row>
    <row r="39" spans="1:4" x14ac:dyDescent="0.2">
      <c r="A39" s="45" t="s">
        <v>94</v>
      </c>
      <c r="B39" s="73" t="s">
        <v>81</v>
      </c>
      <c r="C39" s="46">
        <v>2</v>
      </c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73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3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4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8.67</v>
      </c>
    </row>
    <row r="47" spans="1:4" ht="17" thickBot="1" x14ac:dyDescent="0.25">
      <c r="A47" s="80">
        <v>44350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0.25</v>
      </c>
      <c r="D48" s="35"/>
    </row>
    <row r="49" spans="1:4" x14ac:dyDescent="0.2">
      <c r="A49" s="45" t="s">
        <v>91</v>
      </c>
      <c r="B49" s="73" t="s">
        <v>53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73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73"/>
      <c r="C53" s="46"/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5"/>
      <c r="B55" s="76"/>
      <c r="C55" s="77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4"/>
      <c r="C57" s="56"/>
      <c r="D57" s="35">
        <f>SUM(C48:C57)</f>
        <v>7.25</v>
      </c>
    </row>
    <row r="58" spans="1:4" ht="17" thickBot="1" x14ac:dyDescent="0.25">
      <c r="A58" s="78">
        <v>44351</v>
      </c>
      <c r="B58" s="79"/>
      <c r="C58" s="8"/>
      <c r="D58" s="35"/>
    </row>
    <row r="59" spans="1:4" x14ac:dyDescent="0.2">
      <c r="A59" s="45" t="s">
        <v>44</v>
      </c>
      <c r="B59" s="73" t="s">
        <v>26</v>
      </c>
      <c r="C59" s="46">
        <v>0.33</v>
      </c>
      <c r="D59" s="35"/>
    </row>
    <row r="60" spans="1:4" x14ac:dyDescent="0.2">
      <c r="A60" s="47" t="s">
        <v>92</v>
      </c>
      <c r="B60" s="48" t="s">
        <v>53</v>
      </c>
      <c r="C60" s="49">
        <v>6</v>
      </c>
      <c r="D60" s="35"/>
    </row>
    <row r="61" spans="1:4" x14ac:dyDescent="0.2">
      <c r="A61" s="45" t="s">
        <v>94</v>
      </c>
      <c r="B61" s="73" t="s">
        <v>16</v>
      </c>
      <c r="C61" s="46">
        <v>2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3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3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4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8.33</v>
      </c>
    </row>
    <row r="69" spans="1:4" ht="17" thickBot="1" x14ac:dyDescent="0.25">
      <c r="A69" s="80">
        <v>44352</v>
      </c>
      <c r="B69" s="81"/>
      <c r="C69" s="8"/>
      <c r="D69" s="35"/>
    </row>
    <row r="70" spans="1:4" x14ac:dyDescent="0.2">
      <c r="A70" s="47" t="s">
        <v>93</v>
      </c>
      <c r="B70" s="48" t="s">
        <v>53</v>
      </c>
      <c r="C70" s="49">
        <v>5</v>
      </c>
      <c r="D70" s="35"/>
    </row>
    <row r="71" spans="1:4" x14ac:dyDescent="0.2">
      <c r="A71" s="45"/>
      <c r="B71" s="73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73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3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5"/>
      <c r="B77" s="76"/>
      <c r="C77" s="77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4"/>
      <c r="C79" s="56"/>
      <c r="D79" s="35">
        <f>SUM(C70:C79)</f>
        <v>5</v>
      </c>
    </row>
    <row r="80" spans="1:4" ht="17" thickBot="1" x14ac:dyDescent="0.25">
      <c r="A80" s="78">
        <v>44353</v>
      </c>
      <c r="B80" s="79"/>
      <c r="C80" s="8"/>
      <c r="D80" s="35"/>
    </row>
    <row r="81" spans="1:4" x14ac:dyDescent="0.2">
      <c r="A81" s="45"/>
      <c r="B81" s="73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3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3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3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4"/>
      <c r="C89" s="56"/>
      <c r="D89" s="35"/>
    </row>
    <row r="90" spans="1:4" x14ac:dyDescent="0.2">
      <c r="A90" s="57"/>
      <c r="B90" s="58"/>
      <c r="C90" s="59"/>
      <c r="D90" s="35">
        <f>SUM(C81:C89)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41.08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2021-06-07T18:34:16Z</dcterms:modified>
</cp:coreProperties>
</file>