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Lists" sheetId="2" r:id="rId2"/>
  </sheets>
  <calcPr calcId="152511"/>
  <fileRecoveryPr repairLoad="1"/>
</workbook>
</file>

<file path=xl/calcChain.xml><?xml version="1.0" encoding="utf-8"?>
<calcChain xmlns="http://schemas.openxmlformats.org/spreadsheetml/2006/main">
  <c r="B332" i="1" l="1"/>
  <c r="B333" i="1"/>
  <c r="B241" i="1"/>
  <c r="B242" i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K331" i="1"/>
  <c r="J331" i="1"/>
  <c r="H331" i="1"/>
  <c r="D331" i="1"/>
  <c r="K330" i="1"/>
  <c r="J330" i="1"/>
  <c r="H330" i="1"/>
  <c r="K329" i="1"/>
  <c r="J329" i="1"/>
  <c r="H329" i="1" s="1"/>
  <c r="K328" i="1"/>
  <c r="J328" i="1"/>
  <c r="H328" i="1" s="1"/>
  <c r="K327" i="1"/>
  <c r="J327" i="1"/>
  <c r="H327" i="1"/>
  <c r="D327" i="1"/>
  <c r="K326" i="1"/>
  <c r="J326" i="1"/>
  <c r="H326" i="1"/>
  <c r="K325" i="1"/>
  <c r="J325" i="1"/>
  <c r="H325" i="1" s="1"/>
  <c r="K324" i="1"/>
  <c r="J324" i="1"/>
  <c r="H324" i="1" s="1"/>
  <c r="K323" i="1"/>
  <c r="J323" i="1"/>
  <c r="H323" i="1"/>
  <c r="D323" i="1"/>
  <c r="K322" i="1"/>
  <c r="J322" i="1"/>
  <c r="H322" i="1"/>
  <c r="K321" i="1"/>
  <c r="J321" i="1"/>
  <c r="H321" i="1" s="1"/>
  <c r="K320" i="1"/>
  <c r="J320" i="1"/>
  <c r="H320" i="1" s="1"/>
  <c r="K319" i="1"/>
  <c r="J319" i="1"/>
  <c r="H319" i="1"/>
  <c r="D319" i="1"/>
  <c r="K318" i="1"/>
  <c r="J318" i="1"/>
  <c r="H318" i="1"/>
  <c r="K317" i="1"/>
  <c r="J317" i="1"/>
  <c r="H317" i="1" s="1"/>
  <c r="K316" i="1"/>
  <c r="J316" i="1"/>
  <c r="H316" i="1" s="1"/>
  <c r="K315" i="1"/>
  <c r="J315" i="1"/>
  <c r="H315" i="1"/>
  <c r="D315" i="1"/>
  <c r="K314" i="1"/>
  <c r="J314" i="1"/>
  <c r="H314" i="1"/>
  <c r="K313" i="1"/>
  <c r="J313" i="1"/>
  <c r="H313" i="1" s="1"/>
  <c r="K312" i="1"/>
  <c r="J312" i="1"/>
  <c r="H312" i="1" s="1"/>
  <c r="K311" i="1"/>
  <c r="J311" i="1"/>
  <c r="H311" i="1"/>
  <c r="D311" i="1"/>
  <c r="K310" i="1"/>
  <c r="J310" i="1"/>
  <c r="H310" i="1"/>
  <c r="K309" i="1"/>
  <c r="J309" i="1"/>
  <c r="H309" i="1" s="1"/>
  <c r="K308" i="1"/>
  <c r="J308" i="1"/>
  <c r="H308" i="1" s="1"/>
  <c r="K307" i="1"/>
  <c r="J307" i="1"/>
  <c r="H307" i="1"/>
  <c r="D307" i="1"/>
  <c r="K306" i="1"/>
  <c r="J306" i="1"/>
  <c r="H306" i="1"/>
  <c r="K305" i="1"/>
  <c r="J305" i="1"/>
  <c r="H305" i="1" s="1"/>
  <c r="K304" i="1"/>
  <c r="J304" i="1"/>
  <c r="H304" i="1" s="1"/>
  <c r="K303" i="1"/>
  <c r="J303" i="1"/>
  <c r="H303" i="1"/>
  <c r="D303" i="1"/>
  <c r="K302" i="1"/>
  <c r="J302" i="1"/>
  <c r="H302" i="1"/>
  <c r="K301" i="1"/>
  <c r="J301" i="1"/>
  <c r="H301" i="1" s="1"/>
  <c r="K300" i="1"/>
  <c r="J300" i="1"/>
  <c r="H300" i="1" s="1"/>
  <c r="K299" i="1"/>
  <c r="J299" i="1"/>
  <c r="H299" i="1"/>
  <c r="K298" i="1"/>
  <c r="J298" i="1"/>
  <c r="H298" i="1"/>
  <c r="K297" i="1"/>
  <c r="J297" i="1"/>
  <c r="H297" i="1" s="1"/>
  <c r="K296" i="1"/>
  <c r="J296" i="1"/>
  <c r="H296" i="1" s="1"/>
  <c r="K295" i="1"/>
  <c r="J295" i="1"/>
  <c r="H295" i="1"/>
  <c r="K294" i="1"/>
  <c r="J294" i="1"/>
  <c r="H294" i="1"/>
  <c r="K293" i="1"/>
  <c r="J293" i="1"/>
  <c r="H293" i="1" s="1"/>
  <c r="K292" i="1"/>
  <c r="J292" i="1"/>
  <c r="H292" i="1" s="1"/>
  <c r="K291" i="1"/>
  <c r="J291" i="1"/>
  <c r="H291" i="1"/>
  <c r="K290" i="1"/>
  <c r="J290" i="1"/>
  <c r="H290" i="1"/>
  <c r="K289" i="1"/>
  <c r="J289" i="1"/>
  <c r="H289" i="1" s="1"/>
  <c r="K288" i="1"/>
  <c r="J288" i="1"/>
  <c r="H288" i="1" s="1"/>
  <c r="K287" i="1"/>
  <c r="J287" i="1"/>
  <c r="H287" i="1"/>
  <c r="K286" i="1"/>
  <c r="J286" i="1"/>
  <c r="H286" i="1"/>
  <c r="K285" i="1"/>
  <c r="J285" i="1"/>
  <c r="H285" i="1" s="1"/>
  <c r="K284" i="1"/>
  <c r="J284" i="1"/>
  <c r="H284" i="1" s="1"/>
  <c r="K283" i="1"/>
  <c r="J283" i="1"/>
  <c r="H283" i="1"/>
  <c r="K282" i="1"/>
  <c r="J282" i="1"/>
  <c r="H282" i="1"/>
  <c r="K281" i="1"/>
  <c r="J281" i="1"/>
  <c r="H281" i="1" s="1"/>
  <c r="K280" i="1"/>
  <c r="J280" i="1"/>
  <c r="H280" i="1" s="1"/>
  <c r="K279" i="1"/>
  <c r="J279" i="1"/>
  <c r="H279" i="1"/>
  <c r="K278" i="1"/>
  <c r="J278" i="1"/>
  <c r="H278" i="1"/>
  <c r="K277" i="1"/>
  <c r="J277" i="1"/>
  <c r="H277" i="1" s="1"/>
  <c r="K276" i="1"/>
  <c r="J276" i="1"/>
  <c r="H276" i="1" s="1"/>
  <c r="K275" i="1"/>
  <c r="J275" i="1"/>
  <c r="H275" i="1"/>
  <c r="K274" i="1"/>
  <c r="J274" i="1"/>
  <c r="H274" i="1"/>
  <c r="D299" i="1" s="1"/>
  <c r="K273" i="1"/>
  <c r="J273" i="1"/>
  <c r="H273" i="1" s="1"/>
  <c r="K272" i="1"/>
  <c r="J272" i="1"/>
  <c r="H272" i="1" s="1"/>
  <c r="D272" i="1" s="1"/>
  <c r="K271" i="1"/>
  <c r="J271" i="1"/>
  <c r="H271" i="1"/>
  <c r="K270" i="1"/>
  <c r="J270" i="1"/>
  <c r="H270" i="1" s="1"/>
  <c r="K269" i="1"/>
  <c r="J269" i="1"/>
  <c r="H269" i="1" s="1"/>
  <c r="K268" i="1"/>
  <c r="J268" i="1"/>
  <c r="H268" i="1" s="1"/>
  <c r="K267" i="1"/>
  <c r="J267" i="1"/>
  <c r="H267" i="1"/>
  <c r="K266" i="1"/>
  <c r="J266" i="1"/>
  <c r="H266" i="1"/>
  <c r="K265" i="1"/>
  <c r="J265" i="1"/>
  <c r="H265" i="1" s="1"/>
  <c r="K264" i="1"/>
  <c r="J264" i="1"/>
  <c r="H264" i="1" s="1"/>
  <c r="K263" i="1"/>
  <c r="J263" i="1"/>
  <c r="H263" i="1"/>
  <c r="K262" i="1"/>
  <c r="J262" i="1"/>
  <c r="H262" i="1" s="1"/>
  <c r="K261" i="1"/>
  <c r="J261" i="1"/>
  <c r="H261" i="1" s="1"/>
  <c r="K260" i="1"/>
  <c r="J260" i="1"/>
  <c r="H260" i="1" s="1"/>
  <c r="K259" i="1"/>
  <c r="J259" i="1"/>
  <c r="H259" i="1"/>
  <c r="K258" i="1"/>
  <c r="J258" i="1"/>
  <c r="H258" i="1"/>
  <c r="K257" i="1"/>
  <c r="J257" i="1"/>
  <c r="H257" i="1" s="1"/>
  <c r="K256" i="1"/>
  <c r="J256" i="1"/>
  <c r="H256" i="1" s="1"/>
  <c r="K255" i="1"/>
  <c r="J255" i="1"/>
  <c r="H255" i="1"/>
  <c r="K254" i="1"/>
  <c r="J254" i="1"/>
  <c r="H254" i="1" s="1"/>
  <c r="K253" i="1"/>
  <c r="J253" i="1"/>
  <c r="H253" i="1" s="1"/>
  <c r="K252" i="1"/>
  <c r="J252" i="1"/>
  <c r="H252" i="1" s="1"/>
  <c r="K251" i="1"/>
  <c r="J251" i="1"/>
  <c r="H251" i="1"/>
  <c r="K250" i="1"/>
  <c r="J250" i="1"/>
  <c r="H250" i="1"/>
  <c r="K249" i="1"/>
  <c r="J249" i="1"/>
  <c r="H249" i="1" s="1"/>
  <c r="K248" i="1"/>
  <c r="J248" i="1"/>
  <c r="H248" i="1" s="1"/>
  <c r="K247" i="1"/>
  <c r="J247" i="1"/>
  <c r="H247" i="1"/>
  <c r="K246" i="1"/>
  <c r="J246" i="1"/>
  <c r="H246" i="1" s="1"/>
  <c r="K245" i="1"/>
  <c r="J245" i="1"/>
  <c r="H245" i="1" s="1"/>
  <c r="K244" i="1"/>
  <c r="J244" i="1"/>
  <c r="H244" i="1" s="1"/>
  <c r="K243" i="1"/>
  <c r="J243" i="1"/>
  <c r="H243" i="1"/>
  <c r="K242" i="1"/>
  <c r="J242" i="1"/>
  <c r="H242" i="1"/>
  <c r="K447" i="1"/>
  <c r="J447" i="1"/>
  <c r="H447" i="1"/>
  <c r="K446" i="1"/>
  <c r="J446" i="1"/>
  <c r="H446" i="1"/>
  <c r="K445" i="1"/>
  <c r="J445" i="1"/>
  <c r="H445" i="1" s="1"/>
  <c r="K444" i="1"/>
  <c r="J444" i="1"/>
  <c r="H444" i="1" s="1"/>
  <c r="K443" i="1"/>
  <c r="J443" i="1"/>
  <c r="H443" i="1"/>
  <c r="K442" i="1"/>
  <c r="J442" i="1"/>
  <c r="H442" i="1"/>
  <c r="K441" i="1"/>
  <c r="J441" i="1"/>
  <c r="H441" i="1" s="1"/>
  <c r="K440" i="1"/>
  <c r="J440" i="1"/>
  <c r="H440" i="1" s="1"/>
  <c r="K439" i="1"/>
  <c r="J439" i="1"/>
  <c r="H439" i="1"/>
  <c r="K438" i="1"/>
  <c r="J438" i="1"/>
  <c r="H438" i="1"/>
  <c r="K437" i="1"/>
  <c r="J437" i="1"/>
  <c r="H437" i="1" s="1"/>
  <c r="K436" i="1"/>
  <c r="J436" i="1"/>
  <c r="H436" i="1" s="1"/>
  <c r="K435" i="1"/>
  <c r="J435" i="1"/>
  <c r="H435" i="1"/>
  <c r="K434" i="1"/>
  <c r="J434" i="1"/>
  <c r="H434" i="1"/>
  <c r="K433" i="1"/>
  <c r="J433" i="1"/>
  <c r="H433" i="1" s="1"/>
  <c r="K432" i="1"/>
  <c r="J432" i="1"/>
  <c r="H432" i="1" s="1"/>
  <c r="K431" i="1"/>
  <c r="J431" i="1"/>
  <c r="H431" i="1"/>
  <c r="K430" i="1"/>
  <c r="J430" i="1"/>
  <c r="H430" i="1"/>
  <c r="K429" i="1"/>
  <c r="J429" i="1"/>
  <c r="H429" i="1" s="1"/>
  <c r="K428" i="1"/>
  <c r="J428" i="1"/>
  <c r="H428" i="1" s="1"/>
  <c r="K427" i="1"/>
  <c r="J427" i="1"/>
  <c r="H427" i="1"/>
  <c r="K426" i="1"/>
  <c r="J426" i="1"/>
  <c r="H426" i="1"/>
  <c r="K425" i="1"/>
  <c r="J425" i="1"/>
  <c r="H425" i="1" s="1"/>
  <c r="K424" i="1"/>
  <c r="J424" i="1"/>
  <c r="H424" i="1" s="1"/>
  <c r="D423" i="1" s="1"/>
  <c r="K423" i="1"/>
  <c r="J423" i="1"/>
  <c r="H423" i="1"/>
  <c r="K422" i="1"/>
  <c r="J422" i="1"/>
  <c r="H422" i="1"/>
  <c r="D446" i="1" s="1"/>
  <c r="D259" i="1" l="1"/>
  <c r="D243" i="1"/>
  <c r="D251" i="1"/>
  <c r="D270" i="1"/>
  <c r="D266" i="1"/>
  <c r="D262" i="1"/>
  <c r="D258" i="1"/>
  <c r="D254" i="1"/>
  <c r="D250" i="1"/>
  <c r="D246" i="1"/>
  <c r="D242" i="1"/>
  <c r="D269" i="1"/>
  <c r="D265" i="1"/>
  <c r="D261" i="1"/>
  <c r="D257" i="1"/>
  <c r="D253" i="1"/>
  <c r="D249" i="1"/>
  <c r="D245" i="1"/>
  <c r="D244" i="1"/>
  <c r="D252" i="1"/>
  <c r="D260" i="1"/>
  <c r="D268" i="1"/>
  <c r="D276" i="1"/>
  <c r="D279" i="1"/>
  <c r="D283" i="1"/>
  <c r="D287" i="1"/>
  <c r="D291" i="1"/>
  <c r="D295" i="1"/>
  <c r="D247" i="1"/>
  <c r="D255" i="1"/>
  <c r="D263" i="1"/>
  <c r="D271" i="1"/>
  <c r="D330" i="1"/>
  <c r="D326" i="1"/>
  <c r="D322" i="1"/>
  <c r="D318" i="1"/>
  <c r="D314" i="1"/>
  <c r="D310" i="1"/>
  <c r="D306" i="1"/>
  <c r="D302" i="1"/>
  <c r="D328" i="1"/>
  <c r="D324" i="1"/>
  <c r="D320" i="1"/>
  <c r="D316" i="1"/>
  <c r="D312" i="1"/>
  <c r="D304" i="1"/>
  <c r="D329" i="1"/>
  <c r="D325" i="1"/>
  <c r="D321" i="1"/>
  <c r="D317" i="1"/>
  <c r="D313" i="1"/>
  <c r="D309" i="1"/>
  <c r="D305" i="1"/>
  <c r="D308" i="1"/>
  <c r="D248" i="1"/>
  <c r="D256" i="1"/>
  <c r="D264" i="1"/>
  <c r="D267" i="1"/>
  <c r="D298" i="1"/>
  <c r="D294" i="1"/>
  <c r="D290" i="1"/>
  <c r="D286" i="1"/>
  <c r="D282" i="1"/>
  <c r="D278" i="1"/>
  <c r="D274" i="1"/>
  <c r="D296" i="1"/>
  <c r="D284" i="1"/>
  <c r="D301" i="1"/>
  <c r="D297" i="1"/>
  <c r="D293" i="1"/>
  <c r="D289" i="1"/>
  <c r="D285" i="1"/>
  <c r="D281" i="1"/>
  <c r="D277" i="1"/>
  <c r="D273" i="1"/>
  <c r="D300" i="1"/>
  <c r="D292" i="1"/>
  <c r="D288" i="1"/>
  <c r="D280" i="1"/>
  <c r="D275" i="1"/>
  <c r="D427" i="1"/>
  <c r="D435" i="1"/>
  <c r="D443" i="1"/>
  <c r="D447" i="1"/>
  <c r="D424" i="1"/>
  <c r="D428" i="1"/>
  <c r="D432" i="1"/>
  <c r="D436" i="1"/>
  <c r="D440" i="1"/>
  <c r="D444" i="1"/>
  <c r="D425" i="1"/>
  <c r="D429" i="1"/>
  <c r="D433" i="1"/>
  <c r="D437" i="1"/>
  <c r="D441" i="1"/>
  <c r="D445" i="1"/>
  <c r="D431" i="1"/>
  <c r="D439" i="1"/>
  <c r="D422" i="1"/>
  <c r="D426" i="1"/>
  <c r="D430" i="1"/>
  <c r="D434" i="1"/>
  <c r="D438" i="1"/>
  <c r="D442" i="1"/>
  <c r="K482" i="1"/>
  <c r="J482" i="1"/>
  <c r="H482" i="1" s="1"/>
  <c r="D482" i="1" s="1"/>
  <c r="H475" i="1" l="1"/>
  <c r="K75" i="1"/>
  <c r="H80" i="1" l="1"/>
  <c r="H81" i="1"/>
  <c r="K481" i="1" l="1"/>
  <c r="J481" i="1"/>
  <c r="H481" i="1" s="1"/>
  <c r="D481" i="1" s="1"/>
  <c r="K480" i="1" l="1"/>
  <c r="J480" i="1"/>
  <c r="H480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7" i="1"/>
  <c r="K39" i="1"/>
  <c r="K40" i="1"/>
  <c r="K41" i="1"/>
  <c r="K42" i="1"/>
  <c r="K43" i="1"/>
  <c r="K44" i="1"/>
  <c r="K45" i="1"/>
  <c r="K46" i="1"/>
  <c r="K47" i="1"/>
  <c r="K48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6" i="1"/>
  <c r="K77" i="1"/>
  <c r="K78" i="1"/>
  <c r="K79" i="1"/>
  <c r="K80" i="1"/>
  <c r="K81" i="1"/>
  <c r="K82" i="1"/>
  <c r="K83" i="1"/>
  <c r="K84" i="1"/>
  <c r="K85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3" i="1"/>
  <c r="K114" i="1"/>
  <c r="K117" i="1"/>
  <c r="K121" i="1"/>
  <c r="K122" i="1"/>
  <c r="K123" i="1"/>
  <c r="K124" i="1"/>
  <c r="K125" i="1"/>
  <c r="K126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64" i="1"/>
  <c r="K165" i="1"/>
  <c r="K166" i="1"/>
  <c r="K167" i="1"/>
  <c r="K168" i="1"/>
  <c r="K169" i="1"/>
  <c r="K170" i="1"/>
  <c r="K171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218" i="1"/>
  <c r="K219" i="1"/>
  <c r="K220" i="1"/>
  <c r="K231" i="1"/>
  <c r="K232" i="1"/>
  <c r="K233" i="1"/>
  <c r="K234" i="1"/>
  <c r="K236" i="1"/>
  <c r="K237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8" i="1"/>
  <c r="K479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3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232" i="1"/>
  <c r="H233" i="1"/>
  <c r="H234" i="1"/>
  <c r="H417" i="1"/>
  <c r="H418" i="1"/>
  <c r="H419" i="1"/>
  <c r="H420" i="1"/>
  <c r="H421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6" i="1"/>
  <c r="H477" i="1"/>
  <c r="H478" i="1"/>
  <c r="H479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D480" i="1" l="1"/>
  <c r="J232" i="1"/>
  <c r="J233" i="1"/>
  <c r="B475" i="1"/>
  <c r="B476" i="1" s="1"/>
  <c r="B477" i="1" s="1"/>
  <c r="B478" i="1" s="1"/>
  <c r="B479" i="1" s="1"/>
  <c r="B480" i="1" s="1"/>
  <c r="B481" i="1" s="1"/>
  <c r="B482" i="1" s="1"/>
  <c r="B187" i="1"/>
  <c r="B188" i="1" s="1"/>
  <c r="B189" i="1" s="1"/>
  <c r="B167" i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29" i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90" i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67" i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J81" i="1"/>
  <c r="J80" i="1"/>
  <c r="D81" i="1"/>
  <c r="D184" i="1"/>
  <c r="D475" i="1"/>
  <c r="D476" i="1"/>
  <c r="D478" i="1"/>
  <c r="H3" i="1"/>
  <c r="D3" i="1" s="1"/>
  <c r="D6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4" i="1"/>
  <c r="J5" i="1"/>
  <c r="H5" i="1" s="1"/>
  <c r="J6" i="1"/>
  <c r="H6" i="1" s="1"/>
  <c r="J7" i="1"/>
  <c r="H7" i="1" s="1"/>
  <c r="D7" i="1" s="1"/>
  <c r="J8" i="1"/>
  <c r="H8" i="1" s="1"/>
  <c r="J9" i="1"/>
  <c r="H9" i="1" s="1"/>
  <c r="J10" i="1"/>
  <c r="H10" i="1" s="1"/>
  <c r="J11" i="1"/>
  <c r="H11" i="1" s="1"/>
  <c r="J12" i="1"/>
  <c r="H12" i="1" s="1"/>
  <c r="J13" i="1"/>
  <c r="H13" i="1" s="1"/>
  <c r="J14" i="1"/>
  <c r="H14" i="1" s="1"/>
  <c r="J15" i="1"/>
  <c r="H15" i="1" s="1"/>
  <c r="J16" i="1"/>
  <c r="H16" i="1" s="1"/>
  <c r="J17" i="1"/>
  <c r="H17" i="1" s="1"/>
  <c r="J18" i="1"/>
  <c r="H18" i="1" s="1"/>
  <c r="J19" i="1"/>
  <c r="H19" i="1" s="1"/>
  <c r="J20" i="1"/>
  <c r="H20" i="1" s="1"/>
  <c r="J21" i="1"/>
  <c r="H21" i="1" s="1"/>
  <c r="J22" i="1"/>
  <c r="H22" i="1" s="1"/>
  <c r="J23" i="1"/>
  <c r="H23" i="1" s="1"/>
  <c r="J24" i="1"/>
  <c r="H24" i="1" s="1"/>
  <c r="J25" i="1"/>
  <c r="H25" i="1" s="1"/>
  <c r="J26" i="1"/>
  <c r="H26" i="1" s="1"/>
  <c r="J27" i="1"/>
  <c r="H27" i="1" s="1"/>
  <c r="J28" i="1"/>
  <c r="H28" i="1" s="1"/>
  <c r="J29" i="1"/>
  <c r="H29" i="1" s="1"/>
  <c r="J30" i="1"/>
  <c r="H30" i="1" s="1"/>
  <c r="J31" i="1"/>
  <c r="H31" i="1" s="1"/>
  <c r="J32" i="1"/>
  <c r="H32" i="1" s="1"/>
  <c r="J33" i="1"/>
  <c r="H33" i="1" s="1"/>
  <c r="J34" i="1"/>
  <c r="H34" i="1" s="1"/>
  <c r="J35" i="1"/>
  <c r="J36" i="1"/>
  <c r="J37" i="1"/>
  <c r="H37" i="1" s="1"/>
  <c r="D37" i="1" s="1"/>
  <c r="J38" i="1"/>
  <c r="J39" i="1"/>
  <c r="H39" i="1" s="1"/>
  <c r="J40" i="1"/>
  <c r="H40" i="1" s="1"/>
  <c r="J41" i="1"/>
  <c r="H41" i="1" s="1"/>
  <c r="J42" i="1"/>
  <c r="H42" i="1" s="1"/>
  <c r="D42" i="1" s="1"/>
  <c r="J43" i="1"/>
  <c r="H43" i="1" s="1"/>
  <c r="J44" i="1"/>
  <c r="H44" i="1" s="1"/>
  <c r="J45" i="1"/>
  <c r="H45" i="1" s="1"/>
  <c r="J46" i="1"/>
  <c r="H46" i="1" s="1"/>
  <c r="J47" i="1"/>
  <c r="H47" i="1" s="1"/>
  <c r="J48" i="1"/>
  <c r="H48" i="1" s="1"/>
  <c r="D48" i="1" s="1"/>
  <c r="J49" i="1"/>
  <c r="J50" i="1"/>
  <c r="J51" i="1"/>
  <c r="J52" i="1"/>
  <c r="J53" i="1"/>
  <c r="J54" i="1"/>
  <c r="J55" i="1"/>
  <c r="J56" i="1"/>
  <c r="J57" i="1"/>
  <c r="J58" i="1"/>
  <c r="J59" i="1"/>
  <c r="J60" i="1"/>
  <c r="H60" i="1" s="1"/>
  <c r="D60" i="1" s="1"/>
  <c r="J61" i="1"/>
  <c r="H61" i="1" s="1"/>
  <c r="D61" i="1" s="1"/>
  <c r="J62" i="1"/>
  <c r="H62" i="1" s="1"/>
  <c r="D62" i="1" s="1"/>
  <c r="J63" i="1"/>
  <c r="H63" i="1" s="1"/>
  <c r="D63" i="1" s="1"/>
  <c r="J64" i="1"/>
  <c r="H64" i="1" s="1"/>
  <c r="D64" i="1" s="1"/>
  <c r="J65" i="1"/>
  <c r="H65" i="1" s="1"/>
  <c r="D65" i="1" s="1"/>
  <c r="J66" i="1"/>
  <c r="H66" i="1" s="1"/>
  <c r="D66" i="1" s="1"/>
  <c r="J67" i="1"/>
  <c r="H67" i="1" s="1"/>
  <c r="J68" i="1"/>
  <c r="H68" i="1" s="1"/>
  <c r="J69" i="1"/>
  <c r="H69" i="1" s="1"/>
  <c r="D69" i="1" s="1"/>
  <c r="J70" i="1"/>
  <c r="H70" i="1" s="1"/>
  <c r="D70" i="1" s="1"/>
  <c r="J71" i="1"/>
  <c r="H71" i="1" s="1"/>
  <c r="J72" i="1"/>
  <c r="H72" i="1" s="1"/>
  <c r="J73" i="1"/>
  <c r="H73" i="1" s="1"/>
  <c r="J74" i="1"/>
  <c r="H74" i="1" s="1"/>
  <c r="J75" i="1"/>
  <c r="H75" i="1" s="1"/>
  <c r="J76" i="1"/>
  <c r="H76" i="1" s="1"/>
  <c r="J77" i="1"/>
  <c r="H77" i="1" s="1"/>
  <c r="J78" i="1"/>
  <c r="H78" i="1" s="1"/>
  <c r="J79" i="1"/>
  <c r="H79" i="1" s="1"/>
  <c r="D79" i="1" s="1"/>
  <c r="J82" i="1"/>
  <c r="H82" i="1" s="1"/>
  <c r="J83" i="1"/>
  <c r="H83" i="1" s="1"/>
  <c r="J84" i="1"/>
  <c r="H84" i="1" s="1"/>
  <c r="D84" i="1" s="1"/>
  <c r="J85" i="1"/>
  <c r="H85" i="1" s="1"/>
  <c r="D85" i="1" s="1"/>
  <c r="J86" i="1"/>
  <c r="J87" i="1"/>
  <c r="J88" i="1"/>
  <c r="J89" i="1"/>
  <c r="H89" i="1" s="1"/>
  <c r="J90" i="1"/>
  <c r="H90" i="1" s="1"/>
  <c r="J91" i="1"/>
  <c r="H91" i="1" s="1"/>
  <c r="J92" i="1"/>
  <c r="H92" i="1" s="1"/>
  <c r="J93" i="1"/>
  <c r="H93" i="1" s="1"/>
  <c r="J94" i="1"/>
  <c r="H94" i="1" s="1"/>
  <c r="J95" i="1"/>
  <c r="H95" i="1" s="1"/>
  <c r="J96" i="1"/>
  <c r="H96" i="1" s="1"/>
  <c r="J97" i="1"/>
  <c r="H97" i="1" s="1"/>
  <c r="J98" i="1"/>
  <c r="H98" i="1" s="1"/>
  <c r="J99" i="1"/>
  <c r="H99" i="1" s="1"/>
  <c r="J100" i="1"/>
  <c r="H100" i="1" s="1"/>
  <c r="J101" i="1"/>
  <c r="H101" i="1" s="1"/>
  <c r="J102" i="1"/>
  <c r="H102" i="1" s="1"/>
  <c r="J103" i="1"/>
  <c r="H103" i="1" s="1"/>
  <c r="D103" i="1" s="1"/>
  <c r="J104" i="1"/>
  <c r="H104" i="1" s="1"/>
  <c r="J105" i="1"/>
  <c r="H105" i="1" s="1"/>
  <c r="J106" i="1"/>
  <c r="H106" i="1" s="1"/>
  <c r="D106" i="1" s="1"/>
  <c r="J107" i="1"/>
  <c r="H107" i="1" s="1"/>
  <c r="D107" i="1" s="1"/>
  <c r="J108" i="1"/>
  <c r="H108" i="1" s="1"/>
  <c r="D108" i="1" s="1"/>
  <c r="J109" i="1"/>
  <c r="H109" i="1" s="1"/>
  <c r="D109" i="1" s="1"/>
  <c r="J110" i="1"/>
  <c r="J111" i="1"/>
  <c r="J112" i="1"/>
  <c r="J113" i="1"/>
  <c r="H113" i="1" s="1"/>
  <c r="J114" i="1"/>
  <c r="H114" i="1" s="1"/>
  <c r="J115" i="1"/>
  <c r="J116" i="1"/>
  <c r="J117" i="1"/>
  <c r="H117" i="1" s="1"/>
  <c r="D117" i="1" s="1"/>
  <c r="J118" i="1"/>
  <c r="J119" i="1"/>
  <c r="J120" i="1"/>
  <c r="J121" i="1"/>
  <c r="H121" i="1" s="1"/>
  <c r="J122" i="1"/>
  <c r="H122" i="1" s="1"/>
  <c r="J123" i="1"/>
  <c r="H123" i="1" s="1"/>
  <c r="J124" i="1"/>
  <c r="H124" i="1" s="1"/>
  <c r="J125" i="1"/>
  <c r="H125" i="1" s="1"/>
  <c r="J126" i="1"/>
  <c r="H126" i="1" s="1"/>
  <c r="J127" i="1"/>
  <c r="J128" i="1"/>
  <c r="H128" i="1" s="1"/>
  <c r="J129" i="1"/>
  <c r="H129" i="1" s="1"/>
  <c r="J130" i="1"/>
  <c r="H130" i="1" s="1"/>
  <c r="J131" i="1"/>
  <c r="H131" i="1" s="1"/>
  <c r="J132" i="1"/>
  <c r="H132" i="1" s="1"/>
  <c r="J133" i="1"/>
  <c r="H133" i="1" s="1"/>
  <c r="J134" i="1"/>
  <c r="H134" i="1" s="1"/>
  <c r="J135" i="1"/>
  <c r="H135" i="1" s="1"/>
  <c r="J136" i="1"/>
  <c r="H136" i="1" s="1"/>
  <c r="J137" i="1"/>
  <c r="H137" i="1" s="1"/>
  <c r="J138" i="1"/>
  <c r="H138" i="1" s="1"/>
  <c r="J139" i="1"/>
  <c r="H139" i="1" s="1"/>
  <c r="J140" i="1"/>
  <c r="H140" i="1" s="1"/>
  <c r="J141" i="1"/>
  <c r="H141" i="1" s="1"/>
  <c r="J142" i="1"/>
  <c r="H142" i="1" s="1"/>
  <c r="J143" i="1"/>
  <c r="H143" i="1" s="1"/>
  <c r="J144" i="1"/>
  <c r="H144" i="1" s="1"/>
  <c r="J145" i="1"/>
  <c r="H145" i="1" s="1"/>
  <c r="J146" i="1"/>
  <c r="H146" i="1" s="1"/>
  <c r="J147" i="1"/>
  <c r="H147" i="1" s="1"/>
  <c r="D147" i="1" s="1"/>
  <c r="J148" i="1"/>
  <c r="H148" i="1" s="1"/>
  <c r="J149" i="1"/>
  <c r="H149" i="1" s="1"/>
  <c r="J150" i="1"/>
  <c r="H150" i="1" s="1"/>
  <c r="D150" i="1" s="1"/>
  <c r="J151" i="1"/>
  <c r="H151" i="1" s="1"/>
  <c r="D151" i="1" s="1"/>
  <c r="J152" i="1"/>
  <c r="H152" i="1" s="1"/>
  <c r="D152" i="1" s="1"/>
  <c r="J153" i="1"/>
  <c r="J154" i="1"/>
  <c r="J155" i="1"/>
  <c r="J156" i="1"/>
  <c r="J157" i="1"/>
  <c r="J158" i="1"/>
  <c r="H158" i="1" s="1"/>
  <c r="J159" i="1"/>
  <c r="H159" i="1" s="1"/>
  <c r="J160" i="1"/>
  <c r="H160" i="1" s="1"/>
  <c r="J161" i="1"/>
  <c r="H161" i="1" s="1"/>
  <c r="J162" i="1"/>
  <c r="H162" i="1" s="1"/>
  <c r="J163" i="1"/>
  <c r="H163" i="1" s="1"/>
  <c r="D163" i="1" s="1"/>
  <c r="J164" i="1"/>
  <c r="H164" i="1" s="1"/>
  <c r="D164" i="1" s="1"/>
  <c r="J165" i="1"/>
  <c r="H165" i="1" s="1"/>
  <c r="D165" i="1" s="1"/>
  <c r="J166" i="1"/>
  <c r="H166" i="1" s="1"/>
  <c r="D166" i="1" s="1"/>
  <c r="J167" i="1"/>
  <c r="H167" i="1" s="1"/>
  <c r="J168" i="1"/>
  <c r="H168" i="1" s="1"/>
  <c r="J169" i="1"/>
  <c r="H169" i="1" s="1"/>
  <c r="D169" i="1" s="1"/>
  <c r="J170" i="1"/>
  <c r="H170" i="1" s="1"/>
  <c r="D170" i="1" s="1"/>
  <c r="J171" i="1"/>
  <c r="H171" i="1" s="1"/>
  <c r="D171" i="1" s="1"/>
  <c r="J172" i="1"/>
  <c r="H172" i="1" s="1"/>
  <c r="J173" i="1"/>
  <c r="H173" i="1" s="1"/>
  <c r="J174" i="1"/>
  <c r="H174" i="1" s="1"/>
  <c r="D174" i="1" s="1"/>
  <c r="J175" i="1"/>
  <c r="H175" i="1" s="1"/>
  <c r="J176" i="1"/>
  <c r="H176" i="1" s="1"/>
  <c r="J177" i="1"/>
  <c r="H177" i="1" s="1"/>
  <c r="J178" i="1"/>
  <c r="H178" i="1" s="1"/>
  <c r="J179" i="1"/>
  <c r="H179" i="1" s="1"/>
  <c r="J180" i="1"/>
  <c r="H180" i="1" s="1"/>
  <c r="J181" i="1"/>
  <c r="H181" i="1" s="1"/>
  <c r="J182" i="1"/>
  <c r="H182" i="1" s="1"/>
  <c r="J183" i="1"/>
  <c r="H183" i="1" s="1"/>
  <c r="J184" i="1"/>
  <c r="H184" i="1" s="1"/>
  <c r="J185" i="1"/>
  <c r="H185" i="1" s="1"/>
  <c r="D185" i="1" s="1"/>
  <c r="J186" i="1"/>
  <c r="H186" i="1" s="1"/>
  <c r="D186" i="1" s="1"/>
  <c r="J187" i="1"/>
  <c r="H187" i="1" s="1"/>
  <c r="J188" i="1"/>
  <c r="H188" i="1" s="1"/>
  <c r="J234" i="1"/>
  <c r="J189" i="1"/>
  <c r="H189" i="1" s="1"/>
  <c r="D189" i="1" s="1"/>
  <c r="J190" i="1"/>
  <c r="H190" i="1" s="1"/>
  <c r="J191" i="1"/>
  <c r="H191" i="1" s="1"/>
  <c r="J192" i="1"/>
  <c r="H192" i="1" s="1"/>
  <c r="J193" i="1"/>
  <c r="H193" i="1" s="1"/>
  <c r="J194" i="1"/>
  <c r="H194" i="1" s="1"/>
  <c r="J195" i="1"/>
  <c r="H195" i="1" s="1"/>
  <c r="J196" i="1"/>
  <c r="H196" i="1" s="1"/>
  <c r="D196" i="1" s="1"/>
  <c r="J197" i="1"/>
  <c r="J198" i="1"/>
  <c r="J199" i="1"/>
  <c r="H199" i="1" s="1"/>
  <c r="J200" i="1"/>
  <c r="J201" i="1"/>
  <c r="J202" i="1"/>
  <c r="H202" i="1" s="1"/>
  <c r="J203" i="1"/>
  <c r="J204" i="1"/>
  <c r="J205" i="1"/>
  <c r="J206" i="1"/>
  <c r="J207" i="1"/>
  <c r="J208" i="1"/>
  <c r="J209" i="1"/>
  <c r="J210" i="1"/>
  <c r="J211" i="1"/>
  <c r="J212" i="1"/>
  <c r="H212" i="1" s="1"/>
  <c r="D212" i="1" s="1"/>
  <c r="J213" i="1"/>
  <c r="H213" i="1" s="1"/>
  <c r="D213" i="1" s="1"/>
  <c r="J214" i="1"/>
  <c r="H214" i="1" s="1"/>
  <c r="D214" i="1" s="1"/>
  <c r="J215" i="1"/>
  <c r="J216" i="1"/>
  <c r="J217" i="1"/>
  <c r="J218" i="1"/>
  <c r="H218" i="1" s="1"/>
  <c r="J219" i="1"/>
  <c r="H219" i="1" s="1"/>
  <c r="J220" i="1"/>
  <c r="H220" i="1" s="1"/>
  <c r="J221" i="1"/>
  <c r="H221" i="1" s="1"/>
  <c r="J222" i="1"/>
  <c r="H222" i="1" s="1"/>
  <c r="J223" i="1"/>
  <c r="H223" i="1" s="1"/>
  <c r="J224" i="1"/>
  <c r="H224" i="1" s="1"/>
  <c r="J225" i="1"/>
  <c r="H225" i="1" s="1"/>
  <c r="J226" i="1"/>
  <c r="H226" i="1" s="1"/>
  <c r="J227" i="1"/>
  <c r="J228" i="1"/>
  <c r="J229" i="1"/>
  <c r="H229" i="1" s="1"/>
  <c r="J230" i="1"/>
  <c r="J231" i="1"/>
  <c r="H231" i="1" s="1"/>
  <c r="D232" i="1" s="1"/>
  <c r="J235" i="1"/>
  <c r="H235" i="1" s="1"/>
  <c r="J236" i="1"/>
  <c r="H236" i="1" s="1"/>
  <c r="J237" i="1"/>
  <c r="H237" i="1" s="1"/>
  <c r="J238" i="1"/>
  <c r="H238" i="1" s="1"/>
  <c r="J239" i="1"/>
  <c r="J240" i="1"/>
  <c r="H240" i="1" s="1"/>
  <c r="J241" i="1"/>
  <c r="J332" i="1"/>
  <c r="H332" i="1" s="1"/>
  <c r="J333" i="1"/>
  <c r="H333" i="1" s="1"/>
  <c r="J334" i="1"/>
  <c r="H334" i="1" s="1"/>
  <c r="J335" i="1"/>
  <c r="H335" i="1" s="1"/>
  <c r="J336" i="1"/>
  <c r="H336" i="1" s="1"/>
  <c r="J337" i="1"/>
  <c r="H337" i="1" s="1"/>
  <c r="J338" i="1"/>
  <c r="H338" i="1" s="1"/>
  <c r="J339" i="1"/>
  <c r="H339" i="1" s="1"/>
  <c r="J340" i="1"/>
  <c r="H340" i="1" s="1"/>
  <c r="J341" i="1"/>
  <c r="H341" i="1" s="1"/>
  <c r="J342" i="1"/>
  <c r="H342" i="1" s="1"/>
  <c r="J343" i="1"/>
  <c r="H343" i="1" s="1"/>
  <c r="J344" i="1"/>
  <c r="H344" i="1" s="1"/>
  <c r="J345" i="1"/>
  <c r="H345" i="1" s="1"/>
  <c r="J346" i="1"/>
  <c r="H346" i="1" s="1"/>
  <c r="J347" i="1"/>
  <c r="H347" i="1" s="1"/>
  <c r="J348" i="1"/>
  <c r="H348" i="1" s="1"/>
  <c r="J349" i="1"/>
  <c r="H349" i="1" s="1"/>
  <c r="J350" i="1"/>
  <c r="H350" i="1" s="1"/>
  <c r="J351" i="1"/>
  <c r="H351" i="1" s="1"/>
  <c r="J352" i="1"/>
  <c r="H352" i="1" s="1"/>
  <c r="J353" i="1"/>
  <c r="H353" i="1" s="1"/>
  <c r="J354" i="1"/>
  <c r="H354" i="1" s="1"/>
  <c r="J355" i="1"/>
  <c r="H355" i="1" s="1"/>
  <c r="J356" i="1"/>
  <c r="H356" i="1" s="1"/>
  <c r="J357" i="1"/>
  <c r="H357" i="1" s="1"/>
  <c r="J358" i="1"/>
  <c r="H358" i="1" s="1"/>
  <c r="J359" i="1"/>
  <c r="H359" i="1" s="1"/>
  <c r="J360" i="1"/>
  <c r="H360" i="1" s="1"/>
  <c r="J361" i="1"/>
  <c r="H361" i="1" s="1"/>
  <c r="J362" i="1"/>
  <c r="H362" i="1" s="1"/>
  <c r="J363" i="1"/>
  <c r="H363" i="1" s="1"/>
  <c r="J364" i="1"/>
  <c r="H364" i="1" s="1"/>
  <c r="J365" i="1"/>
  <c r="H365" i="1" s="1"/>
  <c r="J366" i="1"/>
  <c r="H366" i="1" s="1"/>
  <c r="J367" i="1"/>
  <c r="H367" i="1" s="1"/>
  <c r="J368" i="1"/>
  <c r="H368" i="1" s="1"/>
  <c r="J369" i="1"/>
  <c r="H369" i="1" s="1"/>
  <c r="J370" i="1"/>
  <c r="H370" i="1" s="1"/>
  <c r="J371" i="1"/>
  <c r="H371" i="1" s="1"/>
  <c r="J372" i="1"/>
  <c r="H372" i="1" s="1"/>
  <c r="J373" i="1"/>
  <c r="H373" i="1" s="1"/>
  <c r="J374" i="1"/>
  <c r="H374" i="1" s="1"/>
  <c r="J375" i="1"/>
  <c r="H375" i="1" s="1"/>
  <c r="J376" i="1"/>
  <c r="H376" i="1" s="1"/>
  <c r="J377" i="1"/>
  <c r="H377" i="1" s="1"/>
  <c r="J378" i="1"/>
  <c r="H378" i="1" s="1"/>
  <c r="J379" i="1"/>
  <c r="H379" i="1" s="1"/>
  <c r="J380" i="1"/>
  <c r="H380" i="1" s="1"/>
  <c r="J381" i="1"/>
  <c r="H381" i="1" s="1"/>
  <c r="J382" i="1"/>
  <c r="H382" i="1" s="1"/>
  <c r="J383" i="1"/>
  <c r="H383" i="1" s="1"/>
  <c r="J384" i="1"/>
  <c r="H384" i="1" s="1"/>
  <c r="J385" i="1"/>
  <c r="H385" i="1" s="1"/>
  <c r="J386" i="1"/>
  <c r="H386" i="1" s="1"/>
  <c r="J387" i="1"/>
  <c r="H387" i="1" s="1"/>
  <c r="J388" i="1"/>
  <c r="H388" i="1" s="1"/>
  <c r="J389" i="1"/>
  <c r="H389" i="1" s="1"/>
  <c r="J390" i="1"/>
  <c r="H390" i="1" s="1"/>
  <c r="J391" i="1"/>
  <c r="H391" i="1" s="1"/>
  <c r="J392" i="1"/>
  <c r="H392" i="1" s="1"/>
  <c r="J393" i="1"/>
  <c r="H393" i="1" s="1"/>
  <c r="J394" i="1"/>
  <c r="H394" i="1" s="1"/>
  <c r="J395" i="1"/>
  <c r="H395" i="1" s="1"/>
  <c r="J396" i="1"/>
  <c r="H396" i="1" s="1"/>
  <c r="J397" i="1"/>
  <c r="H397" i="1" s="1"/>
  <c r="J398" i="1"/>
  <c r="H398" i="1" s="1"/>
  <c r="J399" i="1"/>
  <c r="H399" i="1" s="1"/>
  <c r="J400" i="1"/>
  <c r="H400" i="1" s="1"/>
  <c r="J401" i="1"/>
  <c r="H401" i="1" s="1"/>
  <c r="J402" i="1"/>
  <c r="H402" i="1" s="1"/>
  <c r="J403" i="1"/>
  <c r="H403" i="1" s="1"/>
  <c r="J404" i="1"/>
  <c r="H404" i="1" s="1"/>
  <c r="J405" i="1"/>
  <c r="H405" i="1" s="1"/>
  <c r="J406" i="1"/>
  <c r="H406" i="1" s="1"/>
  <c r="J407" i="1"/>
  <c r="H407" i="1" s="1"/>
  <c r="J408" i="1"/>
  <c r="H408" i="1" s="1"/>
  <c r="J409" i="1"/>
  <c r="H409" i="1" s="1"/>
  <c r="J410" i="1"/>
  <c r="H410" i="1" s="1"/>
  <c r="J411" i="1"/>
  <c r="H411" i="1" s="1"/>
  <c r="J412" i="1"/>
  <c r="H412" i="1" s="1"/>
  <c r="J413" i="1"/>
  <c r="H413" i="1" s="1"/>
  <c r="J414" i="1"/>
  <c r="H414" i="1" s="1"/>
  <c r="J415" i="1"/>
  <c r="H415" i="1" s="1"/>
  <c r="J416" i="1"/>
  <c r="H416" i="1" s="1"/>
  <c r="J417" i="1"/>
  <c r="J418" i="1"/>
  <c r="J419" i="1"/>
  <c r="J420" i="1"/>
  <c r="J421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9" i="1"/>
  <c r="J475" i="1"/>
  <c r="J476" i="1"/>
  <c r="J477" i="1"/>
  <c r="J478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3" i="1"/>
  <c r="N4" i="1"/>
  <c r="H4" i="1" s="1"/>
  <c r="N5" i="1"/>
  <c r="N67" i="1"/>
  <c r="N68" i="1"/>
  <c r="N104" i="1"/>
  <c r="N105" i="1"/>
  <c r="N148" i="1"/>
  <c r="N149" i="1"/>
  <c r="N167" i="1"/>
  <c r="N168" i="1"/>
  <c r="N188" i="1"/>
  <c r="N187" i="1"/>
  <c r="H118" i="1" l="1"/>
  <c r="D118" i="1" s="1"/>
  <c r="H56" i="1"/>
  <c r="D56" i="1" s="1"/>
  <c r="H157" i="1"/>
  <c r="K157" i="1" s="1"/>
  <c r="H153" i="1"/>
  <c r="K153" i="1" s="1"/>
  <c r="H59" i="1" a="1"/>
  <c r="H59" i="1" s="1"/>
  <c r="D59" i="1" s="1"/>
  <c r="H55" i="1"/>
  <c r="D55" i="1" s="1"/>
  <c r="H51" i="1"/>
  <c r="D51" i="1" s="1"/>
  <c r="H35" i="1"/>
  <c r="K35" i="1" s="1"/>
  <c r="H110" i="1"/>
  <c r="K110" i="1" s="1"/>
  <c r="H86" i="1"/>
  <c r="D86" i="1" s="1"/>
  <c r="H52" i="1"/>
  <c r="D52" i="1" s="1"/>
  <c r="H156" i="1"/>
  <c r="K156" i="1" s="1"/>
  <c r="H120" i="1"/>
  <c r="D120" i="1" s="1"/>
  <c r="H116" i="1"/>
  <c r="K116" i="1" s="1"/>
  <c r="H112" i="1"/>
  <c r="K112" i="1" s="1"/>
  <c r="H88" i="1"/>
  <c r="D88" i="1" s="1"/>
  <c r="H58" i="1"/>
  <c r="D58" i="1" s="1"/>
  <c r="H54" i="1"/>
  <c r="D54" i="1" s="1"/>
  <c r="H50" i="1"/>
  <c r="K50" i="1" s="1"/>
  <c r="H38" i="1"/>
  <c r="D38" i="1" s="1"/>
  <c r="H154" i="1"/>
  <c r="K154" i="1" s="1"/>
  <c r="H36" i="1"/>
  <c r="K36" i="1" s="1"/>
  <c r="H155" i="1"/>
  <c r="D156" i="1" s="1"/>
  <c r="H127" i="1"/>
  <c r="D127" i="1" s="1"/>
  <c r="H119" i="1"/>
  <c r="D119" i="1" s="1"/>
  <c r="H115" i="1"/>
  <c r="K115" i="1" s="1"/>
  <c r="H111" i="1"/>
  <c r="K111" i="1" s="1"/>
  <c r="H87" i="1"/>
  <c r="D87" i="1" s="1"/>
  <c r="H57" i="1"/>
  <c r="D57" i="1" s="1"/>
  <c r="H53" i="1"/>
  <c r="D53" i="1" s="1"/>
  <c r="H49" i="1"/>
  <c r="D50" i="1" s="1"/>
  <c r="B190" i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3" i="1" s="1"/>
  <c r="B235" i="1" s="1"/>
  <c r="K215" i="1"/>
  <c r="K216" i="1"/>
  <c r="K217" i="1"/>
  <c r="H239" i="1"/>
  <c r="K239" i="1" s="1"/>
  <c r="H241" i="1"/>
  <c r="K241" i="1" s="1"/>
  <c r="D233" i="1"/>
  <c r="D149" i="1"/>
  <c r="D231" i="1"/>
  <c r="D479" i="1"/>
  <c r="D471" i="1"/>
  <c r="D396" i="1"/>
  <c r="D384" i="1"/>
  <c r="D336" i="1"/>
  <c r="D239" i="1"/>
  <c r="D223" i="1"/>
  <c r="D234" i="1"/>
  <c r="D162" i="1"/>
  <c r="D158" i="1"/>
  <c r="D230" i="1"/>
  <c r="D226" i="1"/>
  <c r="D198" i="1"/>
  <c r="D133" i="1"/>
  <c r="D141" i="1"/>
  <c r="D125" i="1"/>
  <c r="D218" i="1"/>
  <c r="D455" i="1"/>
  <c r="D365" i="1"/>
  <c r="D229" i="1"/>
  <c r="D221" i="1"/>
  <c r="D217" i="1"/>
  <c r="D222" i="1"/>
  <c r="D228" i="1"/>
  <c r="D220" i="1"/>
  <c r="D216" i="1"/>
  <c r="D181" i="1"/>
  <c r="D202" i="1"/>
  <c r="D201" i="1"/>
  <c r="D197" i="1"/>
  <c r="D200" i="1"/>
  <c r="D205" i="1"/>
  <c r="D206" i="1"/>
  <c r="D204" i="1"/>
  <c r="D80" i="1"/>
  <c r="D122" i="1"/>
  <c r="D126" i="1"/>
  <c r="D123" i="1"/>
  <c r="D124" i="1"/>
  <c r="D72" i="1"/>
  <c r="D76" i="1"/>
  <c r="D73" i="1"/>
  <c r="D77" i="1"/>
  <c r="D74" i="1"/>
  <c r="D78" i="1"/>
  <c r="D71" i="1"/>
  <c r="D75" i="1"/>
  <c r="D44" i="1"/>
  <c r="D45" i="1"/>
  <c r="D43" i="1"/>
  <c r="D467" i="1"/>
  <c r="D458" i="1"/>
  <c r="D416" i="1"/>
  <c r="D400" i="1"/>
  <c r="D376" i="1"/>
  <c r="D344" i="1"/>
  <c r="D203" i="1"/>
  <c r="D104" i="1"/>
  <c r="D105" i="1"/>
  <c r="D46" i="1"/>
  <c r="D47" i="1"/>
  <c r="D477" i="1"/>
  <c r="D474" i="1"/>
  <c r="D470" i="1"/>
  <c r="D466" i="1"/>
  <c r="D462" i="1"/>
  <c r="D421" i="1"/>
  <c r="D413" i="1"/>
  <c r="D405" i="1"/>
  <c r="D397" i="1"/>
  <c r="D389" i="1"/>
  <c r="D381" i="1"/>
  <c r="D373" i="1"/>
  <c r="D356" i="1"/>
  <c r="D340" i="1"/>
  <c r="D215" i="1"/>
  <c r="D199" i="1"/>
  <c r="D153" i="1"/>
  <c r="D137" i="1"/>
  <c r="D121" i="1"/>
  <c r="D68" i="1"/>
  <c r="D67" i="1"/>
  <c r="D40" i="1"/>
  <c r="D41" i="1"/>
  <c r="D39" i="1"/>
  <c r="D463" i="1"/>
  <c r="D450" i="1"/>
  <c r="D408" i="1"/>
  <c r="D392" i="1"/>
  <c r="D368" i="1"/>
  <c r="D238" i="1"/>
  <c r="D192" i="1"/>
  <c r="D193" i="1"/>
  <c r="D190" i="1"/>
  <c r="D194" i="1"/>
  <c r="D172" i="1"/>
  <c r="D114" i="1"/>
  <c r="D112" i="1"/>
  <c r="D113" i="1"/>
  <c r="D448" i="1"/>
  <c r="D452" i="1"/>
  <c r="D456" i="1"/>
  <c r="D449" i="1"/>
  <c r="D453" i="1"/>
  <c r="D457" i="1"/>
  <c r="D461" i="1"/>
  <c r="D362" i="1"/>
  <c r="D366" i="1"/>
  <c r="D370" i="1"/>
  <c r="D374" i="1"/>
  <c r="D378" i="1"/>
  <c r="D382" i="1"/>
  <c r="D386" i="1"/>
  <c r="D390" i="1"/>
  <c r="D363" i="1"/>
  <c r="D367" i="1"/>
  <c r="D371" i="1"/>
  <c r="D375" i="1"/>
  <c r="D379" i="1"/>
  <c r="D383" i="1"/>
  <c r="D387" i="1"/>
  <c r="D391" i="1"/>
  <c r="D240" i="1"/>
  <c r="D187" i="1"/>
  <c r="D188" i="1"/>
  <c r="D175" i="1"/>
  <c r="D176" i="1"/>
  <c r="D167" i="1"/>
  <c r="D168" i="1"/>
  <c r="D159" i="1"/>
  <c r="D160" i="1"/>
  <c r="D155" i="1"/>
  <c r="D115" i="1"/>
  <c r="D49" i="1"/>
  <c r="D473" i="1"/>
  <c r="D469" i="1"/>
  <c r="D465" i="1"/>
  <c r="D460" i="1"/>
  <c r="D454" i="1"/>
  <c r="D420" i="1"/>
  <c r="D412" i="1"/>
  <c r="D404" i="1"/>
  <c r="D388" i="1"/>
  <c r="D380" i="1"/>
  <c r="D372" i="1"/>
  <c r="D364" i="1"/>
  <c r="D352" i="1"/>
  <c r="D227" i="1"/>
  <c r="D211" i="1"/>
  <c r="D195" i="1"/>
  <c r="D394" i="1"/>
  <c r="D398" i="1"/>
  <c r="D402" i="1"/>
  <c r="D406" i="1"/>
  <c r="D410" i="1"/>
  <c r="D414" i="1"/>
  <c r="D418" i="1"/>
  <c r="D395" i="1"/>
  <c r="D399" i="1"/>
  <c r="D403" i="1"/>
  <c r="D407" i="1"/>
  <c r="D411" i="1"/>
  <c r="D415" i="1"/>
  <c r="D419" i="1"/>
  <c r="D333" i="1"/>
  <c r="D337" i="1"/>
  <c r="D341" i="1"/>
  <c r="D345" i="1"/>
  <c r="D349" i="1"/>
  <c r="D353" i="1"/>
  <c r="D357" i="1"/>
  <c r="D334" i="1"/>
  <c r="D338" i="1"/>
  <c r="D342" i="1"/>
  <c r="D346" i="1"/>
  <c r="D350" i="1"/>
  <c r="D354" i="1"/>
  <c r="D358" i="1"/>
  <c r="D335" i="1"/>
  <c r="D339" i="1"/>
  <c r="D343" i="1"/>
  <c r="D347" i="1"/>
  <c r="D351" i="1"/>
  <c r="D355" i="1"/>
  <c r="D359" i="1"/>
  <c r="D90" i="1"/>
  <c r="D94" i="1"/>
  <c r="D98" i="1"/>
  <c r="D102" i="1"/>
  <c r="D91" i="1"/>
  <c r="D95" i="1"/>
  <c r="D99" i="1"/>
  <c r="D92" i="1"/>
  <c r="D96" i="1"/>
  <c r="D100" i="1"/>
  <c r="D89" i="1"/>
  <c r="D93" i="1"/>
  <c r="D97" i="1"/>
  <c r="D101" i="1"/>
  <c r="D36" i="1"/>
  <c r="D35" i="1"/>
  <c r="D360" i="1"/>
  <c r="D219" i="1"/>
  <c r="D173" i="1"/>
  <c r="D4" i="1"/>
  <c r="D5" i="1"/>
  <c r="D148" i="1"/>
  <c r="D130" i="1"/>
  <c r="D134" i="1"/>
  <c r="D138" i="1"/>
  <c r="D142" i="1"/>
  <c r="D146" i="1"/>
  <c r="D131" i="1"/>
  <c r="D135" i="1"/>
  <c r="D139" i="1"/>
  <c r="D143" i="1"/>
  <c r="D128" i="1"/>
  <c r="D132" i="1"/>
  <c r="D136" i="1"/>
  <c r="D140" i="1"/>
  <c r="D144" i="1"/>
  <c r="D235" i="1"/>
  <c r="D236" i="1"/>
  <c r="D237" i="1"/>
  <c r="D224" i="1"/>
  <c r="D225" i="1"/>
  <c r="D178" i="1"/>
  <c r="D182" i="1"/>
  <c r="D179" i="1"/>
  <c r="D183" i="1"/>
  <c r="D180" i="1"/>
  <c r="D111" i="1"/>
  <c r="D82" i="1"/>
  <c r="D83" i="1"/>
  <c r="D32" i="1"/>
  <c r="D29" i="1"/>
  <c r="D33" i="1"/>
  <c r="D30" i="1"/>
  <c r="D34" i="1"/>
  <c r="D31" i="1"/>
  <c r="D11" i="1"/>
  <c r="D15" i="1"/>
  <c r="D19" i="1"/>
  <c r="D23" i="1"/>
  <c r="D27" i="1"/>
  <c r="D8" i="1"/>
  <c r="D12" i="1"/>
  <c r="D16" i="1"/>
  <c r="D20" i="1"/>
  <c r="D24" i="1"/>
  <c r="D9" i="1"/>
  <c r="D13" i="1"/>
  <c r="D17" i="1"/>
  <c r="D21" i="1"/>
  <c r="D25" i="1"/>
  <c r="D10" i="1"/>
  <c r="D14" i="1"/>
  <c r="D18" i="1"/>
  <c r="D22" i="1"/>
  <c r="D26" i="1"/>
  <c r="D28" i="1"/>
  <c r="D472" i="1"/>
  <c r="D468" i="1"/>
  <c r="D464" i="1"/>
  <c r="D459" i="1"/>
  <c r="D451" i="1"/>
  <c r="D417" i="1"/>
  <c r="D409" i="1"/>
  <c r="D401" i="1"/>
  <c r="D393" i="1"/>
  <c r="D385" i="1"/>
  <c r="D377" i="1"/>
  <c r="D369" i="1"/>
  <c r="D361" i="1"/>
  <c r="D348" i="1"/>
  <c r="D332" i="1"/>
  <c r="D191" i="1"/>
  <c r="D177" i="1"/>
  <c r="D161" i="1"/>
  <c r="D145" i="1"/>
  <c r="D129" i="1"/>
  <c r="D110" i="1" l="1"/>
  <c r="D116" i="1"/>
  <c r="D241" i="1"/>
  <c r="B232" i="1"/>
  <c r="B234" i="1" s="1"/>
  <c r="K49" i="1"/>
  <c r="K57" i="1"/>
  <c r="K119" i="1"/>
  <c r="K155" i="1"/>
  <c r="K56" i="1"/>
  <c r="D157" i="1"/>
  <c r="K53" i="1"/>
  <c r="K87" i="1"/>
  <c r="K127" i="1"/>
  <c r="K86" i="1"/>
  <c r="D154" i="1"/>
  <c r="K38" i="1"/>
  <c r="K54" i="1"/>
  <c r="K88" i="1"/>
  <c r="K55" i="1"/>
  <c r="B236" i="1"/>
  <c r="B237" i="1" s="1"/>
  <c r="B238" i="1" s="1"/>
  <c r="B239" i="1" s="1"/>
  <c r="B240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K58" i="1"/>
  <c r="K120" i="1"/>
  <c r="K52" i="1"/>
  <c r="K51" i="1"/>
  <c r="K59" i="1"/>
  <c r="K118" i="1"/>
  <c r="D207" i="1"/>
  <c r="D208" i="1"/>
  <c r="D210" i="1"/>
  <c r="D209" i="1"/>
  <c r="B396" i="1" l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l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</calcChain>
</file>

<file path=xl/sharedStrings.xml><?xml version="1.0" encoding="utf-8"?>
<sst xmlns="http://schemas.openxmlformats.org/spreadsheetml/2006/main" count="4932" uniqueCount="561">
  <si>
    <t>Message Name</t>
  </si>
  <si>
    <t>CAN ID</t>
  </si>
  <si>
    <t>Message Length</t>
  </si>
  <si>
    <t>CAN Message Element</t>
  </si>
  <si>
    <t>What you want the CAN message to be called</t>
  </si>
  <si>
    <t>Signal Name List</t>
  </si>
  <si>
    <t>What you want the signals within this CAN message to be called</t>
  </si>
  <si>
    <t>How many bytes is the message?</t>
  </si>
  <si>
    <t>Signal Length</t>
  </si>
  <si>
    <t>Signed?</t>
  </si>
  <si>
    <t>Little/Big Endian?</t>
  </si>
  <si>
    <t>Signed/Unsigned?</t>
  </si>
  <si>
    <t>Offset</t>
  </si>
  <si>
    <t>Which bit of the data is the MSB?</t>
  </si>
  <si>
    <t>Can the data be negative, or only positive?</t>
  </si>
  <si>
    <t>Is there some offset for the data?</t>
  </si>
  <si>
    <t>Data Minimum Value</t>
  </si>
  <si>
    <t>Data Maximum Value</t>
  </si>
  <si>
    <t>Unit</t>
  </si>
  <si>
    <t>What is the minimum expected value of the data</t>
  </si>
  <si>
    <t>What is the maximum expected value of the data</t>
  </si>
  <si>
    <t>What units is the data in</t>
  </si>
  <si>
    <t>Units</t>
  </si>
  <si>
    <t>km/h</t>
  </si>
  <si>
    <t>V</t>
  </si>
  <si>
    <t>A</t>
  </si>
  <si>
    <t>degC</t>
  </si>
  <si>
    <t>m/s^2</t>
  </si>
  <si>
    <t>L/min</t>
  </si>
  <si>
    <t>rpm</t>
  </si>
  <si>
    <t>%</t>
  </si>
  <si>
    <t>psi</t>
  </si>
  <si>
    <t>Message Sender Node</t>
  </si>
  <si>
    <t>Receiver Node 1</t>
  </si>
  <si>
    <t>Receiver Node 2</t>
  </si>
  <si>
    <t>Receiver Node 3</t>
  </si>
  <si>
    <t>Receiver Node 4</t>
  </si>
  <si>
    <t>Receiver Node 5</t>
  </si>
  <si>
    <t>Receiver Node 6</t>
  </si>
  <si>
    <t>Nodes</t>
  </si>
  <si>
    <t>FSM</t>
  </si>
  <si>
    <t>DCM</t>
  </si>
  <si>
    <t>INV</t>
  </si>
  <si>
    <t>BMS</t>
  </si>
  <si>
    <t>PDM</t>
  </si>
  <si>
    <t>DIM</t>
  </si>
  <si>
    <t>DEBUG</t>
  </si>
  <si>
    <t>LOGGER</t>
  </si>
  <si>
    <t>Endianness</t>
  </si>
  <si>
    <t>Little</t>
  </si>
  <si>
    <t>Big</t>
  </si>
  <si>
    <t>Unsigned</t>
  </si>
  <si>
    <t>Signed</t>
  </si>
  <si>
    <t>Periodicity</t>
  </si>
  <si>
    <t>What node on the CAN bus is sending this message?</t>
  </si>
  <si>
    <t>INV_HEARTBEAT</t>
  </si>
  <si>
    <t>rad/s</t>
  </si>
  <si>
    <t>Hz</t>
  </si>
  <si>
    <t>mA</t>
  </si>
  <si>
    <t>mV</t>
  </si>
  <si>
    <t>Arms</t>
  </si>
  <si>
    <t>Vrms</t>
  </si>
  <si>
    <t>What is the scaling factor for the data?</t>
  </si>
  <si>
    <t>INV_CAN_FIFO_OVERFLOW</t>
  </si>
  <si>
    <t>Data Type</t>
  </si>
  <si>
    <t>What data type is the signal?</t>
  </si>
  <si>
    <t>Data Types</t>
  </si>
  <si>
    <t>float</t>
  </si>
  <si>
    <t>int</t>
  </si>
  <si>
    <t>Enum 0</t>
  </si>
  <si>
    <t>Enum 1</t>
  </si>
  <si>
    <t>Enum 2</t>
  </si>
  <si>
    <t>Enum 3</t>
  </si>
  <si>
    <t>Enum 4</t>
  </si>
  <si>
    <t>Enum 5</t>
  </si>
  <si>
    <t>How frequently is this message sent, in ms? (if applicable)</t>
  </si>
  <si>
    <t>How many bits is the signal?</t>
  </si>
  <si>
    <t>INV_WATCHDOG_TIMEOUT</t>
  </si>
  <si>
    <t>TASK_NAME</t>
  </si>
  <si>
    <t>INV_NON_CRITICAL_ERRORS</t>
  </si>
  <si>
    <t>TASK_1HZ</t>
  </si>
  <si>
    <t>TASK_10HZ</t>
  </si>
  <si>
    <t>TASK_100HZ</t>
  </si>
  <si>
    <t>STACK_WATERMARK_ABOVE_THRESHOLD_TASK1HZ</t>
  </si>
  <si>
    <t>STACK_WATERMARK_ABOVE_THRESHOLD_TASK100HZ</t>
  </si>
  <si>
    <t>STACK_WATERMARK_ABOVE_THRESHOLD_TASK1KHZ</t>
  </si>
  <si>
    <t>STACK_WATERMARK_ABOVE_THRESHOLD_TASKCANRX</t>
  </si>
  <si>
    <t>STACK_WATERMARK_ABOVE_THRESHOLD_TASKCANTX</t>
  </si>
  <si>
    <t>TASK_CANRX</t>
  </si>
  <si>
    <t>TASK_CANTX</t>
  </si>
  <si>
    <t>WATCHDOG_TIMEOUT</t>
  </si>
  <si>
    <t>INV_AIR_SHUTDOWN_ERRORS</t>
  </si>
  <si>
    <t>DUMMY_AIR_SHUTDOWN</t>
  </si>
  <si>
    <t>INV_MOTOR_SHUTDOWN_ERRORS</t>
  </si>
  <si>
    <t>DUMMY_MOTOR_SHUTDOWN</t>
  </si>
  <si>
    <t>11 bit Message Identification Number (0-2047)</t>
  </si>
  <si>
    <t>INV_MOD_INDEX</t>
  </si>
  <si>
    <t>INV_BUS_VOLTAGE</t>
  </si>
  <si>
    <t>PHA_HI_DIAG</t>
  </si>
  <si>
    <t>PHB_HI_DIAG</t>
  </si>
  <si>
    <t>PHC_HI_DIAG</t>
  </si>
  <si>
    <t>PHC_LO_DIAG</t>
  </si>
  <si>
    <t>PHB_LO_DIAG</t>
  </si>
  <si>
    <t>PHA_LO_DIAG</t>
  </si>
  <si>
    <t>PHA_OC_ALARM</t>
  </si>
  <si>
    <t>PHB_OC_ALARM</t>
  </si>
  <si>
    <t>PHC_OC_ALARM</t>
  </si>
  <si>
    <t>MODE</t>
  </si>
  <si>
    <t>GEN_SINE_I</t>
  </si>
  <si>
    <t>GEN_SINE_M</t>
  </si>
  <si>
    <t>MOTOR_CONTROL</t>
  </si>
  <si>
    <t>PWRSTG_OT_ALARM</t>
  </si>
  <si>
    <t>MOTOR_OT_ALARM</t>
  </si>
  <si>
    <t>Nm</t>
  </si>
  <si>
    <t>rad</t>
  </si>
  <si>
    <t>degrees</t>
  </si>
  <si>
    <t>GPIOD_1</t>
  </si>
  <si>
    <t>GPIOD_2</t>
  </si>
  <si>
    <t>INV_DAC_OUT1</t>
  </si>
  <si>
    <t>INV_DAC_OUT2</t>
  </si>
  <si>
    <t>INV_PHA_STGAP_FAULTS</t>
  </si>
  <si>
    <t>INV_PHB_STGAP_FAULTS</t>
  </si>
  <si>
    <t>INV_PHC_STGAP_FAULTS</t>
  </si>
  <si>
    <t>INV_ROTOR_SPEED_REQ</t>
  </si>
  <si>
    <t>INV_MOD_INDEX_REQ</t>
  </si>
  <si>
    <t>INV_FUND_FREQ_REQ</t>
  </si>
  <si>
    <t>INV_PH_CUR_PEAK_REQ</t>
  </si>
  <si>
    <t xml:space="preserve">Receiver Node 7 </t>
  </si>
  <si>
    <t>Receiver Node 8</t>
  </si>
  <si>
    <t>MOD_INDEX</t>
  </si>
  <si>
    <t>BUS_VOLTAGE</t>
  </si>
  <si>
    <t>PHA_CUR_DC</t>
  </si>
  <si>
    <t>PHB_CUR_DC</t>
  </si>
  <si>
    <t>PHC_CUR_DC</t>
  </si>
  <si>
    <t>PWRSTG_TEMP</t>
  </si>
  <si>
    <t>MOTOR_TEMP</t>
  </si>
  <si>
    <t>ROTOR_SPEED_REQ</t>
  </si>
  <si>
    <t>MODE_REQ</t>
  </si>
  <si>
    <t>MOD_INDEX_REQ</t>
  </si>
  <si>
    <t>FUND_FREQ_REQ</t>
  </si>
  <si>
    <t>PH_CUR_PEAK_REQ</t>
  </si>
  <si>
    <t>BMS_HEARTBEAT</t>
  </si>
  <si>
    <t>HEARTBEAT</t>
  </si>
  <si>
    <t>BMS_CAN_FIFO_OVERFLOW</t>
  </si>
  <si>
    <t>TX_OVERFLOW_COUNT</t>
  </si>
  <si>
    <t>RX_OVERFLOW_COUNT</t>
  </si>
  <si>
    <t>BMS_STARTUP</t>
  </si>
  <si>
    <t>STARTUP</t>
  </si>
  <si>
    <t>BMS_WATCHDOG_TIMEOUT</t>
  </si>
  <si>
    <t>BMS_NON_CRITICAL_ERRORS</t>
  </si>
  <si>
    <t>SEGMENT_0_VOLTAGE_OUT_OF_RANGE</t>
  </si>
  <si>
    <t>SEGMENT_1_VOLTAGE_OUT_OF_RANGE</t>
  </si>
  <si>
    <t>SEGMENT_2_VOLTAGE_OUT_OF_RANGE</t>
  </si>
  <si>
    <t>SEGMENT_3_VOLTAGE_OUT_OF_RANGE</t>
  </si>
  <si>
    <t>SEGMENT_4_VOLTAGE_OUT_OF_RANGE</t>
  </si>
  <si>
    <t>SEGMENT_5_VOLTAGE_OUT_OF_RANGE</t>
  </si>
  <si>
    <t>PACK_VOLTAGE_OUT_OF_RANGE</t>
  </si>
  <si>
    <t>AVERAGE_CELL_VOLTAGE_OUT_OF_RANGE</t>
  </si>
  <si>
    <t>CELL_MONITOR_0_DIE_TEMP_OUT_OF_RANGE</t>
  </si>
  <si>
    <t>CELL_MONITOR_1_DIE_TEMP_OUT_OF_RANGE</t>
  </si>
  <si>
    <t>CELL_MONITOR_2_DIE_TEMP_OUT_OF_RANGE</t>
  </si>
  <si>
    <t>CELL_MONITOR_3_DIE_TEMP_OUT_OF_RANGE</t>
  </si>
  <si>
    <t>CELL_MONITOR_4_DIE_TEMP_OUT_OF_RANGE</t>
  </si>
  <si>
    <t>CELL_MONITOR_5_DIE_TEMP_OUT_OF_RANGE</t>
  </si>
  <si>
    <t>ITMP_CHARGER_HAS_OVERFLOW</t>
  </si>
  <si>
    <t>BMS_IMD</t>
  </si>
  <si>
    <t>CONDITION</t>
  </si>
  <si>
    <t>SECONDS_SINCE_POWER_ON</t>
  </si>
  <si>
    <t>VALID_DUTY_CYCLE</t>
  </si>
  <si>
    <t>INSULATION_MEASUREMENT_DCP_10HZ</t>
  </si>
  <si>
    <t>INSULATION_MEASUREMENT_DCP_20HZ</t>
  </si>
  <si>
    <t>SPEED_START_STATUS_30HZ</t>
  </si>
  <si>
    <t>kOhms</t>
  </si>
  <si>
    <t>Ohms</t>
  </si>
  <si>
    <t>seconds</t>
  </si>
  <si>
    <t>minutes</t>
  </si>
  <si>
    <t>hours</t>
  </si>
  <si>
    <t>mAh</t>
  </si>
  <si>
    <t>Ah</t>
  </si>
  <si>
    <t>J</t>
  </si>
  <si>
    <t>W</t>
  </si>
  <si>
    <t>OK_HS</t>
  </si>
  <si>
    <t>BMS_IMD_PWM_OUTPUT</t>
  </si>
  <si>
    <t>BMS_STATE_MACHINE</t>
  </si>
  <si>
    <t>BMS_STATE_OF_CHARGE</t>
  </si>
  <si>
    <t>BMS_AIR_SHUTDOWN_ERRORS</t>
  </si>
  <si>
    <t>BMS_CHARGER</t>
  </si>
  <si>
    <t>BMS_OK_STATUSES</t>
  </si>
  <si>
    <t>BMS_AIR_STATES</t>
  </si>
  <si>
    <t>BMS_MOTOR_SHUTDOWN_ERRORS</t>
  </si>
  <si>
    <t>BMS_ACCUMULATOR_MIN_AND_MAX_VOLTAGES</t>
  </si>
  <si>
    <t>BMS_ACCUMULATOR_PACK</t>
  </si>
  <si>
    <t>BMS_ACCUMULATOR_AVERAGE_CELL</t>
  </si>
  <si>
    <t>BMS_ACCUMULATOR_SEGMENT_0</t>
  </si>
  <si>
    <t>BMS_ACCUMULATOR_SEGMENT_1</t>
  </si>
  <si>
    <t>BMS_ACCUMULATOR_SEGMENT_2</t>
  </si>
  <si>
    <t>BMS_ACCUMULATOR_SEGMENT_3</t>
  </si>
  <si>
    <t>BMS_ACCUMULATOR_SEGMENT_4</t>
  </si>
  <si>
    <t>BMS_ACCUMULATOR_SEGMENT_5</t>
  </si>
  <si>
    <t>BMS_CELL_MONITOR_0</t>
  </si>
  <si>
    <t>BMS_CELL_MONITOR_1</t>
  </si>
  <si>
    <t>BMS_CELL_MONITOR_2</t>
  </si>
  <si>
    <t>BMS_CELL_MONITOR_3</t>
  </si>
  <si>
    <t>BMS_CELL_MONITOR_4</t>
  </si>
  <si>
    <t>BMS_CELL_MONITOR_5</t>
  </si>
  <si>
    <t>BMS_MAX_CELL_MONITOR</t>
  </si>
  <si>
    <t>DUTY_CYCLE</t>
  </si>
  <si>
    <t>FREQUENCY</t>
  </si>
  <si>
    <t>STATE</t>
  </si>
  <si>
    <t>STATE_OF_CHARGE</t>
  </si>
  <si>
    <t>CHARGER_DISCONNECTED_IN_CHARGE_STATE</t>
  </si>
  <si>
    <t>MIN_CELL_VOLTAGE_OUT_OF_RANGE</t>
  </si>
  <si>
    <t>MAX_CELL_VOLTAGE_OUT_OF_RANGE</t>
  </si>
  <si>
    <t>IS_CONNECTED</t>
  </si>
  <si>
    <t>BMS_OK</t>
  </si>
  <si>
    <t>IMD_OK</t>
  </si>
  <si>
    <t>BSPD_OK</t>
  </si>
  <si>
    <t>AIR_POSITIVE</t>
  </si>
  <si>
    <t>AIR_NEGATIVE</t>
  </si>
  <si>
    <t>MIN_CELL_VOLTAGE</t>
  </si>
  <si>
    <t>MAX_CELL_VOLTAGE</t>
  </si>
  <si>
    <t>PACK_VOLTAGE</t>
  </si>
  <si>
    <t>AVERAGE_CELL_VOLTAGE</t>
  </si>
  <si>
    <t>SEGMENT_0_VOLTAGE</t>
  </si>
  <si>
    <t>SEGMENT_1_VOLTAGE</t>
  </si>
  <si>
    <t>SEGMENT_2_VOLTAGE</t>
  </si>
  <si>
    <t>SEGMENT_3_VOLTAGE</t>
  </si>
  <si>
    <t>SEGMENT_4_VOLTAGE</t>
  </si>
  <si>
    <t>SEGMENT_5_VOLTAGE</t>
  </si>
  <si>
    <t>CELL_MONITOR_0_DIE_TEMPERATURE</t>
  </si>
  <si>
    <t>CELL_MONITOR_1_DIE_TEMPERATURE</t>
  </si>
  <si>
    <t>CELL_MONITOR_2_DIE_TEMPERATURE</t>
  </si>
  <si>
    <t>CELL_MONITOR_3_DIE_TEMPERATURE</t>
  </si>
  <si>
    <t>CELL_MONITOR_4_DIE_TEMPERATURE</t>
  </si>
  <si>
    <t>CELL_MONITOR_5_DIE_TEMPERATURE</t>
  </si>
  <si>
    <t>MAX_CELL_MONITOR_DIE_TEMPERATURE</t>
  </si>
  <si>
    <t>DCM_HEARTBEAT</t>
  </si>
  <si>
    <t>DCM_CAN_FIFO_OVERFLOW</t>
  </si>
  <si>
    <t>DCM_STARTUP</t>
  </si>
  <si>
    <t>DCM_WATCHDOG_TIMEOUT</t>
  </si>
  <si>
    <t>DCM_NON_CRITICAL_ERRORS</t>
  </si>
  <si>
    <t>ACCELERATION_X_OUT_OF_RANGE</t>
  </si>
  <si>
    <t>ACCELERATION_Y_OUT_OF_RANGE</t>
  </si>
  <si>
    <t>ACCELERATION_Z_OUT_OF_RANGE</t>
  </si>
  <si>
    <t>DCM_STATE_MACHINE</t>
  </si>
  <si>
    <t>DCM_AIR_SHUTDOWN_ERRORS</t>
  </si>
  <si>
    <t>DCM_MOTOR_SHUTDOWN_ERRORS</t>
  </si>
  <si>
    <t>DCM_ACCELERATION_X</t>
  </si>
  <si>
    <t>DCM_ACCELERATION_Y</t>
  </si>
  <si>
    <t>DCM_ACCELERATION_Z</t>
  </si>
  <si>
    <t>ACCELERATION_X</t>
  </si>
  <si>
    <t>ACCELERATION_Y</t>
  </si>
  <si>
    <t>ACCELERATION_Z</t>
  </si>
  <si>
    <t>FSM_NON_CRITICAL_ERRORS</t>
  </si>
  <si>
    <t>PAPPS_OUT_OF_RANGE</t>
  </si>
  <si>
    <t>SAPPS_OUT_OF_RANGE</t>
  </si>
  <si>
    <t>BSPD_FAULT</t>
  </si>
  <si>
    <t>LEFT_WHEEL_SPEED_OUT_OF_RANGE</t>
  </si>
  <si>
    <t>RIGHT_WHEEL_SPEED_OUT_OF_RANGE</t>
  </si>
  <si>
    <t>PRIMARY_FLOW_RATE_OUT_OF_RANGE</t>
  </si>
  <si>
    <t>SECONDARY_FLOW_RATE_OUT_OF_RANGE</t>
  </si>
  <si>
    <t>STEERING_ANGLE_OUT_OF_RANGE</t>
  </si>
  <si>
    <t>BRAKE_PRESSURE_OUT_OF_RANGE</t>
  </si>
  <si>
    <t>FSM_HEARTBEAT</t>
  </si>
  <si>
    <t>FSM_CAN_FIFO_OVERFLOW</t>
  </si>
  <si>
    <t>FSM_STARTUP</t>
  </si>
  <si>
    <t>FSM_WATCHDOG_TIMEOUT</t>
  </si>
  <si>
    <t>FSM_STATE_MACHINE</t>
  </si>
  <si>
    <t>FSM_AIR_SHUTDOWN</t>
  </si>
  <si>
    <t>AIR_SHUTDOWN</t>
  </si>
  <si>
    <t>FSM_FLOW_METER</t>
  </si>
  <si>
    <t>FSM_BRAKE</t>
  </si>
  <si>
    <t>FSM_WHEEL_SPEED_SENSOR</t>
  </si>
  <si>
    <t>FSM_AIR_SHUTDOWN_ERRORS</t>
  </si>
  <si>
    <t>FSM_STEERING_ANGLE_SENSOR</t>
  </si>
  <si>
    <t>FSM_PRIMARY_APPS</t>
  </si>
  <si>
    <t>FSM_SECONDARY_APPS</t>
  </si>
  <si>
    <t>FSM_MOTOR_SHUTDOWN_ERRORS</t>
  </si>
  <si>
    <t>FSM_PEDAL_POSITION</t>
  </si>
  <si>
    <t>STEERING_ANGLE</t>
  </si>
  <si>
    <t>PRIMARY_FLOW_RATE</t>
  </si>
  <si>
    <t>SECONDARY_FLOW_RATE</t>
  </si>
  <si>
    <t>BRAKE_PRESSURE</t>
  </si>
  <si>
    <t>BRAKE_IS_ACTUATED</t>
  </si>
  <si>
    <t>PRESSURE_SENSOR_IS_OPEN_OR_SHORT_CIRCUIT</t>
  </si>
  <si>
    <t>LEFT_WHEEL_SPEED</t>
  </si>
  <si>
    <t>RIGHT_WHEEL_SPEED</t>
  </si>
  <si>
    <t>PAPPS_MAPPED_PEDAL_PERCENTAGE</t>
  </si>
  <si>
    <t>SAPPS_MAPPED_PEDAL_PERCENTAGE</t>
  </si>
  <si>
    <t>APPS_HAS_DISAGREEMENT</t>
  </si>
  <si>
    <t>PAPPS_ALARM_IS_ACTIVE</t>
  </si>
  <si>
    <t>SAPPS_ALARM_IS_ACTIVE</t>
  </si>
  <si>
    <t>PLAUSIBILITY_CHECK_HAS_FAILED</t>
  </si>
  <si>
    <t>PRIMARY_FLOW_RATE_HAS_UNDERFLOW</t>
  </si>
  <si>
    <t>SECONDARY_FLOW_RATE_HAS_UNDERFLOW</t>
  </si>
  <si>
    <t>MAPPED_PEDAL_PERCENTAGE</t>
  </si>
  <si>
    <t>PDM_NON_CRITICAL_ERRORS</t>
  </si>
  <si>
    <t>MISSING_HEARTBEAT</t>
  </si>
  <si>
    <t>BOOST_PGOOD_FAULT</t>
  </si>
  <si>
    <t>CHARGER_FAULT</t>
  </si>
  <si>
    <t>EFUSE_FAULT</t>
  </si>
  <si>
    <t>VBAT_VOLTAGE_OUT_OF_RANGE</t>
  </si>
  <si>
    <t>_24V_AUX_VOLTAGE_OUT_OF_RANGE</t>
  </si>
  <si>
    <t>_24V_ACC_VOLTAGE_OUT_OF_RANGE</t>
  </si>
  <si>
    <t>AUX1_CURRENT_OUT_OF_RANGE</t>
  </si>
  <si>
    <t>AUX2_CURRENT_OUT_OF_RANGE</t>
  </si>
  <si>
    <t>LEFT_INVERTER_CURRENT_OUT_OF_RANGE</t>
  </si>
  <si>
    <t>RIGHT_INVERTER_CURRENT_OUT_OF_RANGE</t>
  </si>
  <si>
    <t>ENERGY_METER_CURRENT_OUT_OF_RANGE</t>
  </si>
  <si>
    <t>CAN_CURRENT_OUT_OF_RANGE</t>
  </si>
  <si>
    <t>AIR_SHUTDOWN_CURRENT_OUT_OF_RANGE</t>
  </si>
  <si>
    <t>PDM_HEARTBEAT</t>
  </si>
  <si>
    <t>PDM_CAN_FIFO_OVERFLOW</t>
  </si>
  <si>
    <t>PDM_STARTUP</t>
  </si>
  <si>
    <t>PDM_AIR_SHUTDOWN_ERRORS</t>
  </si>
  <si>
    <t>PDM_MOTOR_SHUTDOWN_ERRORS</t>
  </si>
  <si>
    <t>PDM_AUX1_AUX2_CURRENT</t>
  </si>
  <si>
    <t>AUXILIARY1_CURRENT</t>
  </si>
  <si>
    <t>AUXILIARY2_CURRENT</t>
  </si>
  <si>
    <t>PDM_ENERGY_METER_CURRENT</t>
  </si>
  <si>
    <t>ENERGY_METER_CURRENT</t>
  </si>
  <si>
    <t>UNUSED</t>
  </si>
  <si>
    <t>PDM_AIRSHDN_CANGLV_CURRENT</t>
  </si>
  <si>
    <t>CAN_CURRENT</t>
  </si>
  <si>
    <t>AIR_SHUTDOWN_CURRENT</t>
  </si>
  <si>
    <t>PDM_INVERTER_CURRENT</t>
  </si>
  <si>
    <t>LEFT_INVERTER_CURRENT</t>
  </si>
  <si>
    <t>RIGHT_INVERTER_CURRENT</t>
  </si>
  <si>
    <t>PDM_24V</t>
  </si>
  <si>
    <t>_24V_AUX</t>
  </si>
  <si>
    <t>_24V_ACC</t>
  </si>
  <si>
    <t>PDM_VBAT</t>
  </si>
  <si>
    <t>PDM_WATCHDOG_TIMEOUT</t>
  </si>
  <si>
    <t>PDM_STATE_MACHINE</t>
  </si>
  <si>
    <t>VBAT</t>
  </si>
  <si>
    <t>DIM_HEARTBEAT</t>
  </si>
  <si>
    <t>DIM_CAN_FIFO_OVERFLOW</t>
  </si>
  <si>
    <t>DIM_STARTUP</t>
  </si>
  <si>
    <t>DIM_WATCHDOG_TIMEOUT</t>
  </si>
  <si>
    <t>DIM_NON_CRITICAL_ERRORS</t>
  </si>
  <si>
    <t>DIM_STATE_MACHINE</t>
  </si>
  <si>
    <t>DIM_REGEN_PADDLE</t>
  </si>
  <si>
    <t>DIM_DRIVE_MODE_SWITCH</t>
  </si>
  <si>
    <t>DIM_SWITCHES</t>
  </si>
  <si>
    <t>RAW_PADDLE_POSITION</t>
  </si>
  <si>
    <t>MAPPED_PADDLE_POSITION</t>
  </si>
  <si>
    <t>DRIVE_MODE</t>
  </si>
  <si>
    <t>START_SWITCH</t>
  </si>
  <si>
    <t>TRACTION_CONTROL_SWITCH</t>
  </si>
  <si>
    <t>TORQUE_VECTORING_SWITCH</t>
  </si>
  <si>
    <t>DIM_AIR_SHUTDOWN_ERRORS</t>
  </si>
  <si>
    <t>DIM_MOTOR_SHUTDOWN_ERRORS</t>
  </si>
  <si>
    <t>Explaination</t>
  </si>
  <si>
    <t>OK</t>
  </si>
  <si>
    <t>UNDERFLOW</t>
  </si>
  <si>
    <t>OVERFLOW</t>
  </si>
  <si>
    <t>IMD_SHORT_CIRCUIT</t>
  </si>
  <si>
    <t>IMD_NORMAL</t>
  </si>
  <si>
    <t>IMD_UNDERVOLTAGE_DETECTED</t>
  </si>
  <si>
    <t>IMD_SST</t>
  </si>
  <si>
    <t>IMD_DEVICE_ERROR</t>
  </si>
  <si>
    <t>IMD_EARTH_FAULT</t>
  </si>
  <si>
    <t>INIT</t>
  </si>
  <si>
    <t>AIR_OPEN</t>
  </si>
  <si>
    <t>PRE_CHARGE</t>
  </si>
  <si>
    <t>CHARGE</t>
  </si>
  <si>
    <t>DRIVE</t>
  </si>
  <si>
    <t>FAULT</t>
  </si>
  <si>
    <t>OPEN</t>
  </si>
  <si>
    <t>CLOSED</t>
  </si>
  <si>
    <t>AIR_CLOSED</t>
  </si>
  <si>
    <t>DRIVE_MODE_1</t>
  </si>
  <si>
    <t>DRIVE_MODE_2</t>
  </si>
  <si>
    <t>DRIVE_MODE_3</t>
  </si>
  <si>
    <t>DRIVE_MODE_4</t>
  </si>
  <si>
    <t>DRIVE_MODE_5</t>
  </si>
  <si>
    <t>DRIVE_MODE_INVALID</t>
  </si>
  <si>
    <t>OFF</t>
  </si>
  <si>
    <t>ON</t>
  </si>
  <si>
    <t>Enum 6</t>
  </si>
  <si>
    <t>IMD_INVALID</t>
  </si>
  <si>
    <t>B_LO_THERM_SHDN</t>
  </si>
  <si>
    <t>B_LO_THERM_WARN</t>
  </si>
  <si>
    <t>B_LO_UVLOL</t>
  </si>
  <si>
    <t>B_LO_UVLOH</t>
  </si>
  <si>
    <t>B_LO_SENSE</t>
  </si>
  <si>
    <t>B_LO_DESAT</t>
  </si>
  <si>
    <t>B_LO_OVLOL</t>
  </si>
  <si>
    <t>B_LO_OVLOH</t>
  </si>
  <si>
    <t>B_LO_ASC</t>
  </si>
  <si>
    <t>B_LO_REGERR_ISO</t>
  </si>
  <si>
    <t>B_LO_UVLOD</t>
  </si>
  <si>
    <t>B_LO_OVLOD</t>
  </si>
  <si>
    <t>B_LO_REGERR_LV</t>
  </si>
  <si>
    <t>B_LO_SPI_ERR</t>
  </si>
  <si>
    <t>B_LO_DEADTIME_ERR</t>
  </si>
  <si>
    <t>B_HI_THERM_WARN</t>
  </si>
  <si>
    <t>B_HI_THERM_SHDN</t>
  </si>
  <si>
    <t>B_HI_UVLOL</t>
  </si>
  <si>
    <t>B_HI_UVLOH</t>
  </si>
  <si>
    <t>B_HI_SENSE</t>
  </si>
  <si>
    <t>B_HI_DESAT</t>
  </si>
  <si>
    <t>B_HI_OVLOL</t>
  </si>
  <si>
    <t>B_HI_OVLOH</t>
  </si>
  <si>
    <t>B_HI_ASC</t>
  </si>
  <si>
    <t>B_HI_REGERR_ISO</t>
  </si>
  <si>
    <t>B_HI_UVLOD</t>
  </si>
  <si>
    <t>B_HI_OVLOD</t>
  </si>
  <si>
    <t>B_HI_REGERR_LV</t>
  </si>
  <si>
    <t>B_HI_SPI_ERR</t>
  </si>
  <si>
    <t>B_HI_DEADTIME_ERR</t>
  </si>
  <si>
    <t>C_LO_THERM_WARN</t>
  </si>
  <si>
    <t>C_LO_THERM_SHDN</t>
  </si>
  <si>
    <t>C_LO_UVLOL</t>
  </si>
  <si>
    <t>C_LO_UVLOH</t>
  </si>
  <si>
    <t>C_LO_SENSE</t>
  </si>
  <si>
    <t>C_LO_DESAT</t>
  </si>
  <si>
    <t>C_LO_OVLOL</t>
  </si>
  <si>
    <t>C_LO_OVLOH</t>
  </si>
  <si>
    <t>C_LO_ASC</t>
  </si>
  <si>
    <t>C_LO_REGERR_ISO</t>
  </si>
  <si>
    <t>C_LO_UVLOD</t>
  </si>
  <si>
    <t>C_LO_OVLOD</t>
  </si>
  <si>
    <t>C_LO_REGERR_LV</t>
  </si>
  <si>
    <t>C_LO_SPI_ERR</t>
  </si>
  <si>
    <t>C_LO_DEADTIME_ERR</t>
  </si>
  <si>
    <t>C_HI_THERM_WARN</t>
  </si>
  <si>
    <t>C_HI_THERM_SHDN</t>
  </si>
  <si>
    <t>C_HI_UVLOL</t>
  </si>
  <si>
    <t>C_HI_UVLOH</t>
  </si>
  <si>
    <t>C_HI_SENSE</t>
  </si>
  <si>
    <t>C_HI_DESAT</t>
  </si>
  <si>
    <t>C_HI_OVLOL</t>
  </si>
  <si>
    <t>C_HI_OVLOH</t>
  </si>
  <si>
    <t>C_HI_ASC</t>
  </si>
  <si>
    <t>C_HI_REGERR_ISO</t>
  </si>
  <si>
    <t>C_HI_UVLOD</t>
  </si>
  <si>
    <t>C_HI_OVLOD</t>
  </si>
  <si>
    <t>C_HI_REGERR_LV</t>
  </si>
  <si>
    <t>C_HI_SPI_ERR</t>
  </si>
  <si>
    <t>C_HI_DEADTIME_ERR</t>
  </si>
  <si>
    <t>A_LO_THERM_SHDN</t>
  </si>
  <si>
    <t>A_LO_THERM_WARN</t>
  </si>
  <si>
    <t>A_LO_UVLOL</t>
  </si>
  <si>
    <t>A_LO_SENSE</t>
  </si>
  <si>
    <t>A_LO_DESAT</t>
  </si>
  <si>
    <t>A_LO_OVLOL</t>
  </si>
  <si>
    <t>A_LO_OVLOH</t>
  </si>
  <si>
    <t>A_LO_ASC</t>
  </si>
  <si>
    <t>A_LO_REGERR_ISO</t>
  </si>
  <si>
    <t>A_LO_UVLOD</t>
  </si>
  <si>
    <t>A_LO_OVLOD</t>
  </si>
  <si>
    <t>A_LO_REGERR_LV</t>
  </si>
  <si>
    <t>A_LO_SPI_ERR</t>
  </si>
  <si>
    <t>A_LO_DEADTIME_ERR</t>
  </si>
  <si>
    <t>A_HI_THERM_WARN</t>
  </si>
  <si>
    <t>A_HI_THERM_SHDN</t>
  </si>
  <si>
    <t>A_HI_UVLOL</t>
  </si>
  <si>
    <t>A_HI_UVLOH</t>
  </si>
  <si>
    <t>A_HI_SENSE</t>
  </si>
  <si>
    <t>A_HI_DESAT</t>
  </si>
  <si>
    <t>A_HI_OVLOL</t>
  </si>
  <si>
    <t>A_HI_OVLOH</t>
  </si>
  <si>
    <t>A_HI_ASC</t>
  </si>
  <si>
    <t>A_HI_REGERR_ISO</t>
  </si>
  <si>
    <t>A_HI_UVLOD</t>
  </si>
  <si>
    <t>A_HI_OVLOD</t>
  </si>
  <si>
    <t>A_HI_REGERR_LV</t>
  </si>
  <si>
    <t>A_HI_SPI_ERR</t>
  </si>
  <si>
    <t>A_HI_DEADTIME_ERR</t>
  </si>
  <si>
    <t>DAC_OUT1_VOLTAGE</t>
  </si>
  <si>
    <t>DAC_OUT2_VOLTAGE</t>
  </si>
  <si>
    <t>DAC_OUT1_CURRENT_LIM</t>
  </si>
  <si>
    <t>DAC_OUT2_CURRENT_LIM</t>
  </si>
  <si>
    <t>ROTOR_NO_RESPONSE</t>
  </si>
  <si>
    <t>STGAP_STATUS_FAULT</t>
  </si>
  <si>
    <t>STGAP_SHORT_TEST</t>
  </si>
  <si>
    <t>CUR_SNS_OFFSET</t>
  </si>
  <si>
    <t>DAC_OC_THRESHOLD</t>
  </si>
  <si>
    <t>STANDBY</t>
  </si>
  <si>
    <t>A_LO_UVLOH</t>
  </si>
  <si>
    <t>INV_STATE_REQ</t>
  </si>
  <si>
    <t>LL_PERIPH_FAULT</t>
  </si>
  <si>
    <t>ROTOR_CRC_CHECK</t>
  </si>
  <si>
    <t>MC_TORQUE_REQUEST_IMPLAUSIBLE</t>
  </si>
  <si>
    <t>MC_ROTOR_POSITION_IMPLAUSIBLE</t>
  </si>
  <si>
    <t>MC_PHC_CUR_CALC_IMPLAUSIBLE</t>
  </si>
  <si>
    <t>MC_FUND_FREQ_REQ_IMPLAUSIBLE</t>
  </si>
  <si>
    <t>MC_ID_CONTROLLER_STABILITY</t>
  </si>
  <si>
    <t>MC_IQ_CONTROLLER_STABILITY</t>
  </si>
  <si>
    <t>MC_SPEED_CONTROLLER_STABILITY</t>
  </si>
  <si>
    <t>STABLE</t>
  </si>
  <si>
    <t>UNSTABLE</t>
  </si>
  <si>
    <t>INV_GPIO</t>
  </si>
  <si>
    <t>UNDEFINED</t>
  </si>
  <si>
    <t>ROTOR_SPEED</t>
  </si>
  <si>
    <t>ROTOR_POSITION</t>
  </si>
  <si>
    <t>PHA_CUR_OFFSET</t>
  </si>
  <si>
    <t>PHB_CUR_OFFSET</t>
  </si>
  <si>
    <t>PHC_CUR_OFFSET</t>
  </si>
  <si>
    <t>MC_BUS_VOLTAGE_FAULT</t>
  </si>
  <si>
    <t>PHA_CUR_RMS</t>
  </si>
  <si>
    <t>PHB_CUR_RMS</t>
  </si>
  <si>
    <t>PHC_CUR_RMS</t>
  </si>
  <si>
    <t>ID_REF</t>
  </si>
  <si>
    <t>IQ_REF</t>
  </si>
  <si>
    <t>IS_REF</t>
  </si>
  <si>
    <t>TASK_1KHZ</t>
  </si>
  <si>
    <t>ID</t>
  </si>
  <si>
    <t>IQ</t>
  </si>
  <si>
    <t>IS</t>
  </si>
  <si>
    <t>INV_VPHASE_LN</t>
  </si>
  <si>
    <t>VPHASE_LN</t>
  </si>
  <si>
    <t>MAX_MOTOR_CURRENT</t>
  </si>
  <si>
    <t>MAX_PWRSTG_CURRENT</t>
  </si>
  <si>
    <t>CURRENT_LIMIT</t>
  </si>
  <si>
    <t>fixed</t>
  </si>
  <si>
    <t>DCM_TORQUE_REQUEST_FRONT</t>
  </si>
  <si>
    <t>DCM_TORQUE_REQUEST_REAR</t>
  </si>
  <si>
    <t>FR_TORQUE_REQUEST</t>
  </si>
  <si>
    <t>FL_TORQUE_REQUEST</t>
  </si>
  <si>
    <t>RR_TORQUE_REQUEST</t>
  </si>
  <si>
    <t>RL_TORQUE_REQUEST</t>
  </si>
  <si>
    <t>INV_DQS_CURRENTS</t>
  </si>
  <si>
    <t>INV_DQS_REF_CURRENTS</t>
  </si>
  <si>
    <t>INV_PID_SPEED_CTRL</t>
  </si>
  <si>
    <t>INV_PID_ID_CTRL</t>
  </si>
  <si>
    <t>INV_PID_IQ_CTRL</t>
  </si>
  <si>
    <t>INV_PHASE_CUR_DC</t>
  </si>
  <si>
    <t>INV_PHASE_CUR_OFFSET</t>
  </si>
  <si>
    <t>INV_PHASE_CUR_RMS</t>
  </si>
  <si>
    <t>INV_CURRENT_LIMITS</t>
  </si>
  <si>
    <t>INV_TEMPS</t>
  </si>
  <si>
    <t>INV_ROTOR</t>
  </si>
  <si>
    <t>INV_STATE</t>
  </si>
  <si>
    <t>GPIOA_1_VOLTAGE</t>
  </si>
  <si>
    <t>STATE_MACHINE_REQ</t>
  </si>
  <si>
    <t>STATE_COMMAND</t>
  </si>
  <si>
    <t>MODE_COMMAND</t>
  </si>
  <si>
    <t>IQ_PROP</t>
  </si>
  <si>
    <t>IQ_INTEGRAL</t>
  </si>
  <si>
    <t>IQ_OUTPUT</t>
  </si>
  <si>
    <t>ID_PROP</t>
  </si>
  <si>
    <t>ID_INTEGRAL</t>
  </si>
  <si>
    <t>ID_OUTPUT</t>
  </si>
  <si>
    <t>SPEED_PROP</t>
  </si>
  <si>
    <t>SPEED_INTEGRAL</t>
  </si>
  <si>
    <t>SPEED_OUTPUT</t>
  </si>
  <si>
    <t>TORQUE_MODE</t>
  </si>
  <si>
    <t>SPEED_MODE</t>
  </si>
  <si>
    <t>TORQUE_SPEED_MODE_REQ</t>
  </si>
  <si>
    <t>NO_ROTOR_PRESENT</t>
  </si>
  <si>
    <t>ROTOR_PRESENT</t>
  </si>
  <si>
    <t>Number of bits for signed signals</t>
  </si>
  <si>
    <t>Scale (resolution)</t>
  </si>
  <si>
    <t>NO_BUS_VOLTAGE_PRESENT</t>
  </si>
  <si>
    <t>BUS_VOLTAGE_PRESENT</t>
  </si>
  <si>
    <t>INV_MOTOR_SHUTDOWN_ERROR_LOG</t>
  </si>
  <si>
    <t>INV_PHA_STGAP_FAULT_LOG</t>
  </si>
  <si>
    <t>INV_PHB_STGAP_FAULT_LOG</t>
  </si>
  <si>
    <t>INV_PHC_STGAP_FAULT_LOG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</si>
</sst>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2" fillId="2" borderId="0" xfId="1"/>
    <xf numFmtId="0" fontId="3" fillId="3" borderId="0" xfId="2"/>
    <xf numFmtId="0" fontId="0" fillId="4" borderId="0" xfId="0" applyFill="1"/>
    <xf numFmtId="0" fontId="1" fillId="4" borderId="0" xfId="0" applyFont="1" applyFill="1"/>
    <xf numFmtId="164" fontId="0" fillId="4" borderId="0" xfId="0" applyNumberFormat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5"/>
  <sheetViews>
    <sheetView tabSelected="1" zoomScale="115" zoomScaleNormal="115" workbookViewId="0">
      <pane xSplit="7" ySplit="2" topLeftCell="K203" activePane="bottomRight" state="frozenSplit"/>
      <selection pane="topRight" activeCell="H1" sqref="H1"/>
      <selection pane="bottomLeft" activeCell="A17" sqref="A17"/>
      <selection pane="bottomRight" activeCell="C217" sqref="C217"/>
    </sheetView>
  </sheetViews>
  <sheetFormatPr defaultRowHeight="15" x14ac:dyDescent="0.25"/>
  <cols>
    <col min="1" max="1" width="4.7109375" customWidth="1"/>
    <col min="2" max="2" width="9.85546875" customWidth="1"/>
    <col min="3" max="3" width="38.42578125" customWidth="1"/>
    <col min="4" max="4" width="6.85546875" hidden="1" customWidth="1"/>
    <col min="5" max="5" width="12.42578125" customWidth="1"/>
    <col min="6" max="6" width="11.28515625" customWidth="1"/>
    <col min="7" max="7" width="28.140625" customWidth="1"/>
    <col min="8" max="8" width="21.85546875" style="6" customWidth="1"/>
    <col min="9" max="9" width="6.28515625" customWidth="1"/>
    <col min="10" max="10" width="12.42578125" style="6" customWidth="1"/>
    <col min="11" max="11" width="16" style="6" customWidth="1"/>
    <col min="12" max="12" width="9.5703125" style="6" customWidth="1"/>
    <col min="13" max="13" width="22.5703125" customWidth="1"/>
    <col min="14" max="15" width="21.7109375" customWidth="1"/>
    <col min="16" max="16" width="14.42578125" customWidth="1"/>
    <col min="17" max="17" width="18.7109375" customWidth="1"/>
    <col min="18" max="18" width="15.5703125" customWidth="1"/>
    <col min="19" max="19" width="16.42578125" customWidth="1"/>
    <col min="20" max="21" width="15.42578125" customWidth="1"/>
    <col min="22" max="22" width="15.85546875" customWidth="1"/>
    <col min="23" max="23" width="18" customWidth="1"/>
    <col min="24" max="24" width="18.28515625" customWidth="1"/>
    <col min="25" max="25" width="16.42578125" customWidth="1"/>
    <col min="26" max="26" width="12.7109375" bestFit="1" customWidth="1"/>
    <col min="27" max="27" width="17.42578125" bestFit="1" customWidth="1"/>
    <col min="28" max="28" width="18" bestFit="1" customWidth="1"/>
    <col min="29" max="29" width="12.5703125" bestFit="1" customWidth="1"/>
    <col min="30" max="30" width="12.42578125" bestFit="1" customWidth="1"/>
  </cols>
  <sheetData>
    <row r="1" spans="1:31" x14ac:dyDescent="0.25">
      <c r="A1" t="s">
        <v>3</v>
      </c>
      <c r="B1" s="2" t="s">
        <v>1</v>
      </c>
      <c r="C1" s="2" t="s">
        <v>0</v>
      </c>
      <c r="D1" s="2" t="s">
        <v>2</v>
      </c>
      <c r="E1" s="2" t="s">
        <v>32</v>
      </c>
      <c r="F1" s="2" t="s">
        <v>53</v>
      </c>
      <c r="G1" s="2" t="s">
        <v>5</v>
      </c>
      <c r="H1" s="7" t="s">
        <v>8</v>
      </c>
      <c r="I1" s="2" t="s">
        <v>10</v>
      </c>
      <c r="J1" s="7" t="s">
        <v>11</v>
      </c>
      <c r="K1" s="7" t="s">
        <v>554</v>
      </c>
      <c r="L1" s="7" t="s">
        <v>12</v>
      </c>
      <c r="M1" s="2" t="s">
        <v>16</v>
      </c>
      <c r="N1" s="2" t="s">
        <v>17</v>
      </c>
      <c r="O1" s="2" t="s">
        <v>64</v>
      </c>
      <c r="P1" s="2" t="s">
        <v>18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127</v>
      </c>
      <c r="X1" s="2" t="s">
        <v>128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379</v>
      </c>
    </row>
    <row r="2" spans="1:31" ht="58.5" customHeight="1" x14ac:dyDescent="0.25">
      <c r="A2" t="s">
        <v>352</v>
      </c>
      <c r="B2" s="1" t="s">
        <v>95</v>
      </c>
      <c r="C2" s="1" t="s">
        <v>4</v>
      </c>
      <c r="D2" s="1" t="s">
        <v>7</v>
      </c>
      <c r="E2" s="1" t="s">
        <v>54</v>
      </c>
      <c r="F2" s="1" t="s">
        <v>75</v>
      </c>
      <c r="G2" s="1" t="s">
        <v>6</v>
      </c>
      <c r="H2" s="6" t="s">
        <v>76</v>
      </c>
      <c r="I2" s="1" t="s">
        <v>13</v>
      </c>
      <c r="J2" s="6" t="s">
        <v>14</v>
      </c>
      <c r="K2" s="6" t="s">
        <v>62</v>
      </c>
      <c r="L2" s="6" t="s">
        <v>15</v>
      </c>
      <c r="M2" s="1" t="s">
        <v>19</v>
      </c>
      <c r="N2" s="1" t="s">
        <v>20</v>
      </c>
      <c r="O2" s="1" t="s">
        <v>65</v>
      </c>
      <c r="P2" s="1" t="s">
        <v>21</v>
      </c>
      <c r="Q2" s="1" t="s">
        <v>40</v>
      </c>
      <c r="R2" s="1" t="s">
        <v>41</v>
      </c>
      <c r="S2" s="1" t="s">
        <v>43</v>
      </c>
      <c r="T2" s="1" t="s">
        <v>44</v>
      </c>
      <c r="U2" s="1" t="s">
        <v>42</v>
      </c>
      <c r="V2" s="1" t="s">
        <v>45</v>
      </c>
      <c r="W2" s="1" t="s">
        <v>47</v>
      </c>
    </row>
    <row r="3" spans="1:31" x14ac:dyDescent="0.25">
      <c r="B3" s="1">
        <v>100</v>
      </c>
      <c r="C3" s="1" t="s">
        <v>141</v>
      </c>
      <c r="D3" s="1">
        <f>ROUNDUP(SUMIF(C:C,C3,H:H)/8,0)</f>
        <v>1</v>
      </c>
      <c r="E3" s="1" t="s">
        <v>43</v>
      </c>
      <c r="F3" s="1">
        <v>10</v>
      </c>
      <c r="G3" s="1" t="s">
        <v>142</v>
      </c>
      <c r="H3" s="6">
        <f>IF(O3="fixed",ROUNDUP(LOG((N3-M3+1)*10,2),0),IF(O3="int",ROUNDUP(LOG((N3-M3+1)*1,2),0),IF(O3="float",32,0)))</f>
        <v>1</v>
      </c>
      <c r="I3" t="s">
        <v>49</v>
      </c>
      <c r="J3" s="6" t="str">
        <f>IF(M3&lt;0,"Signed","Unsigned")</f>
        <v>Unsigned</v>
      </c>
      <c r="K3" s="6">
        <f>IF(O3="fixed",N3/(2^(IF(J3="Signed",H3-1,H3))-1),1)</f>
        <v>1</v>
      </c>
      <c r="L3" s="6">
        <v>0</v>
      </c>
      <c r="M3">
        <v>0</v>
      </c>
      <c r="N3">
        <v>1</v>
      </c>
      <c r="O3" t="s">
        <v>68</v>
      </c>
      <c r="Q3" t="s">
        <v>40</v>
      </c>
      <c r="R3" t="s">
        <v>41</v>
      </c>
      <c r="T3" t="s">
        <v>44</v>
      </c>
      <c r="U3" t="s">
        <v>42</v>
      </c>
      <c r="V3" t="s">
        <v>45</v>
      </c>
      <c r="X3" t="s">
        <v>46</v>
      </c>
    </row>
    <row r="4" spans="1:31" ht="30" x14ac:dyDescent="0.25">
      <c r="B4">
        <f t="shared" ref="B4:B68" si="0">IF(C4&lt;&gt;C3,B3+1,B3)</f>
        <v>101</v>
      </c>
      <c r="C4" s="1" t="s">
        <v>143</v>
      </c>
      <c r="D4" s="1">
        <f>ROUNDUP(SUMIF(C:C,C4,H:H)/8,0)</f>
        <v>8</v>
      </c>
      <c r="E4" s="1" t="s">
        <v>43</v>
      </c>
      <c r="F4" s="1"/>
      <c r="G4" s="1" t="s">
        <v>144</v>
      </c>
      <c r="H4" s="6">
        <f>IF(O4="fixed",ROUNDUP(LOG((N4-M4+1)*10,2),0),IF(O4="int",ROUNDUP(LOG((N4-M4+1)*1,2),0),IF(O4="float",32,0)))</f>
        <v>32</v>
      </c>
      <c r="I4" t="s">
        <v>49</v>
      </c>
      <c r="J4" s="6" t="str">
        <f t="shared" ref="J4:J67" si="1">IF(M4&lt;0,"Signed","Unsigned")</f>
        <v>Unsigned</v>
      </c>
      <c r="K4" s="6">
        <f t="shared" ref="K4:K67" si="2">IF(O4="fixed",N4/(2^(IF(J4="Signed",H4-1,H4))-1),1)</f>
        <v>1</v>
      </c>
      <c r="L4" s="6">
        <v>0</v>
      </c>
      <c r="M4">
        <v>0</v>
      </c>
      <c r="N4">
        <f>2^32-1</f>
        <v>4294967295</v>
      </c>
      <c r="O4" t="s">
        <v>68</v>
      </c>
      <c r="X4" t="s">
        <v>46</v>
      </c>
    </row>
    <row r="5" spans="1:31" ht="30" x14ac:dyDescent="0.25">
      <c r="B5">
        <f t="shared" si="0"/>
        <v>101</v>
      </c>
      <c r="C5" s="1" t="s">
        <v>143</v>
      </c>
      <c r="D5" s="1">
        <f>ROUNDUP(SUMIF(C:C,C5,H:H)/8,0)</f>
        <v>8</v>
      </c>
      <c r="E5" s="1" t="s">
        <v>43</v>
      </c>
      <c r="F5" s="1"/>
      <c r="G5" s="1" t="s">
        <v>145</v>
      </c>
      <c r="H5" s="6">
        <f t="shared" ref="H5:H68" si="3">IF(J5="Signed",IF(O5="fixed",ROUNDUP(LOG((N5-M5+1)*10,2),0)+1,IF(O5="int",ROUNDUP(LOG((N5-M5+1)*1,2),0),IF(O5="float",32,0))),IF(O5="fixed",ROUNDUP(LOG((N5-M5+1)*10,2),0),IF(O5="int",ROUNDUP(LOG((N5-M5+1)*1,2),0),IF(O5="float",32,0))))</f>
        <v>32</v>
      </c>
      <c r="I5" t="s">
        <v>49</v>
      </c>
      <c r="J5" s="6" t="str">
        <f t="shared" si="1"/>
        <v>Unsigned</v>
      </c>
      <c r="K5" s="6">
        <f t="shared" si="2"/>
        <v>1</v>
      </c>
      <c r="L5" s="6">
        <v>0</v>
      </c>
      <c r="M5">
        <v>0</v>
      </c>
      <c r="N5">
        <f>2^32-1</f>
        <v>4294967295</v>
      </c>
      <c r="O5" t="s">
        <v>68</v>
      </c>
      <c r="X5" t="s">
        <v>46</v>
      </c>
    </row>
    <row r="6" spans="1:31" x14ac:dyDescent="0.25">
      <c r="B6">
        <f t="shared" si="0"/>
        <v>102</v>
      </c>
      <c r="C6" s="1" t="s">
        <v>146</v>
      </c>
      <c r="D6" s="1">
        <f>ROUNDUP(SUMIF(C:C,C6,H:H)/8,0)</f>
        <v>1</v>
      </c>
      <c r="E6" s="1" t="s">
        <v>43</v>
      </c>
      <c r="F6" s="1"/>
      <c r="G6" s="1" t="s">
        <v>147</v>
      </c>
      <c r="H6" s="6">
        <f t="shared" si="3"/>
        <v>1</v>
      </c>
      <c r="I6" t="s">
        <v>49</v>
      </c>
      <c r="J6" s="6" t="str">
        <f t="shared" si="1"/>
        <v>Unsigned</v>
      </c>
      <c r="K6" s="6">
        <f t="shared" si="2"/>
        <v>1</v>
      </c>
      <c r="L6" s="6">
        <v>0</v>
      </c>
      <c r="M6">
        <v>0</v>
      </c>
      <c r="N6">
        <v>1</v>
      </c>
      <c r="O6" t="s">
        <v>68</v>
      </c>
      <c r="X6" t="s">
        <v>46</v>
      </c>
    </row>
    <row r="7" spans="1:31" x14ac:dyDescent="0.25">
      <c r="B7">
        <f t="shared" si="0"/>
        <v>103</v>
      </c>
      <c r="C7" s="1" t="s">
        <v>148</v>
      </c>
      <c r="D7" s="1">
        <f>ROUNDUP(SUMIF(C:C,C7,H:H)/8,0)</f>
        <v>1</v>
      </c>
      <c r="E7" s="1" t="s">
        <v>43</v>
      </c>
      <c r="F7" s="1"/>
      <c r="G7" s="1" t="s">
        <v>78</v>
      </c>
      <c r="H7" s="6">
        <f t="shared" si="3"/>
        <v>2</v>
      </c>
      <c r="I7" t="s">
        <v>49</v>
      </c>
      <c r="J7" s="6" t="str">
        <f t="shared" si="1"/>
        <v>Unsigned</v>
      </c>
      <c r="K7" s="6">
        <f t="shared" si="2"/>
        <v>1</v>
      </c>
      <c r="L7" s="6">
        <v>0</v>
      </c>
      <c r="M7">
        <v>0</v>
      </c>
      <c r="N7">
        <v>3</v>
      </c>
      <c r="O7" t="s">
        <v>68</v>
      </c>
      <c r="X7" t="s">
        <v>46</v>
      </c>
      <c r="Y7" t="s">
        <v>80</v>
      </c>
      <c r="Z7" t="s">
        <v>81</v>
      </c>
      <c r="AA7" t="s">
        <v>82</v>
      </c>
      <c r="AB7" t="s">
        <v>507</v>
      </c>
      <c r="AC7" t="s">
        <v>88</v>
      </c>
      <c r="AD7" t="s">
        <v>89</v>
      </c>
    </row>
    <row r="8" spans="1:31" ht="30" x14ac:dyDescent="0.25">
      <c r="B8">
        <f t="shared" si="0"/>
        <v>104</v>
      </c>
      <c r="C8" s="1" t="s">
        <v>149</v>
      </c>
      <c r="D8" s="1">
        <f>ROUNDUP(SUMIF(C:C,C8,H:H)/8,0)</f>
        <v>3</v>
      </c>
      <c r="E8" s="1" t="s">
        <v>43</v>
      </c>
      <c r="F8" s="1">
        <v>1000</v>
      </c>
      <c r="G8" s="1" t="s">
        <v>83</v>
      </c>
      <c r="H8" s="6">
        <f t="shared" si="3"/>
        <v>1</v>
      </c>
      <c r="I8" t="s">
        <v>49</v>
      </c>
      <c r="J8" s="6" t="str">
        <f t="shared" si="1"/>
        <v>Unsigned</v>
      </c>
      <c r="K8" s="6">
        <f t="shared" si="2"/>
        <v>1</v>
      </c>
      <c r="L8" s="6">
        <v>0</v>
      </c>
      <c r="M8">
        <v>0</v>
      </c>
      <c r="N8">
        <v>1</v>
      </c>
      <c r="O8" t="s">
        <v>68</v>
      </c>
      <c r="X8" t="s">
        <v>46</v>
      </c>
    </row>
    <row r="9" spans="1:31" ht="30" x14ac:dyDescent="0.25">
      <c r="B9">
        <f t="shared" si="0"/>
        <v>104</v>
      </c>
      <c r="C9" s="1" t="s">
        <v>149</v>
      </c>
      <c r="D9" s="1">
        <f>ROUNDUP(SUMIF(C:C,C9,H:H)/8,0)</f>
        <v>3</v>
      </c>
      <c r="E9" s="1" t="s">
        <v>43</v>
      </c>
      <c r="F9" s="1">
        <v>1000</v>
      </c>
      <c r="G9" s="1" t="s">
        <v>85</v>
      </c>
      <c r="H9" s="6">
        <f t="shared" si="3"/>
        <v>1</v>
      </c>
      <c r="I9" t="s">
        <v>49</v>
      </c>
      <c r="J9" s="6" t="str">
        <f t="shared" si="1"/>
        <v>Unsigned</v>
      </c>
      <c r="K9" s="6">
        <f t="shared" si="2"/>
        <v>1</v>
      </c>
      <c r="L9" s="6">
        <v>0</v>
      </c>
      <c r="M9">
        <v>0</v>
      </c>
      <c r="N9">
        <v>1</v>
      </c>
      <c r="O9" t="s">
        <v>68</v>
      </c>
      <c r="X9" t="s">
        <v>46</v>
      </c>
    </row>
    <row r="10" spans="1:31" ht="30" x14ac:dyDescent="0.25">
      <c r="B10">
        <f t="shared" si="0"/>
        <v>104</v>
      </c>
      <c r="C10" s="1" t="s">
        <v>149</v>
      </c>
      <c r="D10" s="1">
        <f>ROUNDUP(SUMIF(C:C,C10,H:H)/8,0)</f>
        <v>3</v>
      </c>
      <c r="E10" s="1" t="s">
        <v>43</v>
      </c>
      <c r="F10" s="1">
        <v>1000</v>
      </c>
      <c r="G10" s="3" t="s">
        <v>86</v>
      </c>
      <c r="H10" s="6">
        <f t="shared" si="3"/>
        <v>1</v>
      </c>
      <c r="I10" t="s">
        <v>49</v>
      </c>
      <c r="J10" s="6" t="str">
        <f t="shared" si="1"/>
        <v>Unsigned</v>
      </c>
      <c r="K10" s="6">
        <f t="shared" si="2"/>
        <v>1</v>
      </c>
      <c r="L10" s="6">
        <v>0</v>
      </c>
      <c r="M10">
        <v>0</v>
      </c>
      <c r="N10">
        <v>1</v>
      </c>
      <c r="O10" t="s">
        <v>68</v>
      </c>
      <c r="X10" t="s">
        <v>46</v>
      </c>
    </row>
    <row r="11" spans="1:31" ht="30" x14ac:dyDescent="0.25">
      <c r="B11">
        <f t="shared" si="0"/>
        <v>104</v>
      </c>
      <c r="C11" s="1" t="s">
        <v>149</v>
      </c>
      <c r="D11" s="1">
        <f>ROUNDUP(SUMIF(C:C,C11,H:H)/8,0)</f>
        <v>3</v>
      </c>
      <c r="E11" s="1" t="s">
        <v>43</v>
      </c>
      <c r="F11" s="1">
        <v>1000</v>
      </c>
      <c r="G11" s="3" t="s">
        <v>87</v>
      </c>
      <c r="H11" s="6">
        <f t="shared" si="3"/>
        <v>1</v>
      </c>
      <c r="I11" t="s">
        <v>49</v>
      </c>
      <c r="J11" s="6" t="str">
        <f t="shared" si="1"/>
        <v>Unsigned</v>
      </c>
      <c r="K11" s="6">
        <f t="shared" si="2"/>
        <v>1</v>
      </c>
      <c r="L11" s="6">
        <v>0</v>
      </c>
      <c r="M11">
        <v>0</v>
      </c>
      <c r="N11">
        <v>1</v>
      </c>
      <c r="O11" t="s">
        <v>68</v>
      </c>
      <c r="X11" t="s">
        <v>46</v>
      </c>
    </row>
    <row r="12" spans="1:31" ht="30" x14ac:dyDescent="0.25">
      <c r="B12">
        <f t="shared" si="0"/>
        <v>104</v>
      </c>
      <c r="C12" s="1" t="s">
        <v>149</v>
      </c>
      <c r="D12" s="1">
        <f>ROUNDUP(SUMIF(C:C,C12,H:H)/8,0)</f>
        <v>3</v>
      </c>
      <c r="E12" s="1" t="s">
        <v>43</v>
      </c>
      <c r="F12" s="1">
        <v>1000</v>
      </c>
      <c r="G12" s="1" t="s">
        <v>90</v>
      </c>
      <c r="H12" s="6">
        <f t="shared" si="3"/>
        <v>1</v>
      </c>
      <c r="I12" t="s">
        <v>49</v>
      </c>
      <c r="J12" s="6" t="str">
        <f t="shared" si="1"/>
        <v>Unsigned</v>
      </c>
      <c r="K12" s="6">
        <f t="shared" si="2"/>
        <v>1</v>
      </c>
      <c r="L12" s="6">
        <v>0</v>
      </c>
      <c r="M12">
        <v>0</v>
      </c>
      <c r="N12">
        <v>1</v>
      </c>
      <c r="O12" t="s">
        <v>68</v>
      </c>
      <c r="X12" t="s">
        <v>46</v>
      </c>
    </row>
    <row r="13" spans="1:31" ht="30" x14ac:dyDescent="0.25">
      <c r="B13">
        <f t="shared" si="0"/>
        <v>104</v>
      </c>
      <c r="C13" s="1" t="s">
        <v>149</v>
      </c>
      <c r="D13" s="1">
        <f>ROUNDUP(SUMIF(C:C,C13,H:H)/8,0)</f>
        <v>3</v>
      </c>
      <c r="E13" s="1" t="s">
        <v>43</v>
      </c>
      <c r="F13" s="1">
        <v>1000</v>
      </c>
      <c r="G13" s="1" t="s">
        <v>150</v>
      </c>
      <c r="H13" s="6">
        <f t="shared" si="3"/>
        <v>1</v>
      </c>
      <c r="I13" t="s">
        <v>49</v>
      </c>
      <c r="J13" s="6" t="str">
        <f t="shared" si="1"/>
        <v>Unsigned</v>
      </c>
      <c r="K13" s="6">
        <f t="shared" si="2"/>
        <v>1</v>
      </c>
      <c r="L13" s="6">
        <v>0</v>
      </c>
      <c r="M13">
        <v>0</v>
      </c>
      <c r="N13">
        <v>1</v>
      </c>
      <c r="O13" t="s">
        <v>68</v>
      </c>
      <c r="X13" t="s">
        <v>46</v>
      </c>
      <c r="Y13" t="s">
        <v>353</v>
      </c>
      <c r="Z13" t="s">
        <v>354</v>
      </c>
      <c r="AA13" t="s">
        <v>355</v>
      </c>
    </row>
    <row r="14" spans="1:31" ht="30" x14ac:dyDescent="0.25">
      <c r="B14">
        <f t="shared" si="0"/>
        <v>104</v>
      </c>
      <c r="C14" s="1" t="s">
        <v>149</v>
      </c>
      <c r="D14" s="1">
        <f>ROUNDUP(SUMIF(C:C,C14,H:H)/8,0)</f>
        <v>3</v>
      </c>
      <c r="E14" s="1" t="s">
        <v>43</v>
      </c>
      <c r="F14" s="1">
        <v>1000</v>
      </c>
      <c r="G14" s="1" t="s">
        <v>151</v>
      </c>
      <c r="H14" s="6">
        <f t="shared" si="3"/>
        <v>1</v>
      </c>
      <c r="I14" t="s">
        <v>49</v>
      </c>
      <c r="J14" s="6" t="str">
        <f t="shared" si="1"/>
        <v>Unsigned</v>
      </c>
      <c r="K14" s="6">
        <f t="shared" si="2"/>
        <v>1</v>
      </c>
      <c r="L14" s="6">
        <v>0</v>
      </c>
      <c r="M14">
        <v>0</v>
      </c>
      <c r="N14">
        <v>1</v>
      </c>
      <c r="O14" t="s">
        <v>68</v>
      </c>
      <c r="X14" t="s">
        <v>46</v>
      </c>
      <c r="Y14" t="s">
        <v>353</v>
      </c>
      <c r="Z14" t="s">
        <v>354</v>
      </c>
      <c r="AA14" t="s">
        <v>355</v>
      </c>
    </row>
    <row r="15" spans="1:31" ht="30" x14ac:dyDescent="0.25">
      <c r="B15">
        <f t="shared" si="0"/>
        <v>104</v>
      </c>
      <c r="C15" s="1" t="s">
        <v>149</v>
      </c>
      <c r="D15" s="1">
        <f>ROUNDUP(SUMIF(C:C,C15,H:H)/8,0)</f>
        <v>3</v>
      </c>
      <c r="E15" s="1" t="s">
        <v>43</v>
      </c>
      <c r="F15" s="1">
        <v>1000</v>
      </c>
      <c r="G15" s="1" t="s">
        <v>152</v>
      </c>
      <c r="H15" s="6">
        <f t="shared" si="3"/>
        <v>1</v>
      </c>
      <c r="I15" t="s">
        <v>49</v>
      </c>
      <c r="J15" s="6" t="str">
        <f t="shared" si="1"/>
        <v>Unsigned</v>
      </c>
      <c r="K15" s="6">
        <f t="shared" si="2"/>
        <v>1</v>
      </c>
      <c r="L15" s="6">
        <v>0</v>
      </c>
      <c r="M15">
        <v>0</v>
      </c>
      <c r="N15">
        <v>1</v>
      </c>
      <c r="O15" t="s">
        <v>68</v>
      </c>
      <c r="X15" t="s">
        <v>46</v>
      </c>
      <c r="Y15" t="s">
        <v>353</v>
      </c>
      <c r="Z15" t="s">
        <v>354</v>
      </c>
      <c r="AA15" t="s">
        <v>355</v>
      </c>
    </row>
    <row r="16" spans="1:31" ht="30" x14ac:dyDescent="0.25">
      <c r="B16">
        <f t="shared" si="0"/>
        <v>104</v>
      </c>
      <c r="C16" s="1" t="s">
        <v>149</v>
      </c>
      <c r="D16" s="1">
        <f>ROUNDUP(SUMIF(C:C,C16,H:H)/8,0)</f>
        <v>3</v>
      </c>
      <c r="E16" s="1" t="s">
        <v>43</v>
      </c>
      <c r="F16" s="1">
        <v>1000</v>
      </c>
      <c r="G16" s="1" t="s">
        <v>153</v>
      </c>
      <c r="H16" s="6">
        <f t="shared" si="3"/>
        <v>1</v>
      </c>
      <c r="I16" t="s">
        <v>49</v>
      </c>
      <c r="J16" s="6" t="str">
        <f t="shared" si="1"/>
        <v>Unsigned</v>
      </c>
      <c r="K16" s="6">
        <f t="shared" si="2"/>
        <v>1</v>
      </c>
      <c r="L16" s="6">
        <v>0</v>
      </c>
      <c r="M16">
        <v>0</v>
      </c>
      <c r="N16">
        <v>1</v>
      </c>
      <c r="O16" t="s">
        <v>68</v>
      </c>
      <c r="X16" t="s">
        <v>46</v>
      </c>
      <c r="Y16" t="s">
        <v>353</v>
      </c>
      <c r="Z16" t="s">
        <v>354</v>
      </c>
      <c r="AA16" t="s">
        <v>355</v>
      </c>
    </row>
    <row r="17" spans="2:31" ht="30" x14ac:dyDescent="0.25">
      <c r="B17">
        <f t="shared" si="0"/>
        <v>104</v>
      </c>
      <c r="C17" s="1" t="s">
        <v>149</v>
      </c>
      <c r="D17" s="1">
        <f>ROUNDUP(SUMIF(C:C,C17,H:H)/8,0)</f>
        <v>3</v>
      </c>
      <c r="E17" s="1" t="s">
        <v>43</v>
      </c>
      <c r="F17" s="1">
        <v>1000</v>
      </c>
      <c r="G17" s="1" t="s">
        <v>154</v>
      </c>
      <c r="H17" s="6">
        <f t="shared" si="3"/>
        <v>1</v>
      </c>
      <c r="I17" t="s">
        <v>49</v>
      </c>
      <c r="J17" s="6" t="str">
        <f t="shared" si="1"/>
        <v>Unsigned</v>
      </c>
      <c r="K17" s="6">
        <f t="shared" si="2"/>
        <v>1</v>
      </c>
      <c r="L17" s="6">
        <v>0</v>
      </c>
      <c r="M17">
        <v>0</v>
      </c>
      <c r="N17">
        <v>1</v>
      </c>
      <c r="O17" t="s">
        <v>68</v>
      </c>
      <c r="X17" t="s">
        <v>46</v>
      </c>
      <c r="Y17" t="s">
        <v>353</v>
      </c>
      <c r="Z17" t="s">
        <v>354</v>
      </c>
      <c r="AA17" t="s">
        <v>355</v>
      </c>
    </row>
    <row r="18" spans="2:31" ht="30" x14ac:dyDescent="0.25">
      <c r="B18">
        <f t="shared" si="0"/>
        <v>104</v>
      </c>
      <c r="C18" s="1" t="s">
        <v>149</v>
      </c>
      <c r="D18" s="1">
        <f>ROUNDUP(SUMIF(C:C,C18,H:H)/8,0)</f>
        <v>3</v>
      </c>
      <c r="E18" s="1" t="s">
        <v>43</v>
      </c>
      <c r="F18" s="1">
        <v>1000</v>
      </c>
      <c r="G18" s="1" t="s">
        <v>155</v>
      </c>
      <c r="H18" s="6">
        <f t="shared" si="3"/>
        <v>1</v>
      </c>
      <c r="I18" t="s">
        <v>49</v>
      </c>
      <c r="J18" s="6" t="str">
        <f t="shared" si="1"/>
        <v>Unsigned</v>
      </c>
      <c r="K18" s="6">
        <f t="shared" si="2"/>
        <v>1</v>
      </c>
      <c r="L18" s="6">
        <v>0</v>
      </c>
      <c r="M18">
        <v>0</v>
      </c>
      <c r="N18">
        <v>1</v>
      </c>
      <c r="O18" t="s">
        <v>68</v>
      </c>
      <c r="X18" t="s">
        <v>46</v>
      </c>
      <c r="Y18" t="s">
        <v>353</v>
      </c>
      <c r="Z18" t="s">
        <v>354</v>
      </c>
      <c r="AA18" t="s">
        <v>355</v>
      </c>
    </row>
    <row r="19" spans="2:31" ht="30" x14ac:dyDescent="0.25">
      <c r="B19">
        <f t="shared" si="0"/>
        <v>104</v>
      </c>
      <c r="C19" s="1" t="s">
        <v>149</v>
      </c>
      <c r="D19" s="1">
        <f>ROUNDUP(SUMIF(C:C,C19,H:H)/8,0)</f>
        <v>3</v>
      </c>
      <c r="E19" s="1" t="s">
        <v>43</v>
      </c>
      <c r="F19" s="1">
        <v>1000</v>
      </c>
      <c r="G19" s="1" t="s">
        <v>156</v>
      </c>
      <c r="H19" s="6">
        <f t="shared" si="3"/>
        <v>1</v>
      </c>
      <c r="I19" t="s">
        <v>49</v>
      </c>
      <c r="J19" s="6" t="str">
        <f t="shared" si="1"/>
        <v>Unsigned</v>
      </c>
      <c r="K19" s="6">
        <f t="shared" si="2"/>
        <v>1</v>
      </c>
      <c r="L19" s="6">
        <v>0</v>
      </c>
      <c r="M19">
        <v>0</v>
      </c>
      <c r="N19">
        <v>1</v>
      </c>
      <c r="O19" t="s">
        <v>68</v>
      </c>
      <c r="X19" t="s">
        <v>46</v>
      </c>
      <c r="Y19" t="s">
        <v>353</v>
      </c>
      <c r="Z19" t="s">
        <v>354</v>
      </c>
      <c r="AA19" t="s">
        <v>355</v>
      </c>
    </row>
    <row r="20" spans="2:31" ht="30" x14ac:dyDescent="0.25">
      <c r="B20">
        <f t="shared" si="0"/>
        <v>104</v>
      </c>
      <c r="C20" s="1" t="s">
        <v>149</v>
      </c>
      <c r="D20" s="1">
        <f>ROUNDUP(SUMIF(C:C,C20,H:H)/8,0)</f>
        <v>3</v>
      </c>
      <c r="E20" s="1" t="s">
        <v>43</v>
      </c>
      <c r="F20" s="1">
        <v>1000</v>
      </c>
      <c r="G20" s="1" t="s">
        <v>157</v>
      </c>
      <c r="H20" s="6">
        <f t="shared" si="3"/>
        <v>1</v>
      </c>
      <c r="I20" t="s">
        <v>49</v>
      </c>
      <c r="J20" s="6" t="str">
        <f t="shared" si="1"/>
        <v>Unsigned</v>
      </c>
      <c r="K20" s="6">
        <f t="shared" si="2"/>
        <v>1</v>
      </c>
      <c r="L20" s="6">
        <v>0</v>
      </c>
      <c r="M20">
        <v>0</v>
      </c>
      <c r="N20">
        <v>1</v>
      </c>
      <c r="O20" t="s">
        <v>68</v>
      </c>
      <c r="X20" t="s">
        <v>46</v>
      </c>
      <c r="Y20" t="s">
        <v>353</v>
      </c>
      <c r="Z20" t="s">
        <v>354</v>
      </c>
      <c r="AA20" t="s">
        <v>355</v>
      </c>
    </row>
    <row r="21" spans="2:31" ht="30" x14ac:dyDescent="0.25">
      <c r="B21">
        <f t="shared" si="0"/>
        <v>104</v>
      </c>
      <c r="C21" s="1" t="s">
        <v>149</v>
      </c>
      <c r="D21" s="1">
        <f>ROUNDUP(SUMIF(C:C,C21,H:H)/8,0)</f>
        <v>3</v>
      </c>
      <c r="E21" s="1" t="s">
        <v>43</v>
      </c>
      <c r="F21" s="1">
        <v>1000</v>
      </c>
      <c r="G21" s="1" t="s">
        <v>158</v>
      </c>
      <c r="H21" s="6">
        <f t="shared" si="3"/>
        <v>1</v>
      </c>
      <c r="I21" t="s">
        <v>49</v>
      </c>
      <c r="J21" s="6" t="str">
        <f t="shared" si="1"/>
        <v>Unsigned</v>
      </c>
      <c r="K21" s="6">
        <f t="shared" si="2"/>
        <v>1</v>
      </c>
      <c r="L21" s="6">
        <v>0</v>
      </c>
      <c r="M21">
        <v>0</v>
      </c>
      <c r="N21">
        <v>1</v>
      </c>
      <c r="O21" t="s">
        <v>68</v>
      </c>
      <c r="X21" t="s">
        <v>46</v>
      </c>
      <c r="Y21" t="s">
        <v>353</v>
      </c>
      <c r="Z21" t="s">
        <v>354</v>
      </c>
      <c r="AA21" t="s">
        <v>355</v>
      </c>
    </row>
    <row r="22" spans="2:31" ht="30" x14ac:dyDescent="0.25">
      <c r="B22">
        <f t="shared" si="0"/>
        <v>104</v>
      </c>
      <c r="C22" s="1" t="s">
        <v>149</v>
      </c>
      <c r="D22" s="1">
        <f>ROUNDUP(SUMIF(C:C,C22,H:H)/8,0)</f>
        <v>3</v>
      </c>
      <c r="E22" s="1" t="s">
        <v>43</v>
      </c>
      <c r="F22" s="1">
        <v>1000</v>
      </c>
      <c r="G22" s="1" t="s">
        <v>159</v>
      </c>
      <c r="H22" s="6">
        <f t="shared" si="3"/>
        <v>1</v>
      </c>
      <c r="I22" t="s">
        <v>49</v>
      </c>
      <c r="J22" s="6" t="str">
        <f t="shared" si="1"/>
        <v>Unsigned</v>
      </c>
      <c r="K22" s="6">
        <f t="shared" si="2"/>
        <v>1</v>
      </c>
      <c r="L22" s="6">
        <v>0</v>
      </c>
      <c r="M22">
        <v>0</v>
      </c>
      <c r="N22">
        <v>1</v>
      </c>
      <c r="O22" t="s">
        <v>68</v>
      </c>
      <c r="X22" t="s">
        <v>46</v>
      </c>
      <c r="Y22" t="s">
        <v>353</v>
      </c>
      <c r="Z22" t="s">
        <v>354</v>
      </c>
      <c r="AA22" t="s">
        <v>355</v>
      </c>
    </row>
    <row r="23" spans="2:31" ht="30" x14ac:dyDescent="0.25">
      <c r="B23">
        <f t="shared" si="0"/>
        <v>104</v>
      </c>
      <c r="C23" s="1" t="s">
        <v>149</v>
      </c>
      <c r="D23" s="1">
        <f>ROUNDUP(SUMIF(C:C,C23,H:H)/8,0)</f>
        <v>3</v>
      </c>
      <c r="E23" s="1" t="s">
        <v>43</v>
      </c>
      <c r="F23" s="1">
        <v>1000</v>
      </c>
      <c r="G23" s="1" t="s">
        <v>160</v>
      </c>
      <c r="H23" s="6">
        <f t="shared" si="3"/>
        <v>1</v>
      </c>
      <c r="I23" t="s">
        <v>49</v>
      </c>
      <c r="J23" s="6" t="str">
        <f t="shared" si="1"/>
        <v>Unsigned</v>
      </c>
      <c r="K23" s="6">
        <f t="shared" si="2"/>
        <v>1</v>
      </c>
      <c r="L23" s="6">
        <v>0</v>
      </c>
      <c r="M23">
        <v>0</v>
      </c>
      <c r="N23">
        <v>1</v>
      </c>
      <c r="O23" t="s">
        <v>68</v>
      </c>
      <c r="X23" t="s">
        <v>46</v>
      </c>
      <c r="Y23" t="s">
        <v>353</v>
      </c>
      <c r="Z23" t="s">
        <v>354</v>
      </c>
      <c r="AA23" t="s">
        <v>355</v>
      </c>
    </row>
    <row r="24" spans="2:31" ht="30" x14ac:dyDescent="0.25">
      <c r="B24">
        <f t="shared" si="0"/>
        <v>104</v>
      </c>
      <c r="C24" s="1" t="s">
        <v>149</v>
      </c>
      <c r="D24" s="1">
        <f>ROUNDUP(SUMIF(C:C,C24,H:H)/8,0)</f>
        <v>3</v>
      </c>
      <c r="E24" s="1" t="s">
        <v>43</v>
      </c>
      <c r="F24" s="1">
        <v>1000</v>
      </c>
      <c r="G24" s="1" t="s">
        <v>161</v>
      </c>
      <c r="H24" s="6">
        <f t="shared" si="3"/>
        <v>1</v>
      </c>
      <c r="I24" t="s">
        <v>49</v>
      </c>
      <c r="J24" s="6" t="str">
        <f t="shared" si="1"/>
        <v>Unsigned</v>
      </c>
      <c r="K24" s="6">
        <f t="shared" si="2"/>
        <v>1</v>
      </c>
      <c r="L24" s="6">
        <v>0</v>
      </c>
      <c r="M24">
        <v>0</v>
      </c>
      <c r="N24">
        <v>1</v>
      </c>
      <c r="O24" t="s">
        <v>68</v>
      </c>
      <c r="X24" t="s">
        <v>46</v>
      </c>
      <c r="Y24" t="s">
        <v>353</v>
      </c>
      <c r="Z24" t="s">
        <v>354</v>
      </c>
      <c r="AA24" t="s">
        <v>355</v>
      </c>
    </row>
    <row r="25" spans="2:31" ht="30" x14ac:dyDescent="0.25">
      <c r="B25">
        <f t="shared" si="0"/>
        <v>104</v>
      </c>
      <c r="C25" s="1" t="s">
        <v>149</v>
      </c>
      <c r="D25" s="1">
        <f>ROUNDUP(SUMIF(C:C,C25,H:H)/8,0)</f>
        <v>3</v>
      </c>
      <c r="E25" s="1" t="s">
        <v>43</v>
      </c>
      <c r="F25" s="1">
        <v>1000</v>
      </c>
      <c r="G25" s="1" t="s">
        <v>162</v>
      </c>
      <c r="H25" s="6">
        <f t="shared" si="3"/>
        <v>1</v>
      </c>
      <c r="I25" t="s">
        <v>49</v>
      </c>
      <c r="J25" s="6" t="str">
        <f t="shared" si="1"/>
        <v>Unsigned</v>
      </c>
      <c r="K25" s="6">
        <f t="shared" si="2"/>
        <v>1</v>
      </c>
      <c r="L25" s="6">
        <v>0</v>
      </c>
      <c r="M25">
        <v>0</v>
      </c>
      <c r="N25">
        <v>1</v>
      </c>
      <c r="O25" t="s">
        <v>68</v>
      </c>
      <c r="X25" t="s">
        <v>46</v>
      </c>
      <c r="Y25" t="s">
        <v>353</v>
      </c>
      <c r="Z25" t="s">
        <v>354</v>
      </c>
      <c r="AA25" t="s">
        <v>355</v>
      </c>
    </row>
    <row r="26" spans="2:31" ht="30" x14ac:dyDescent="0.25">
      <c r="B26">
        <f t="shared" si="0"/>
        <v>104</v>
      </c>
      <c r="C26" s="1" t="s">
        <v>149</v>
      </c>
      <c r="D26" s="1">
        <f>ROUNDUP(SUMIF(C:C,C26,H:H)/8,0)</f>
        <v>3</v>
      </c>
      <c r="E26" s="1" t="s">
        <v>43</v>
      </c>
      <c r="F26" s="1">
        <v>1000</v>
      </c>
      <c r="G26" s="1" t="s">
        <v>163</v>
      </c>
      <c r="H26" s="6">
        <f t="shared" si="3"/>
        <v>1</v>
      </c>
      <c r="I26" t="s">
        <v>49</v>
      </c>
      <c r="J26" s="6" t="str">
        <f t="shared" si="1"/>
        <v>Unsigned</v>
      </c>
      <c r="K26" s="6">
        <f t="shared" si="2"/>
        <v>1</v>
      </c>
      <c r="L26" s="6">
        <v>0</v>
      </c>
      <c r="M26">
        <v>0</v>
      </c>
      <c r="N26">
        <v>1</v>
      </c>
      <c r="O26" t="s">
        <v>68</v>
      </c>
      <c r="X26" t="s">
        <v>46</v>
      </c>
      <c r="Y26" t="s">
        <v>353</v>
      </c>
      <c r="Z26" t="s">
        <v>354</v>
      </c>
      <c r="AA26" t="s">
        <v>355</v>
      </c>
    </row>
    <row r="27" spans="2:31" ht="30" x14ac:dyDescent="0.25">
      <c r="B27">
        <f t="shared" si="0"/>
        <v>104</v>
      </c>
      <c r="C27" s="1" t="s">
        <v>149</v>
      </c>
      <c r="D27" s="1">
        <f>ROUNDUP(SUMIF(C:C,C27,H:H)/8,0)</f>
        <v>3</v>
      </c>
      <c r="E27" s="1" t="s">
        <v>43</v>
      </c>
      <c r="F27" s="1">
        <v>1000</v>
      </c>
      <c r="G27" s="1" t="s">
        <v>164</v>
      </c>
      <c r="H27" s="6">
        <f t="shared" si="3"/>
        <v>1</v>
      </c>
      <c r="I27" t="s">
        <v>49</v>
      </c>
      <c r="J27" s="6" t="str">
        <f t="shared" si="1"/>
        <v>Unsigned</v>
      </c>
      <c r="K27" s="6">
        <f t="shared" si="2"/>
        <v>1</v>
      </c>
      <c r="L27" s="6">
        <v>0</v>
      </c>
      <c r="M27">
        <v>0</v>
      </c>
      <c r="N27">
        <v>1</v>
      </c>
      <c r="O27" t="s">
        <v>68</v>
      </c>
      <c r="X27" t="s">
        <v>46</v>
      </c>
      <c r="Y27" t="b">
        <v>0</v>
      </c>
      <c r="Z27" t="b">
        <v>1</v>
      </c>
    </row>
    <row r="28" spans="2:31" x14ac:dyDescent="0.25">
      <c r="B28">
        <f t="shared" si="0"/>
        <v>105</v>
      </c>
      <c r="C28" s="1" t="s">
        <v>165</v>
      </c>
      <c r="D28" s="1">
        <f>ROUNDUP(SUMIF(C:C,C28,H:H)/8,0)</f>
        <v>7</v>
      </c>
      <c r="E28" s="1" t="s">
        <v>43</v>
      </c>
      <c r="F28" s="1">
        <v>1000</v>
      </c>
      <c r="G28" s="1" t="s">
        <v>166</v>
      </c>
      <c r="H28" s="6">
        <f t="shared" si="3"/>
        <v>3</v>
      </c>
      <c r="I28" t="s">
        <v>49</v>
      </c>
      <c r="J28" s="6" t="str">
        <f t="shared" si="1"/>
        <v>Unsigned</v>
      </c>
      <c r="K28" s="6">
        <f t="shared" si="2"/>
        <v>1</v>
      </c>
      <c r="L28" s="6">
        <v>0</v>
      </c>
      <c r="M28">
        <v>0</v>
      </c>
      <c r="N28">
        <v>6</v>
      </c>
      <c r="O28" t="s">
        <v>68</v>
      </c>
      <c r="X28" t="s">
        <v>46</v>
      </c>
      <c r="Y28" t="s">
        <v>356</v>
      </c>
      <c r="Z28" t="s">
        <v>357</v>
      </c>
      <c r="AA28" t="s">
        <v>358</v>
      </c>
      <c r="AB28" t="s">
        <v>359</v>
      </c>
      <c r="AC28" t="s">
        <v>360</v>
      </c>
      <c r="AD28" t="s">
        <v>361</v>
      </c>
      <c r="AE28" t="s">
        <v>380</v>
      </c>
    </row>
    <row r="29" spans="2:31" x14ac:dyDescent="0.25">
      <c r="B29">
        <f t="shared" si="0"/>
        <v>105</v>
      </c>
      <c r="C29" s="1" t="s">
        <v>165</v>
      </c>
      <c r="D29" s="1">
        <f>ROUNDUP(SUMIF(C:C,C29,H:H)/8,0)</f>
        <v>7</v>
      </c>
      <c r="E29" s="1" t="s">
        <v>43</v>
      </c>
      <c r="F29" s="1"/>
      <c r="G29" s="1" t="s">
        <v>167</v>
      </c>
      <c r="H29" s="6">
        <f t="shared" si="3"/>
        <v>20</v>
      </c>
      <c r="I29" t="s">
        <v>49</v>
      </c>
      <c r="J29" s="6" t="str">
        <f t="shared" si="1"/>
        <v>Unsigned</v>
      </c>
      <c r="K29" s="6">
        <f t="shared" si="2"/>
        <v>1</v>
      </c>
      <c r="L29" s="6">
        <v>0</v>
      </c>
      <c r="M29">
        <v>0</v>
      </c>
      <c r="N29">
        <v>604800</v>
      </c>
      <c r="O29" t="s">
        <v>68</v>
      </c>
      <c r="P29" t="s">
        <v>174</v>
      </c>
      <c r="X29" t="s">
        <v>46</v>
      </c>
    </row>
    <row r="30" spans="2:31" x14ac:dyDescent="0.25">
      <c r="B30">
        <f t="shared" si="0"/>
        <v>105</v>
      </c>
      <c r="C30" s="1" t="s">
        <v>165</v>
      </c>
      <c r="D30" s="1">
        <f>ROUNDUP(SUMIF(C:C,C30,H:H)/8,0)</f>
        <v>7</v>
      </c>
      <c r="E30" s="1" t="s">
        <v>43</v>
      </c>
      <c r="F30" s="1"/>
      <c r="G30" s="1" t="s">
        <v>168</v>
      </c>
      <c r="H30" s="6">
        <f t="shared" si="3"/>
        <v>1</v>
      </c>
      <c r="I30" t="s">
        <v>49</v>
      </c>
      <c r="J30" s="6" t="str">
        <f t="shared" si="1"/>
        <v>Unsigned</v>
      </c>
      <c r="K30" s="6">
        <f t="shared" si="2"/>
        <v>1</v>
      </c>
      <c r="L30" s="6">
        <v>0</v>
      </c>
      <c r="M30">
        <v>0</v>
      </c>
      <c r="N30">
        <v>1</v>
      </c>
      <c r="O30" t="s">
        <v>68</v>
      </c>
      <c r="X30" t="s">
        <v>46</v>
      </c>
    </row>
    <row r="31" spans="2:31" ht="30" x14ac:dyDescent="0.25">
      <c r="B31">
        <f t="shared" si="0"/>
        <v>105</v>
      </c>
      <c r="C31" s="1" t="s">
        <v>165</v>
      </c>
      <c r="D31" s="1">
        <f>ROUNDUP(SUMIF(C:C,C31,H:H)/8,0)</f>
        <v>7</v>
      </c>
      <c r="E31" s="1" t="s">
        <v>43</v>
      </c>
      <c r="F31" s="1"/>
      <c r="G31" s="1" t="s">
        <v>169</v>
      </c>
      <c r="H31" s="6">
        <f t="shared" si="3"/>
        <v>14</v>
      </c>
      <c r="I31" t="s">
        <v>49</v>
      </c>
      <c r="J31" s="6" t="str">
        <f t="shared" si="1"/>
        <v>Unsigned</v>
      </c>
      <c r="K31" s="6">
        <f t="shared" si="2"/>
        <v>1</v>
      </c>
      <c r="L31" s="6">
        <v>0</v>
      </c>
      <c r="M31">
        <v>0</v>
      </c>
      <c r="N31">
        <v>10000</v>
      </c>
      <c r="O31" t="s">
        <v>68</v>
      </c>
      <c r="P31" t="s">
        <v>172</v>
      </c>
      <c r="X31" t="s">
        <v>46</v>
      </c>
    </row>
    <row r="32" spans="2:31" ht="30" x14ac:dyDescent="0.25">
      <c r="B32">
        <f t="shared" si="0"/>
        <v>105</v>
      </c>
      <c r="C32" s="1" t="s">
        <v>165</v>
      </c>
      <c r="D32" s="1">
        <f>ROUNDUP(SUMIF(C:C,C32,H:H)/8,0)</f>
        <v>7</v>
      </c>
      <c r="E32" s="1" t="s">
        <v>43</v>
      </c>
      <c r="F32" s="1"/>
      <c r="G32" s="1" t="s">
        <v>170</v>
      </c>
      <c r="H32" s="6">
        <f t="shared" si="3"/>
        <v>14</v>
      </c>
      <c r="I32" t="s">
        <v>49</v>
      </c>
      <c r="J32" s="6" t="str">
        <f t="shared" si="1"/>
        <v>Unsigned</v>
      </c>
      <c r="K32" s="6">
        <f t="shared" si="2"/>
        <v>1</v>
      </c>
      <c r="L32" s="6">
        <v>0</v>
      </c>
      <c r="M32">
        <v>0</v>
      </c>
      <c r="N32">
        <v>10000</v>
      </c>
      <c r="O32" t="s">
        <v>68</v>
      </c>
      <c r="P32" t="s">
        <v>172</v>
      </c>
      <c r="X32" t="s">
        <v>46</v>
      </c>
    </row>
    <row r="33" spans="2:30" x14ac:dyDescent="0.25">
      <c r="B33">
        <f t="shared" si="0"/>
        <v>105</v>
      </c>
      <c r="C33" s="1" t="s">
        <v>165</v>
      </c>
      <c r="D33" s="1">
        <f>ROUNDUP(SUMIF(C:C,C33,H:H)/8,0)</f>
        <v>7</v>
      </c>
      <c r="E33" s="1" t="s">
        <v>43</v>
      </c>
      <c r="F33" s="1"/>
      <c r="G33" s="1" t="s">
        <v>171</v>
      </c>
      <c r="H33" s="6">
        <f t="shared" si="3"/>
        <v>1</v>
      </c>
      <c r="I33" t="s">
        <v>49</v>
      </c>
      <c r="J33" s="6" t="str">
        <f t="shared" si="1"/>
        <v>Unsigned</v>
      </c>
      <c r="K33" s="6">
        <f t="shared" si="2"/>
        <v>1</v>
      </c>
      <c r="L33" s="6">
        <v>0</v>
      </c>
      <c r="M33">
        <v>0</v>
      </c>
      <c r="N33">
        <v>1</v>
      </c>
      <c r="O33" t="s">
        <v>68</v>
      </c>
      <c r="X33" t="s">
        <v>46</v>
      </c>
    </row>
    <row r="34" spans="2:30" x14ac:dyDescent="0.25">
      <c r="B34">
        <f t="shared" si="0"/>
        <v>105</v>
      </c>
      <c r="C34" s="1" t="s">
        <v>165</v>
      </c>
      <c r="D34" s="1">
        <f>ROUNDUP(SUMIF(C:C,C34,H:H)/8,0)</f>
        <v>7</v>
      </c>
      <c r="E34" s="1" t="s">
        <v>43</v>
      </c>
      <c r="F34" s="1"/>
      <c r="G34" s="1" t="s">
        <v>181</v>
      </c>
      <c r="H34" s="6">
        <f t="shared" si="3"/>
        <v>1</v>
      </c>
      <c r="I34" t="s">
        <v>49</v>
      </c>
      <c r="J34" s="6" t="str">
        <f t="shared" si="1"/>
        <v>Unsigned</v>
      </c>
      <c r="K34" s="6">
        <f t="shared" si="2"/>
        <v>1</v>
      </c>
      <c r="L34" s="6">
        <v>0</v>
      </c>
      <c r="M34">
        <v>0</v>
      </c>
      <c r="N34">
        <v>1</v>
      </c>
      <c r="O34" t="s">
        <v>68</v>
      </c>
      <c r="V34" t="s">
        <v>45</v>
      </c>
      <c r="X34" t="s">
        <v>46</v>
      </c>
      <c r="Y34" t="s">
        <v>353</v>
      </c>
      <c r="Z34" t="s">
        <v>367</v>
      </c>
    </row>
    <row r="35" spans="2:30" x14ac:dyDescent="0.25">
      <c r="B35">
        <f t="shared" si="0"/>
        <v>106</v>
      </c>
      <c r="C35" s="1" t="s">
        <v>182</v>
      </c>
      <c r="D35" s="1">
        <f>ROUNDUP(SUMIF(C:C,C35,H:H)/8,0)</f>
        <v>4</v>
      </c>
      <c r="E35" s="1" t="s">
        <v>43</v>
      </c>
      <c r="F35" s="1"/>
      <c r="G35" s="1" t="s">
        <v>206</v>
      </c>
      <c r="H35" s="6">
        <f t="shared" si="3"/>
        <v>10</v>
      </c>
      <c r="I35" t="s">
        <v>49</v>
      </c>
      <c r="J35" s="6" t="str">
        <f t="shared" si="1"/>
        <v>Unsigned</v>
      </c>
      <c r="K35" s="6">
        <f t="shared" si="2"/>
        <v>9.7751710654936458E-2</v>
      </c>
      <c r="L35" s="6">
        <v>0</v>
      </c>
      <c r="M35">
        <v>0</v>
      </c>
      <c r="N35">
        <v>100</v>
      </c>
      <c r="O35" t="s">
        <v>516</v>
      </c>
      <c r="P35" t="s">
        <v>30</v>
      </c>
      <c r="X35" t="s">
        <v>46</v>
      </c>
    </row>
    <row r="36" spans="2:30" x14ac:dyDescent="0.25">
      <c r="B36">
        <f t="shared" si="0"/>
        <v>106</v>
      </c>
      <c r="C36" s="1" t="s">
        <v>182</v>
      </c>
      <c r="D36" s="1">
        <f>ROUNDUP(SUMIF(C:C,C36,H:H)/8,0)</f>
        <v>4</v>
      </c>
      <c r="E36" s="1" t="s">
        <v>43</v>
      </c>
      <c r="F36" s="1"/>
      <c r="G36" s="1" t="s">
        <v>207</v>
      </c>
      <c r="H36" s="6">
        <f t="shared" si="3"/>
        <v>19</v>
      </c>
      <c r="I36" t="s">
        <v>49</v>
      </c>
      <c r="J36" s="6" t="str">
        <f t="shared" si="1"/>
        <v>Unsigned</v>
      </c>
      <c r="K36" s="6">
        <f t="shared" si="2"/>
        <v>9.5367613539912299E-2</v>
      </c>
      <c r="L36" s="6">
        <v>0</v>
      </c>
      <c r="M36">
        <v>0</v>
      </c>
      <c r="N36">
        <v>50000</v>
      </c>
      <c r="O36" t="s">
        <v>516</v>
      </c>
      <c r="P36" t="s">
        <v>57</v>
      </c>
      <c r="X36" t="s">
        <v>46</v>
      </c>
    </row>
    <row r="37" spans="2:30" x14ac:dyDescent="0.25">
      <c r="B37">
        <f t="shared" si="0"/>
        <v>107</v>
      </c>
      <c r="C37" s="1" t="s">
        <v>183</v>
      </c>
      <c r="D37" s="1">
        <f>ROUNDUP(SUMIF(C:C,C37,H:H)/8,0)</f>
        <v>1</v>
      </c>
      <c r="E37" s="1" t="s">
        <v>43</v>
      </c>
      <c r="F37" s="1"/>
      <c r="G37" s="1" t="s">
        <v>208</v>
      </c>
      <c r="H37" s="6">
        <f t="shared" si="3"/>
        <v>3</v>
      </c>
      <c r="I37" t="s">
        <v>49</v>
      </c>
      <c r="J37" s="6" t="str">
        <f t="shared" si="1"/>
        <v>Unsigned</v>
      </c>
      <c r="K37" s="6">
        <f t="shared" si="2"/>
        <v>1</v>
      </c>
      <c r="L37" s="6">
        <v>0</v>
      </c>
      <c r="M37">
        <v>0</v>
      </c>
      <c r="N37">
        <v>5</v>
      </c>
      <c r="O37" t="s">
        <v>68</v>
      </c>
      <c r="X37" t="s">
        <v>46</v>
      </c>
      <c r="Y37" t="s">
        <v>362</v>
      </c>
      <c r="Z37" t="s">
        <v>363</v>
      </c>
      <c r="AA37" t="s">
        <v>364</v>
      </c>
      <c r="AB37" t="s">
        <v>365</v>
      </c>
      <c r="AC37" t="s">
        <v>366</v>
      </c>
      <c r="AD37" t="s">
        <v>367</v>
      </c>
    </row>
    <row r="38" spans="2:30" x14ac:dyDescent="0.25">
      <c r="B38">
        <f t="shared" si="0"/>
        <v>108</v>
      </c>
      <c r="C38" s="1" t="s">
        <v>184</v>
      </c>
      <c r="D38" s="1">
        <f>ROUNDUP(SUMIF(C:C,C38,H:H)/8,0)</f>
        <v>2</v>
      </c>
      <c r="E38" s="1" t="s">
        <v>43</v>
      </c>
      <c r="F38" s="1"/>
      <c r="G38" s="1" t="s">
        <v>209</v>
      </c>
      <c r="H38" s="6">
        <f t="shared" si="3"/>
        <v>10</v>
      </c>
      <c r="I38" t="s">
        <v>49</v>
      </c>
      <c r="J38" s="6" t="str">
        <f t="shared" si="1"/>
        <v>Unsigned</v>
      </c>
      <c r="K38" s="6">
        <f t="shared" si="2"/>
        <v>9.7751710654936458E-2</v>
      </c>
      <c r="L38" s="6">
        <v>0</v>
      </c>
      <c r="M38">
        <v>0</v>
      </c>
      <c r="N38">
        <v>100</v>
      </c>
      <c r="O38" t="s">
        <v>516</v>
      </c>
      <c r="P38" t="s">
        <v>30</v>
      </c>
      <c r="V38" t="s">
        <v>45</v>
      </c>
      <c r="X38" t="s">
        <v>46</v>
      </c>
    </row>
    <row r="39" spans="2:30" ht="30" x14ac:dyDescent="0.25">
      <c r="B39">
        <f t="shared" si="0"/>
        <v>109</v>
      </c>
      <c r="C39" s="1" t="s">
        <v>185</v>
      </c>
      <c r="D39" s="1">
        <f>ROUNDUP(SUMIF(C:C,C39,H:H)/8,0)</f>
        <v>1</v>
      </c>
      <c r="E39" s="1" t="s">
        <v>43</v>
      </c>
      <c r="F39" s="1"/>
      <c r="G39" s="1" t="s">
        <v>210</v>
      </c>
      <c r="H39" s="6">
        <f t="shared" si="3"/>
        <v>1</v>
      </c>
      <c r="I39" t="s">
        <v>49</v>
      </c>
      <c r="J39" s="6" t="str">
        <f t="shared" si="1"/>
        <v>Unsigned</v>
      </c>
      <c r="K39" s="6">
        <f t="shared" si="2"/>
        <v>1</v>
      </c>
      <c r="L39" s="6">
        <v>0</v>
      </c>
      <c r="M39">
        <v>0</v>
      </c>
      <c r="N39">
        <v>1</v>
      </c>
      <c r="O39" t="s">
        <v>68</v>
      </c>
      <c r="X39" t="s">
        <v>46</v>
      </c>
      <c r="Y39" t="b">
        <v>0</v>
      </c>
      <c r="Z39" t="b">
        <v>1</v>
      </c>
    </row>
    <row r="40" spans="2:30" ht="30" x14ac:dyDescent="0.25">
      <c r="B40">
        <f t="shared" si="0"/>
        <v>109</v>
      </c>
      <c r="C40" s="1" t="s">
        <v>185</v>
      </c>
      <c r="D40" s="1">
        <f>ROUNDUP(SUMIF(C:C,C40,H:H)/8,0)</f>
        <v>1</v>
      </c>
      <c r="E40" s="1" t="s">
        <v>43</v>
      </c>
      <c r="F40" s="1"/>
      <c r="G40" s="1" t="s">
        <v>211</v>
      </c>
      <c r="H40" s="6">
        <f t="shared" si="3"/>
        <v>1</v>
      </c>
      <c r="I40" t="s">
        <v>49</v>
      </c>
      <c r="J40" s="6" t="str">
        <f t="shared" si="1"/>
        <v>Unsigned</v>
      </c>
      <c r="K40" s="6">
        <f t="shared" si="2"/>
        <v>1</v>
      </c>
      <c r="L40" s="6">
        <v>0</v>
      </c>
      <c r="M40">
        <v>0</v>
      </c>
      <c r="N40">
        <v>1</v>
      </c>
      <c r="O40" t="s">
        <v>68</v>
      </c>
      <c r="X40" t="s">
        <v>46</v>
      </c>
      <c r="Y40" t="s">
        <v>353</v>
      </c>
      <c r="Z40" t="s">
        <v>354</v>
      </c>
      <c r="AA40" t="s">
        <v>355</v>
      </c>
    </row>
    <row r="41" spans="2:30" ht="30" x14ac:dyDescent="0.25">
      <c r="B41">
        <f t="shared" si="0"/>
        <v>109</v>
      </c>
      <c r="C41" s="1" t="s">
        <v>185</v>
      </c>
      <c r="D41" s="1">
        <f>ROUNDUP(SUMIF(C:C,C41,H:H)/8,0)</f>
        <v>1</v>
      </c>
      <c r="E41" s="1" t="s">
        <v>43</v>
      </c>
      <c r="F41" s="1"/>
      <c r="G41" s="1" t="s">
        <v>212</v>
      </c>
      <c r="H41" s="6">
        <f t="shared" si="3"/>
        <v>1</v>
      </c>
      <c r="I41" t="s">
        <v>49</v>
      </c>
      <c r="J41" s="6" t="str">
        <f t="shared" si="1"/>
        <v>Unsigned</v>
      </c>
      <c r="K41" s="6">
        <f t="shared" si="2"/>
        <v>1</v>
      </c>
      <c r="L41" s="6">
        <v>0</v>
      </c>
      <c r="M41">
        <v>0</v>
      </c>
      <c r="N41">
        <v>1</v>
      </c>
      <c r="O41" t="s">
        <v>68</v>
      </c>
      <c r="X41" t="s">
        <v>46</v>
      </c>
      <c r="Y41" t="s">
        <v>353</v>
      </c>
      <c r="Z41" t="s">
        <v>354</v>
      </c>
      <c r="AA41" t="s">
        <v>355</v>
      </c>
    </row>
    <row r="42" spans="2:30" x14ac:dyDescent="0.25">
      <c r="B42">
        <f t="shared" si="0"/>
        <v>110</v>
      </c>
      <c r="C42" s="1" t="s">
        <v>186</v>
      </c>
      <c r="D42" s="1">
        <f>ROUNDUP(SUMIF(C:C,C42,H:H)/8,0)</f>
        <v>1</v>
      </c>
      <c r="E42" s="1" t="s">
        <v>43</v>
      </c>
      <c r="F42" s="1"/>
      <c r="G42" s="1" t="s">
        <v>213</v>
      </c>
      <c r="H42" s="6">
        <f t="shared" si="3"/>
        <v>1</v>
      </c>
      <c r="I42" t="s">
        <v>49</v>
      </c>
      <c r="J42" s="6" t="str">
        <f t="shared" si="1"/>
        <v>Unsigned</v>
      </c>
      <c r="K42" s="6">
        <f t="shared" si="2"/>
        <v>1</v>
      </c>
      <c r="L42" s="6">
        <v>0</v>
      </c>
      <c r="M42">
        <v>0</v>
      </c>
      <c r="N42">
        <v>1</v>
      </c>
      <c r="O42" t="s">
        <v>68</v>
      </c>
      <c r="X42" t="s">
        <v>46</v>
      </c>
    </row>
    <row r="43" spans="2:30" x14ac:dyDescent="0.25">
      <c r="B43">
        <f t="shared" si="0"/>
        <v>111</v>
      </c>
      <c r="C43" s="1" t="s">
        <v>187</v>
      </c>
      <c r="D43" s="1">
        <f>ROUNDUP(SUMIF(C:C,C43,H:H)/8,0)</f>
        <v>1</v>
      </c>
      <c r="E43" s="1" t="s">
        <v>43</v>
      </c>
      <c r="F43" s="1"/>
      <c r="G43" s="1" t="s">
        <v>214</v>
      </c>
      <c r="H43" s="6">
        <f t="shared" si="3"/>
        <v>1</v>
      </c>
      <c r="I43" t="s">
        <v>49</v>
      </c>
      <c r="J43" s="6" t="str">
        <f t="shared" si="1"/>
        <v>Unsigned</v>
      </c>
      <c r="K43" s="6">
        <f t="shared" si="2"/>
        <v>1</v>
      </c>
      <c r="L43" s="6">
        <v>0</v>
      </c>
      <c r="M43">
        <v>0</v>
      </c>
      <c r="N43">
        <v>1</v>
      </c>
      <c r="O43" t="s">
        <v>68</v>
      </c>
      <c r="X43" t="s">
        <v>46</v>
      </c>
    </row>
    <row r="44" spans="2:30" x14ac:dyDescent="0.25">
      <c r="B44">
        <f t="shared" si="0"/>
        <v>111</v>
      </c>
      <c r="C44" s="1" t="s">
        <v>187</v>
      </c>
      <c r="D44" s="1">
        <f>ROUNDUP(SUMIF(C:C,C44,H:H)/8,0)</f>
        <v>1</v>
      </c>
      <c r="E44" s="1" t="s">
        <v>43</v>
      </c>
      <c r="F44" s="1"/>
      <c r="G44" s="1" t="s">
        <v>215</v>
      </c>
      <c r="H44" s="6">
        <f t="shared" si="3"/>
        <v>1</v>
      </c>
      <c r="I44" t="s">
        <v>49</v>
      </c>
      <c r="J44" s="6" t="str">
        <f t="shared" si="1"/>
        <v>Unsigned</v>
      </c>
      <c r="K44" s="6">
        <f t="shared" si="2"/>
        <v>1</v>
      </c>
      <c r="L44" s="6">
        <v>0</v>
      </c>
      <c r="M44">
        <v>0</v>
      </c>
      <c r="N44">
        <v>1</v>
      </c>
      <c r="O44" t="s">
        <v>68</v>
      </c>
      <c r="X44" t="s">
        <v>46</v>
      </c>
    </row>
    <row r="45" spans="2:30" x14ac:dyDescent="0.25">
      <c r="B45">
        <f t="shared" si="0"/>
        <v>111</v>
      </c>
      <c r="C45" s="1" t="s">
        <v>187</v>
      </c>
      <c r="D45" s="1">
        <f>ROUNDUP(SUMIF(C:C,C45,H:H)/8,0)</f>
        <v>1</v>
      </c>
      <c r="E45" s="1" t="s">
        <v>43</v>
      </c>
      <c r="F45" s="1"/>
      <c r="G45" s="1" t="s">
        <v>216</v>
      </c>
      <c r="H45" s="6">
        <f t="shared" si="3"/>
        <v>1</v>
      </c>
      <c r="I45" t="s">
        <v>49</v>
      </c>
      <c r="J45" s="6" t="str">
        <f t="shared" si="1"/>
        <v>Unsigned</v>
      </c>
      <c r="K45" s="6">
        <f t="shared" si="2"/>
        <v>1</v>
      </c>
      <c r="L45" s="6">
        <v>0</v>
      </c>
      <c r="M45">
        <v>0</v>
      </c>
      <c r="N45">
        <v>1</v>
      </c>
      <c r="O45" t="s">
        <v>68</v>
      </c>
      <c r="X45" t="s">
        <v>46</v>
      </c>
    </row>
    <row r="46" spans="2:30" x14ac:dyDescent="0.25">
      <c r="B46">
        <f t="shared" si="0"/>
        <v>112</v>
      </c>
      <c r="C46" s="1" t="s">
        <v>188</v>
      </c>
      <c r="D46" s="1">
        <f>ROUNDUP(SUMIF(C:C,C46,H:H)/8,0)</f>
        <v>1</v>
      </c>
      <c r="E46" s="1" t="s">
        <v>43</v>
      </c>
      <c r="F46" s="1"/>
      <c r="G46" s="1" t="s">
        <v>217</v>
      </c>
      <c r="H46" s="6">
        <f t="shared" si="3"/>
        <v>1</v>
      </c>
      <c r="I46" t="s">
        <v>49</v>
      </c>
      <c r="J46" s="6" t="str">
        <f t="shared" si="1"/>
        <v>Unsigned</v>
      </c>
      <c r="K46" s="6">
        <f t="shared" si="2"/>
        <v>1</v>
      </c>
      <c r="L46" s="6">
        <v>0</v>
      </c>
      <c r="M46">
        <v>0</v>
      </c>
      <c r="N46">
        <v>1</v>
      </c>
      <c r="O46" t="s">
        <v>68</v>
      </c>
      <c r="Q46" t="s">
        <v>40</v>
      </c>
      <c r="R46" t="s">
        <v>41</v>
      </c>
      <c r="T46" t="s">
        <v>44</v>
      </c>
      <c r="X46" t="s">
        <v>46</v>
      </c>
      <c r="Y46" t="s">
        <v>368</v>
      </c>
      <c r="Z46" t="s">
        <v>369</v>
      </c>
    </row>
    <row r="47" spans="2:30" x14ac:dyDescent="0.25">
      <c r="B47">
        <f t="shared" si="0"/>
        <v>112</v>
      </c>
      <c r="C47" s="1" t="s">
        <v>188</v>
      </c>
      <c r="D47" s="1">
        <f>ROUNDUP(SUMIF(C:C,C47,H:H)/8,0)</f>
        <v>1</v>
      </c>
      <c r="E47" s="1" t="s">
        <v>43</v>
      </c>
      <c r="F47" s="1"/>
      <c r="G47" s="1" t="s">
        <v>218</v>
      </c>
      <c r="H47" s="6">
        <f t="shared" si="3"/>
        <v>1</v>
      </c>
      <c r="I47" t="s">
        <v>49</v>
      </c>
      <c r="J47" s="6" t="str">
        <f t="shared" si="1"/>
        <v>Unsigned</v>
      </c>
      <c r="K47" s="6">
        <f t="shared" si="2"/>
        <v>1</v>
      </c>
      <c r="L47" s="6">
        <v>0</v>
      </c>
      <c r="M47">
        <v>0</v>
      </c>
      <c r="N47">
        <v>1</v>
      </c>
      <c r="O47" t="s">
        <v>68</v>
      </c>
      <c r="Q47" t="s">
        <v>40</v>
      </c>
      <c r="R47" t="s">
        <v>41</v>
      </c>
      <c r="T47" t="s">
        <v>44</v>
      </c>
      <c r="X47" t="s">
        <v>46</v>
      </c>
      <c r="Y47" t="s">
        <v>368</v>
      </c>
      <c r="Z47" t="s">
        <v>369</v>
      </c>
    </row>
    <row r="48" spans="2:30" ht="30" x14ac:dyDescent="0.25">
      <c r="B48">
        <f t="shared" si="0"/>
        <v>113</v>
      </c>
      <c r="C48" s="1" t="s">
        <v>189</v>
      </c>
      <c r="D48" s="1">
        <f>ROUNDUP(SUMIF(C:C,C48,H:H)/8,0)</f>
        <v>1</v>
      </c>
      <c r="E48" s="1" t="s">
        <v>43</v>
      </c>
      <c r="F48" s="1"/>
      <c r="G48" s="1" t="s">
        <v>94</v>
      </c>
      <c r="H48" s="6">
        <f t="shared" si="3"/>
        <v>1</v>
      </c>
      <c r="I48" t="s">
        <v>49</v>
      </c>
      <c r="J48" s="6" t="str">
        <f t="shared" si="1"/>
        <v>Unsigned</v>
      </c>
      <c r="K48" s="6">
        <f t="shared" si="2"/>
        <v>1</v>
      </c>
      <c r="L48" s="6">
        <v>0</v>
      </c>
      <c r="M48">
        <v>0</v>
      </c>
      <c r="N48">
        <v>1</v>
      </c>
      <c r="O48" t="s">
        <v>68</v>
      </c>
      <c r="X48" t="s">
        <v>46</v>
      </c>
    </row>
    <row r="49" spans="2:32" ht="30" x14ac:dyDescent="0.25">
      <c r="B49">
        <f t="shared" si="0"/>
        <v>114</v>
      </c>
      <c r="C49" s="1" t="s">
        <v>190</v>
      </c>
      <c r="D49" s="1">
        <f>ROUNDUP(SUMIF(C:C,C49,H:H)/8,0)</f>
        <v>2</v>
      </c>
      <c r="E49" s="1" t="s">
        <v>43</v>
      </c>
      <c r="F49" s="1"/>
      <c r="G49" s="1" t="s">
        <v>219</v>
      </c>
      <c r="H49" s="6">
        <f t="shared" si="3"/>
        <v>6</v>
      </c>
      <c r="I49" t="s">
        <v>49</v>
      </c>
      <c r="J49" s="6" t="str">
        <f t="shared" si="1"/>
        <v>Unsigned</v>
      </c>
      <c r="K49" s="6">
        <f t="shared" si="2"/>
        <v>7.9365079365079361E-2</v>
      </c>
      <c r="L49" s="6">
        <v>0</v>
      </c>
      <c r="M49">
        <v>0</v>
      </c>
      <c r="N49">
        <v>5</v>
      </c>
      <c r="O49" t="s">
        <v>516</v>
      </c>
      <c r="P49" t="s">
        <v>24</v>
      </c>
      <c r="X49" t="s">
        <v>46</v>
      </c>
    </row>
    <row r="50" spans="2:32" ht="30" x14ac:dyDescent="0.25">
      <c r="B50">
        <f t="shared" si="0"/>
        <v>114</v>
      </c>
      <c r="C50" s="1" t="s">
        <v>190</v>
      </c>
      <c r="D50" s="1">
        <f>ROUNDUP(SUMIF(C:C,C50,H:H)/8,0)</f>
        <v>2</v>
      </c>
      <c r="E50" s="1" t="s">
        <v>43</v>
      </c>
      <c r="F50" s="1"/>
      <c r="G50" s="1" t="s">
        <v>220</v>
      </c>
      <c r="H50" s="6">
        <f t="shared" si="3"/>
        <v>6</v>
      </c>
      <c r="I50" t="s">
        <v>49</v>
      </c>
      <c r="J50" s="6" t="str">
        <f t="shared" si="1"/>
        <v>Unsigned</v>
      </c>
      <c r="K50" s="6">
        <f t="shared" si="2"/>
        <v>7.9365079365079361E-2</v>
      </c>
      <c r="L50" s="6">
        <v>0</v>
      </c>
      <c r="M50">
        <v>0</v>
      </c>
      <c r="N50">
        <v>5</v>
      </c>
      <c r="O50" t="s">
        <v>516</v>
      </c>
      <c r="P50" t="s">
        <v>24</v>
      </c>
      <c r="X50" t="s">
        <v>46</v>
      </c>
    </row>
    <row r="51" spans="2:32" x14ac:dyDescent="0.25">
      <c r="B51">
        <f t="shared" si="0"/>
        <v>115</v>
      </c>
      <c r="C51" s="1" t="s">
        <v>191</v>
      </c>
      <c r="D51" s="1">
        <f>ROUNDUP(SUMIF(C:C,C51,H:H)/8,0)</f>
        <v>2</v>
      </c>
      <c r="E51" s="1" t="s">
        <v>43</v>
      </c>
      <c r="F51" s="1"/>
      <c r="G51" s="1" t="s">
        <v>221</v>
      </c>
      <c r="H51" s="6">
        <f t="shared" si="3"/>
        <v>13</v>
      </c>
      <c r="I51" t="s">
        <v>49</v>
      </c>
      <c r="J51" s="6" t="str">
        <f t="shared" si="1"/>
        <v>Unsigned</v>
      </c>
      <c r="K51" s="6">
        <f t="shared" si="2"/>
        <v>7.9355390062263456E-2</v>
      </c>
      <c r="L51" s="6">
        <v>0</v>
      </c>
      <c r="M51">
        <v>0</v>
      </c>
      <c r="N51">
        <v>650</v>
      </c>
      <c r="O51" t="s">
        <v>516</v>
      </c>
      <c r="P51" t="s">
        <v>24</v>
      </c>
      <c r="X51" t="s">
        <v>46</v>
      </c>
    </row>
    <row r="52" spans="2:32" ht="30" x14ac:dyDescent="0.25">
      <c r="B52">
        <f t="shared" si="0"/>
        <v>116</v>
      </c>
      <c r="C52" s="1" t="s">
        <v>192</v>
      </c>
      <c r="D52" s="1">
        <f>ROUNDUP(SUMIF(C:C,C52,H:H)/8,0)</f>
        <v>1</v>
      </c>
      <c r="E52" s="1" t="s">
        <v>43</v>
      </c>
      <c r="F52" s="1"/>
      <c r="G52" s="1" t="s">
        <v>222</v>
      </c>
      <c r="H52" s="6">
        <f t="shared" si="3"/>
        <v>6</v>
      </c>
      <c r="I52" t="s">
        <v>49</v>
      </c>
      <c r="J52" s="6" t="str">
        <f t="shared" si="1"/>
        <v>Unsigned</v>
      </c>
      <c r="K52" s="6">
        <f t="shared" si="2"/>
        <v>7.9365079365079361E-2</v>
      </c>
      <c r="L52" s="6">
        <v>0</v>
      </c>
      <c r="M52">
        <v>0</v>
      </c>
      <c r="N52">
        <v>5</v>
      </c>
      <c r="O52" t="s">
        <v>516</v>
      </c>
      <c r="P52" t="s">
        <v>24</v>
      </c>
      <c r="X52" t="s">
        <v>46</v>
      </c>
    </row>
    <row r="53" spans="2:32" ht="30" x14ac:dyDescent="0.25">
      <c r="B53">
        <f t="shared" si="0"/>
        <v>117</v>
      </c>
      <c r="C53" s="1" t="s">
        <v>193</v>
      </c>
      <c r="D53" s="1">
        <f>ROUNDUP(SUMIF(C:C,C53,H:H)/8,0)</f>
        <v>2</v>
      </c>
      <c r="E53" s="1" t="s">
        <v>43</v>
      </c>
      <c r="F53" s="1"/>
      <c r="G53" s="1" t="s">
        <v>223</v>
      </c>
      <c r="H53" s="6">
        <f t="shared" si="3"/>
        <v>11</v>
      </c>
      <c r="I53" t="s">
        <v>49</v>
      </c>
      <c r="J53" s="6" t="str">
        <f t="shared" si="1"/>
        <v>Unsigned</v>
      </c>
      <c r="K53" s="6">
        <f t="shared" si="2"/>
        <v>7.3277967757694185E-2</v>
      </c>
      <c r="L53" s="6">
        <v>0</v>
      </c>
      <c r="M53">
        <v>0</v>
      </c>
      <c r="N53">
        <v>150</v>
      </c>
      <c r="O53" t="s">
        <v>516</v>
      </c>
      <c r="P53" t="s">
        <v>24</v>
      </c>
      <c r="X53" t="s">
        <v>46</v>
      </c>
    </row>
    <row r="54" spans="2:32" ht="30" x14ac:dyDescent="0.25">
      <c r="B54">
        <f t="shared" si="0"/>
        <v>118</v>
      </c>
      <c r="C54" s="1" t="s">
        <v>194</v>
      </c>
      <c r="D54" s="1">
        <f>ROUNDUP(SUMIF(C:C,C54,H:H)/8,0)</f>
        <v>2</v>
      </c>
      <c r="E54" s="1" t="s">
        <v>43</v>
      </c>
      <c r="F54" s="1"/>
      <c r="G54" s="1" t="s">
        <v>224</v>
      </c>
      <c r="H54" s="6">
        <f t="shared" si="3"/>
        <v>11</v>
      </c>
      <c r="I54" t="s">
        <v>49</v>
      </c>
      <c r="J54" s="6" t="str">
        <f t="shared" si="1"/>
        <v>Unsigned</v>
      </c>
      <c r="K54" s="6">
        <f t="shared" si="2"/>
        <v>7.3277967757694185E-2</v>
      </c>
      <c r="L54" s="6">
        <v>0</v>
      </c>
      <c r="M54">
        <v>0</v>
      </c>
      <c r="N54">
        <v>150</v>
      </c>
      <c r="O54" t="s">
        <v>516</v>
      </c>
      <c r="P54" t="s">
        <v>24</v>
      </c>
      <c r="X54" t="s">
        <v>46</v>
      </c>
    </row>
    <row r="55" spans="2:32" ht="30" x14ac:dyDescent="0.25">
      <c r="B55">
        <f t="shared" si="0"/>
        <v>119</v>
      </c>
      <c r="C55" s="1" t="s">
        <v>195</v>
      </c>
      <c r="D55" s="1">
        <f>ROUNDUP(SUMIF(C:C,C55,H:H)/8,0)</f>
        <v>2</v>
      </c>
      <c r="E55" s="1" t="s">
        <v>43</v>
      </c>
      <c r="F55" s="1"/>
      <c r="G55" s="1" t="s">
        <v>225</v>
      </c>
      <c r="H55" s="6">
        <f t="shared" si="3"/>
        <v>11</v>
      </c>
      <c r="I55" t="s">
        <v>49</v>
      </c>
      <c r="J55" s="6" t="str">
        <f t="shared" si="1"/>
        <v>Unsigned</v>
      </c>
      <c r="K55" s="6">
        <f t="shared" si="2"/>
        <v>7.3277967757694185E-2</v>
      </c>
      <c r="L55" s="6">
        <v>0</v>
      </c>
      <c r="M55">
        <v>0</v>
      </c>
      <c r="N55">
        <v>150</v>
      </c>
      <c r="O55" t="s">
        <v>516</v>
      </c>
      <c r="P55" t="s">
        <v>24</v>
      </c>
      <c r="X55" t="s">
        <v>46</v>
      </c>
    </row>
    <row r="56" spans="2:32" ht="30" x14ac:dyDescent="0.25">
      <c r="B56">
        <f t="shared" si="0"/>
        <v>120</v>
      </c>
      <c r="C56" s="1" t="s">
        <v>196</v>
      </c>
      <c r="D56" s="1">
        <f>ROUNDUP(SUMIF(C:C,C56,H:H)/8,0)</f>
        <v>2</v>
      </c>
      <c r="E56" s="1" t="s">
        <v>43</v>
      </c>
      <c r="F56" s="1"/>
      <c r="G56" s="1" t="s">
        <v>226</v>
      </c>
      <c r="H56" s="6">
        <f t="shared" si="3"/>
        <v>11</v>
      </c>
      <c r="I56" t="s">
        <v>49</v>
      </c>
      <c r="J56" s="6" t="str">
        <f t="shared" si="1"/>
        <v>Unsigned</v>
      </c>
      <c r="K56" s="6">
        <f t="shared" si="2"/>
        <v>7.3277967757694185E-2</v>
      </c>
      <c r="L56" s="6">
        <v>0</v>
      </c>
      <c r="M56">
        <v>0</v>
      </c>
      <c r="N56">
        <v>150</v>
      </c>
      <c r="O56" t="s">
        <v>516</v>
      </c>
      <c r="P56" t="s">
        <v>24</v>
      </c>
      <c r="X56" t="s">
        <v>46</v>
      </c>
    </row>
    <row r="57" spans="2:32" ht="30" x14ac:dyDescent="0.25">
      <c r="B57">
        <f t="shared" si="0"/>
        <v>121</v>
      </c>
      <c r="C57" s="1" t="s">
        <v>197</v>
      </c>
      <c r="D57" s="1">
        <f>ROUNDUP(SUMIF(C:C,C57,H:H)/8,0)</f>
        <v>2</v>
      </c>
      <c r="E57" s="1" t="s">
        <v>43</v>
      </c>
      <c r="F57" s="1"/>
      <c r="G57" s="1" t="s">
        <v>227</v>
      </c>
      <c r="H57" s="6">
        <f t="shared" si="3"/>
        <v>11</v>
      </c>
      <c r="I57" t="s">
        <v>49</v>
      </c>
      <c r="J57" s="6" t="str">
        <f t="shared" si="1"/>
        <v>Unsigned</v>
      </c>
      <c r="K57" s="6">
        <f t="shared" si="2"/>
        <v>7.3277967757694185E-2</v>
      </c>
      <c r="L57" s="6">
        <v>0</v>
      </c>
      <c r="M57">
        <v>0</v>
      </c>
      <c r="N57">
        <v>150</v>
      </c>
      <c r="O57" t="s">
        <v>516</v>
      </c>
      <c r="P57" t="s">
        <v>24</v>
      </c>
      <c r="X57" t="s">
        <v>46</v>
      </c>
    </row>
    <row r="58" spans="2:32" ht="30" x14ac:dyDescent="0.25">
      <c r="B58">
        <f t="shared" si="0"/>
        <v>122</v>
      </c>
      <c r="C58" s="1" t="s">
        <v>198</v>
      </c>
      <c r="D58" s="1">
        <f>ROUNDUP(SUMIF(C:C,C58,H:H)/8,0)</f>
        <v>2</v>
      </c>
      <c r="E58" s="1" t="s">
        <v>43</v>
      </c>
      <c r="F58" s="1"/>
      <c r="G58" s="1" t="s">
        <v>228</v>
      </c>
      <c r="H58" s="6">
        <f t="shared" si="3"/>
        <v>11</v>
      </c>
      <c r="I58" t="s">
        <v>49</v>
      </c>
      <c r="J58" s="6" t="str">
        <f t="shared" si="1"/>
        <v>Unsigned</v>
      </c>
      <c r="K58" s="6">
        <f t="shared" si="2"/>
        <v>7.3277967757694185E-2</v>
      </c>
      <c r="L58" s="6">
        <v>0</v>
      </c>
      <c r="M58">
        <v>0</v>
      </c>
      <c r="N58">
        <v>150</v>
      </c>
      <c r="O58" t="s">
        <v>516</v>
      </c>
      <c r="P58" t="s">
        <v>24</v>
      </c>
      <c r="X58" t="s">
        <v>46</v>
      </c>
    </row>
    <row r="59" spans="2:32" ht="30" x14ac:dyDescent="0.25">
      <c r="B59">
        <f t="shared" si="0"/>
        <v>123</v>
      </c>
      <c r="C59" s="1" t="s">
        <v>199</v>
      </c>
      <c r="D59" s="1">
        <f>ROUNDUP(SUMIF(C:C,C59,H:H)/8,0)</f>
        <v>2</v>
      </c>
      <c r="E59" s="1" t="s">
        <v>43</v>
      </c>
      <c r="F59" s="1"/>
      <c r="G59" s="1" t="s">
        <v>229</v>
      </c>
      <c r="H59" s="6">
        <f t="array" ref="H59">IF(O59="int",IF(J59="Signed",ROUNDUP(LOG(MAX(M59,N59)*2,2),0),ROUNDUP(LOG(MAX(M59,N59)),0)),IF(AND(O59="fixed",J59="Signed"),MIN(IF(Lists!F2:F5&gt;LOG(ABS(MAX(M59:N59)*2),2),Lists!F2:F5)),IF(O59="fixed",ROUNDUP(LOG(MAX(M59:N59),2),0),32)))</f>
        <v>16</v>
      </c>
      <c r="I59" t="s">
        <v>49</v>
      </c>
      <c r="J59" s="6" t="str">
        <f t="shared" si="1"/>
        <v>Signed</v>
      </c>
      <c r="K59" s="6">
        <f t="shared" si="2"/>
        <v>4.5777764213995788E-3</v>
      </c>
      <c r="L59" s="6">
        <v>0</v>
      </c>
      <c r="M59">
        <v>-40</v>
      </c>
      <c r="N59">
        <v>150</v>
      </c>
      <c r="O59" t="s">
        <v>516</v>
      </c>
      <c r="P59" t="s">
        <v>26</v>
      </c>
      <c r="X59" t="s">
        <v>46</v>
      </c>
    </row>
    <row r="60" spans="2:32" ht="30" x14ac:dyDescent="0.25">
      <c r="B60">
        <f t="shared" si="0"/>
        <v>124</v>
      </c>
      <c r="C60" s="1" t="s">
        <v>200</v>
      </c>
      <c r="D60" s="1">
        <f>ROUNDUP(SUMIF(C:C,C60,H:H)/8,0)</f>
        <v>1</v>
      </c>
      <c r="E60" s="1" t="s">
        <v>43</v>
      </c>
      <c r="F60" s="1"/>
      <c r="G60" s="1" t="s">
        <v>230</v>
      </c>
      <c r="H60" s="6">
        <f>IF(AND(J60="Signed",OR(O60="int",O60="fixed")),1,1)</f>
        <v>1</v>
      </c>
      <c r="I60" t="s">
        <v>49</v>
      </c>
      <c r="J60" s="6" t="str">
        <f t="shared" si="1"/>
        <v>Signed</v>
      </c>
      <c r="K60" s="6">
        <f t="shared" si="2"/>
        <v>1</v>
      </c>
      <c r="L60" s="6">
        <v>0</v>
      </c>
      <c r="M60">
        <v>-40</v>
      </c>
      <c r="N60">
        <v>150</v>
      </c>
      <c r="O60" t="s">
        <v>68</v>
      </c>
      <c r="P60" t="s">
        <v>26</v>
      </c>
      <c r="X60" t="s">
        <v>46</v>
      </c>
      <c r="AF60">
        <v>8</v>
      </c>
    </row>
    <row r="61" spans="2:32" ht="30" x14ac:dyDescent="0.25">
      <c r="B61">
        <f t="shared" si="0"/>
        <v>125</v>
      </c>
      <c r="C61" s="1" t="s">
        <v>201</v>
      </c>
      <c r="D61" s="1">
        <f>ROUNDUP(SUMIF(C:C,C61,H:H)/8,0)</f>
        <v>2</v>
      </c>
      <c r="E61" s="1" t="s">
        <v>43</v>
      </c>
      <c r="F61" s="1"/>
      <c r="G61" s="1" t="s">
        <v>231</v>
      </c>
      <c r="H61" s="6">
        <f>IF(O61="int",IF(J61="Signed",ROUNDUP(LOG(MAX(M61,N61)*2,2),0),ROUNDUP(LOG(MAX(M61,N61)),0)),IF(O61="fixed"&amp;J61="Signed",MIN(IF(Lists!F4:F7&gt;LOG(ABS(MAX(M61:N61)*2),2),Lists!F4:F7)),IF(O61="fixed",ROUNDUP(LOG(MAX(M61:N61),2),0),32)))</f>
        <v>9</v>
      </c>
      <c r="I61" t="s">
        <v>49</v>
      </c>
      <c r="J61" s="6" t="str">
        <f t="shared" si="1"/>
        <v>Signed</v>
      </c>
      <c r="K61" s="6">
        <f t="shared" si="2"/>
        <v>1</v>
      </c>
      <c r="L61" s="6">
        <v>0</v>
      </c>
      <c r="M61">
        <v>-40</v>
      </c>
      <c r="N61">
        <v>150</v>
      </c>
      <c r="O61" t="s">
        <v>68</v>
      </c>
      <c r="P61" t="s">
        <v>26</v>
      </c>
      <c r="X61" t="s">
        <v>46</v>
      </c>
      <c r="AF61">
        <v>16</v>
      </c>
    </row>
    <row r="62" spans="2:32" ht="30" x14ac:dyDescent="0.25">
      <c r="B62">
        <f t="shared" si="0"/>
        <v>126</v>
      </c>
      <c r="C62" s="1" t="s">
        <v>202</v>
      </c>
      <c r="D62" s="1">
        <f>ROUNDUP(SUMIF(C:C,C62,H:H)/8,0)</f>
        <v>2</v>
      </c>
      <c r="E62" s="1" t="s">
        <v>43</v>
      </c>
      <c r="F62" s="1"/>
      <c r="G62" s="1" t="s">
        <v>232</v>
      </c>
      <c r="H62" s="6">
        <f>IF(O62="int",IF(J62="Signed",ROUNDUP(LOG(MAX(M62,N62)*2,2),0),ROUNDUP(LOG(MAX(M62,N62)),0)),IF(O62="fixed"&amp;J62="Signed",MIN(IF(Lists!F5:F8&gt;LOG(ABS(MAX(M62:N62)*2),2),Lists!F5:F8)),IF(O62="fixed",ROUNDUP(LOG(MAX(M62:N62),2),0),32)))</f>
        <v>9</v>
      </c>
      <c r="I62" t="s">
        <v>49</v>
      </c>
      <c r="J62" s="6" t="str">
        <f t="shared" si="1"/>
        <v>Signed</v>
      </c>
      <c r="K62" s="6">
        <f t="shared" si="2"/>
        <v>1</v>
      </c>
      <c r="L62" s="6">
        <v>0</v>
      </c>
      <c r="M62">
        <v>-40</v>
      </c>
      <c r="N62">
        <v>150</v>
      </c>
      <c r="O62" t="s">
        <v>68</v>
      </c>
      <c r="P62" t="s">
        <v>26</v>
      </c>
      <c r="X62" t="s">
        <v>46</v>
      </c>
      <c r="AF62">
        <v>32</v>
      </c>
    </row>
    <row r="63" spans="2:32" ht="30" x14ac:dyDescent="0.25">
      <c r="B63">
        <f t="shared" si="0"/>
        <v>127</v>
      </c>
      <c r="C63" s="1" t="s">
        <v>203</v>
      </c>
      <c r="D63" s="1">
        <f>ROUNDUP(SUMIF(C:C,C63,H:H)/8,0)</f>
        <v>2</v>
      </c>
      <c r="E63" s="1" t="s">
        <v>43</v>
      </c>
      <c r="F63" s="1"/>
      <c r="G63" s="1" t="s">
        <v>233</v>
      </c>
      <c r="H63" s="6">
        <f>IF(O63="int",IF(J63="Signed",ROUNDUP(LOG(MAX(M63,N63)*2,2),0),ROUNDUP(LOG(MAX(M63,N63)),0)),IF(O63="fixed"&amp;J63="Signed",MIN(IF(Lists!F6:F9&gt;LOG(ABS(MAX(M63:N63)*2),2),Lists!F6:F9)),IF(O63="fixed",ROUNDUP(LOG(MAX(M63:N63),2),0),32)))</f>
        <v>9</v>
      </c>
      <c r="I63" t="s">
        <v>49</v>
      </c>
      <c r="J63" s="6" t="str">
        <f t="shared" si="1"/>
        <v>Signed</v>
      </c>
      <c r="K63" s="6">
        <f t="shared" si="2"/>
        <v>1</v>
      </c>
      <c r="L63" s="6">
        <v>0</v>
      </c>
      <c r="M63">
        <v>-40</v>
      </c>
      <c r="N63">
        <v>150</v>
      </c>
      <c r="O63" t="s">
        <v>68</v>
      </c>
      <c r="P63" t="s">
        <v>26</v>
      </c>
      <c r="X63" t="s">
        <v>46</v>
      </c>
      <c r="AF63">
        <v>64</v>
      </c>
    </row>
    <row r="64" spans="2:32" ht="30" x14ac:dyDescent="0.25">
      <c r="B64">
        <f t="shared" si="0"/>
        <v>128</v>
      </c>
      <c r="C64" s="1" t="s">
        <v>204</v>
      </c>
      <c r="D64" s="1">
        <f>ROUNDUP(SUMIF(C:C,C64,H:H)/8,0)</f>
        <v>2</v>
      </c>
      <c r="E64" s="1" t="s">
        <v>43</v>
      </c>
      <c r="F64" s="1"/>
      <c r="G64" s="1" t="s">
        <v>234</v>
      </c>
      <c r="H64" s="6">
        <f>IF(O64="int",IF(J64="Signed",ROUNDUP(LOG(MAX(M64,N64)*2,2),0),ROUNDUP(LOG(MAX(M64,N64)),0)),IF(O64="fixed"&amp;J64="Signed",MIN(IF(Lists!F7:F10&gt;LOG(ABS(MAX(M64:N64)*2),2),Lists!F7:F10)),IF(O64="fixed",ROUNDUP(LOG(MAX(M64:N64),2),0),32)))</f>
        <v>9</v>
      </c>
      <c r="I64" t="s">
        <v>49</v>
      </c>
      <c r="J64" s="6" t="str">
        <f t="shared" si="1"/>
        <v>Signed</v>
      </c>
      <c r="K64" s="6">
        <f t="shared" si="2"/>
        <v>1</v>
      </c>
      <c r="L64" s="6">
        <v>0</v>
      </c>
      <c r="M64">
        <v>-40</v>
      </c>
      <c r="N64">
        <v>150</v>
      </c>
      <c r="O64" t="s">
        <v>68</v>
      </c>
      <c r="P64" t="s">
        <v>26</v>
      </c>
      <c r="X64" t="s">
        <v>46</v>
      </c>
    </row>
    <row r="65" spans="2:30" ht="30" x14ac:dyDescent="0.25">
      <c r="B65">
        <f t="shared" si="0"/>
        <v>129</v>
      </c>
      <c r="C65" s="1" t="s">
        <v>205</v>
      </c>
      <c r="D65" s="1">
        <f>ROUNDUP(SUMIF(C:C,C65,H:H)/8,0)</f>
        <v>2</v>
      </c>
      <c r="E65" s="1" t="s">
        <v>43</v>
      </c>
      <c r="F65" s="1"/>
      <c r="G65" s="1" t="s">
        <v>235</v>
      </c>
      <c r="H65" s="6">
        <f>IF(O65="int",IF(J65="Signed",ROUNDUP(LOG(MAX(M65,N65)*2,2),0),ROUNDUP(LOG(MAX(M65,N65)),0)),IF(O65="fixed"&amp;J65="Signed",MIN(IF(Lists!F8:F11&gt;LOG(ABS(MAX(M65:N65)*2),2),Lists!F8:F11)),IF(O65="fixed",ROUNDUP(LOG(MAX(M65:N65),2),0),32)))</f>
        <v>9</v>
      </c>
      <c r="I65" t="s">
        <v>49</v>
      </c>
      <c r="J65" s="6" t="str">
        <f t="shared" si="1"/>
        <v>Signed</v>
      </c>
      <c r="K65" s="6">
        <f t="shared" si="2"/>
        <v>1</v>
      </c>
      <c r="L65" s="6">
        <v>0</v>
      </c>
      <c r="M65">
        <v>-40</v>
      </c>
      <c r="N65">
        <v>150</v>
      </c>
      <c r="O65" t="s">
        <v>68</v>
      </c>
      <c r="P65" t="s">
        <v>26</v>
      </c>
      <c r="X65" t="s">
        <v>46</v>
      </c>
    </row>
    <row r="66" spans="2:30" x14ac:dyDescent="0.25">
      <c r="B66" s="1">
        <v>200</v>
      </c>
      <c r="C66" s="1" t="s">
        <v>236</v>
      </c>
      <c r="D66" s="1">
        <f>ROUNDUP(SUMIF(C:C,C66,H:H)/8,0)</f>
        <v>1</v>
      </c>
      <c r="E66" s="1" t="s">
        <v>41</v>
      </c>
      <c r="F66" s="1">
        <v>10</v>
      </c>
      <c r="G66" s="1" t="s">
        <v>142</v>
      </c>
      <c r="H66" s="6">
        <f t="shared" si="3"/>
        <v>1</v>
      </c>
      <c r="I66" t="s">
        <v>49</v>
      </c>
      <c r="J66" s="6" t="str">
        <f t="shared" si="1"/>
        <v>Unsigned</v>
      </c>
      <c r="K66" s="6">
        <f t="shared" si="2"/>
        <v>1</v>
      </c>
      <c r="L66" s="6">
        <v>0</v>
      </c>
      <c r="M66">
        <v>0</v>
      </c>
      <c r="N66">
        <v>1</v>
      </c>
      <c r="O66" t="s">
        <v>68</v>
      </c>
      <c r="S66" t="s">
        <v>43</v>
      </c>
      <c r="X66" t="s">
        <v>46</v>
      </c>
    </row>
    <row r="67" spans="2:30" ht="30" x14ac:dyDescent="0.25">
      <c r="B67">
        <f t="shared" si="0"/>
        <v>201</v>
      </c>
      <c r="C67" s="1" t="s">
        <v>237</v>
      </c>
      <c r="D67" s="1">
        <f>ROUNDUP(SUMIF(C:C,C67,H:H)/8,0)</f>
        <v>8</v>
      </c>
      <c r="E67" s="1" t="s">
        <v>41</v>
      </c>
      <c r="F67" s="1"/>
      <c r="G67" s="1" t="s">
        <v>144</v>
      </c>
      <c r="H67" s="6">
        <f t="shared" si="3"/>
        <v>32</v>
      </c>
      <c r="I67" t="s">
        <v>49</v>
      </c>
      <c r="J67" s="6" t="str">
        <f t="shared" si="1"/>
        <v>Unsigned</v>
      </c>
      <c r="K67" s="6">
        <f t="shared" si="2"/>
        <v>1</v>
      </c>
      <c r="L67" s="6">
        <v>0</v>
      </c>
      <c r="M67">
        <v>0</v>
      </c>
      <c r="N67">
        <f>2^32-1</f>
        <v>4294967295</v>
      </c>
      <c r="O67" t="s">
        <v>68</v>
      </c>
      <c r="X67" t="s">
        <v>46</v>
      </c>
    </row>
    <row r="68" spans="2:30" ht="30" x14ac:dyDescent="0.25">
      <c r="B68">
        <f t="shared" si="0"/>
        <v>201</v>
      </c>
      <c r="C68" s="1" t="s">
        <v>237</v>
      </c>
      <c r="D68" s="1">
        <f>ROUNDUP(SUMIF(C:C,C68,H:H)/8,0)</f>
        <v>8</v>
      </c>
      <c r="E68" s="1" t="s">
        <v>41</v>
      </c>
      <c r="F68" s="1"/>
      <c r="G68" s="1" t="s">
        <v>145</v>
      </c>
      <c r="H68" s="6">
        <f t="shared" si="3"/>
        <v>32</v>
      </c>
      <c r="I68" t="s">
        <v>49</v>
      </c>
      <c r="J68" s="6" t="str">
        <f t="shared" ref="J68:J133" si="4">IF(M68&lt;0,"Signed","Unsigned")</f>
        <v>Unsigned</v>
      </c>
      <c r="K68" s="6">
        <f t="shared" ref="K68:K131" si="5">IF(O68="fixed",N68/(2^(IF(J68="Signed",H68-1,H68))-1),1)</f>
        <v>1</v>
      </c>
      <c r="L68" s="6">
        <v>0</v>
      </c>
      <c r="M68">
        <v>0</v>
      </c>
      <c r="N68">
        <f>2^32-1</f>
        <v>4294967295</v>
      </c>
      <c r="O68" t="s">
        <v>68</v>
      </c>
      <c r="X68" t="s">
        <v>46</v>
      </c>
    </row>
    <row r="69" spans="2:30" x14ac:dyDescent="0.25">
      <c r="B69">
        <f t="shared" ref="B69:B132" si="6">IF(C69&lt;&gt;C68,B68+1,B68)</f>
        <v>202</v>
      </c>
      <c r="C69" s="1" t="s">
        <v>238</v>
      </c>
      <c r="D69" s="1">
        <f>ROUNDUP(SUMIF(C:C,C69,H:H)/8,0)</f>
        <v>1</v>
      </c>
      <c r="E69" s="1" t="s">
        <v>41</v>
      </c>
      <c r="F69" s="1"/>
      <c r="G69" s="1" t="s">
        <v>147</v>
      </c>
      <c r="H69" s="6">
        <f t="shared" ref="H69:H132" si="7">IF(J69="Signed",IF(O69="fixed",ROUNDUP(LOG((N69-M69+1)*10,2),0)+1,IF(O69="int",ROUNDUP(LOG((N69-M69+1)*1,2),0),IF(O69="float",32,0))),IF(O69="fixed",ROUNDUP(LOG((N69-M69+1)*10,2),0),IF(O69="int",ROUNDUP(LOG((N69-M69+1)*1,2),0),IF(O69="float",32,0))))</f>
        <v>1</v>
      </c>
      <c r="I69" t="s">
        <v>49</v>
      </c>
      <c r="J69" s="6" t="str">
        <f t="shared" si="4"/>
        <v>Unsigned</v>
      </c>
      <c r="K69" s="6">
        <f t="shared" si="5"/>
        <v>1</v>
      </c>
      <c r="L69" s="6">
        <v>0</v>
      </c>
      <c r="M69">
        <v>0</v>
      </c>
      <c r="N69">
        <v>1</v>
      </c>
      <c r="O69" t="s">
        <v>68</v>
      </c>
      <c r="X69" t="s">
        <v>46</v>
      </c>
    </row>
    <row r="70" spans="2:30" ht="30" x14ac:dyDescent="0.25">
      <c r="B70">
        <f t="shared" si="6"/>
        <v>203</v>
      </c>
      <c r="C70" s="1" t="s">
        <v>239</v>
      </c>
      <c r="D70" s="1">
        <f>ROUNDUP(SUMIF(C:C,C70,H:H)/8,0)</f>
        <v>1</v>
      </c>
      <c r="E70" s="1" t="s">
        <v>41</v>
      </c>
      <c r="F70" s="1"/>
      <c r="G70" s="1" t="s">
        <v>78</v>
      </c>
      <c r="H70" s="6">
        <f t="shared" si="7"/>
        <v>3</v>
      </c>
      <c r="I70" t="s">
        <v>49</v>
      </c>
      <c r="J70" s="6" t="str">
        <f t="shared" si="4"/>
        <v>Unsigned</v>
      </c>
      <c r="K70" s="6">
        <f t="shared" si="5"/>
        <v>1</v>
      </c>
      <c r="L70" s="6">
        <v>0</v>
      </c>
      <c r="M70">
        <v>0</v>
      </c>
      <c r="N70">
        <v>5</v>
      </c>
      <c r="O70" t="s">
        <v>68</v>
      </c>
      <c r="X70" t="s">
        <v>46</v>
      </c>
      <c r="Y70" t="s">
        <v>80</v>
      </c>
      <c r="Z70" t="s">
        <v>81</v>
      </c>
      <c r="AA70" t="s">
        <v>82</v>
      </c>
      <c r="AB70" t="s">
        <v>507</v>
      </c>
      <c r="AC70" t="s">
        <v>88</v>
      </c>
      <c r="AD70" t="s">
        <v>89</v>
      </c>
    </row>
    <row r="71" spans="2:30" ht="30" x14ac:dyDescent="0.25">
      <c r="B71">
        <f t="shared" si="6"/>
        <v>204</v>
      </c>
      <c r="C71" s="1" t="s">
        <v>240</v>
      </c>
      <c r="D71" s="1">
        <f>ROUNDUP(SUMIF(C:C,C71,H:H)/8,0)</f>
        <v>1</v>
      </c>
      <c r="E71" s="1" t="s">
        <v>41</v>
      </c>
      <c r="F71" s="1">
        <v>1000</v>
      </c>
      <c r="G71" s="1" t="s">
        <v>83</v>
      </c>
      <c r="H71" s="6">
        <f t="shared" si="7"/>
        <v>1</v>
      </c>
      <c r="I71" t="s">
        <v>49</v>
      </c>
      <c r="J71" s="6" t="str">
        <f t="shared" si="4"/>
        <v>Unsigned</v>
      </c>
      <c r="K71" s="6">
        <f t="shared" si="5"/>
        <v>1</v>
      </c>
      <c r="L71" s="6">
        <v>0</v>
      </c>
      <c r="M71">
        <v>0</v>
      </c>
      <c r="N71">
        <v>1</v>
      </c>
      <c r="O71" t="s">
        <v>68</v>
      </c>
      <c r="X71" t="s">
        <v>46</v>
      </c>
    </row>
    <row r="72" spans="2:30" ht="30" x14ac:dyDescent="0.25">
      <c r="B72">
        <f t="shared" si="6"/>
        <v>204</v>
      </c>
      <c r="C72" s="1" t="s">
        <v>240</v>
      </c>
      <c r="D72" s="1">
        <f>ROUNDUP(SUMIF(C:C,C72,H:H)/8,0)</f>
        <v>1</v>
      </c>
      <c r="E72" s="1" t="s">
        <v>41</v>
      </c>
      <c r="F72" s="1">
        <v>1000</v>
      </c>
      <c r="G72" s="1" t="s">
        <v>85</v>
      </c>
      <c r="H72" s="6">
        <f t="shared" si="7"/>
        <v>1</v>
      </c>
      <c r="I72" t="s">
        <v>49</v>
      </c>
      <c r="J72" s="6" t="str">
        <f t="shared" si="4"/>
        <v>Unsigned</v>
      </c>
      <c r="K72" s="6">
        <f t="shared" si="5"/>
        <v>1</v>
      </c>
      <c r="L72" s="6">
        <v>0</v>
      </c>
      <c r="M72">
        <v>0</v>
      </c>
      <c r="N72">
        <v>1</v>
      </c>
      <c r="O72" t="s">
        <v>68</v>
      </c>
      <c r="X72" t="s">
        <v>46</v>
      </c>
    </row>
    <row r="73" spans="2:30" ht="30" x14ac:dyDescent="0.25">
      <c r="B73">
        <f t="shared" si="6"/>
        <v>204</v>
      </c>
      <c r="C73" s="1" t="s">
        <v>240</v>
      </c>
      <c r="D73" s="1">
        <f>ROUNDUP(SUMIF(C:C,C73,H:H)/8,0)</f>
        <v>1</v>
      </c>
      <c r="E73" s="1" t="s">
        <v>41</v>
      </c>
      <c r="F73" s="1">
        <v>1000</v>
      </c>
      <c r="G73" s="3" t="s">
        <v>86</v>
      </c>
      <c r="H73" s="6">
        <f t="shared" si="7"/>
        <v>1</v>
      </c>
      <c r="I73" t="s">
        <v>49</v>
      </c>
      <c r="J73" s="6" t="str">
        <f t="shared" si="4"/>
        <v>Unsigned</v>
      </c>
      <c r="K73" s="6">
        <f t="shared" si="5"/>
        <v>1</v>
      </c>
      <c r="L73" s="6">
        <v>0</v>
      </c>
      <c r="M73">
        <v>0</v>
      </c>
      <c r="N73">
        <v>1</v>
      </c>
      <c r="O73" t="s">
        <v>68</v>
      </c>
      <c r="X73" t="s">
        <v>46</v>
      </c>
    </row>
    <row r="74" spans="2:30" ht="30" x14ac:dyDescent="0.25">
      <c r="B74">
        <f t="shared" si="6"/>
        <v>204</v>
      </c>
      <c r="C74" s="1" t="s">
        <v>240</v>
      </c>
      <c r="D74" s="1">
        <f>ROUNDUP(SUMIF(C:C,C74,H:H)/8,0)</f>
        <v>1</v>
      </c>
      <c r="E74" s="1" t="s">
        <v>41</v>
      </c>
      <c r="F74" s="1">
        <v>1000</v>
      </c>
      <c r="G74" s="3" t="s">
        <v>87</v>
      </c>
      <c r="H74" s="6">
        <f t="shared" si="7"/>
        <v>1</v>
      </c>
      <c r="I74" t="s">
        <v>49</v>
      </c>
      <c r="J74" s="6" t="str">
        <f t="shared" si="4"/>
        <v>Unsigned</v>
      </c>
      <c r="K74" s="6">
        <f t="shared" si="5"/>
        <v>1</v>
      </c>
      <c r="L74" s="6">
        <v>0</v>
      </c>
      <c r="M74">
        <v>0</v>
      </c>
      <c r="N74">
        <v>1</v>
      </c>
      <c r="O74" t="s">
        <v>68</v>
      </c>
      <c r="X74" t="s">
        <v>46</v>
      </c>
    </row>
    <row r="75" spans="2:30" ht="30" x14ac:dyDescent="0.25">
      <c r="B75">
        <f t="shared" si="6"/>
        <v>204</v>
      </c>
      <c r="C75" s="1" t="s">
        <v>240</v>
      </c>
      <c r="D75" s="1">
        <f>ROUNDUP(SUMIF(C:C,C75,H:H)/8,0)</f>
        <v>1</v>
      </c>
      <c r="E75" s="1" t="s">
        <v>41</v>
      </c>
      <c r="F75" s="1">
        <v>1000</v>
      </c>
      <c r="G75" s="1" t="s">
        <v>90</v>
      </c>
      <c r="H75" s="6">
        <f t="shared" si="7"/>
        <v>1</v>
      </c>
      <c r="I75" t="s">
        <v>49</v>
      </c>
      <c r="J75" s="6" t="str">
        <f t="shared" si="4"/>
        <v>Unsigned</v>
      </c>
      <c r="K75" s="6">
        <f>IF(O75="fixed",N75/(2^(IF(J75="Signed",H75-1,H75))-1),1)</f>
        <v>1</v>
      </c>
      <c r="L75" s="6">
        <v>0</v>
      </c>
      <c r="M75">
        <v>0</v>
      </c>
      <c r="N75">
        <v>1</v>
      </c>
      <c r="O75" t="s">
        <v>68</v>
      </c>
      <c r="X75" t="s">
        <v>46</v>
      </c>
    </row>
    <row r="76" spans="2:30" ht="30" x14ac:dyDescent="0.25">
      <c r="B76">
        <f t="shared" si="6"/>
        <v>204</v>
      </c>
      <c r="C76" s="1" t="s">
        <v>240</v>
      </c>
      <c r="D76" s="1">
        <f>ROUNDUP(SUMIF(C:C,C76,H:H)/8,0)</f>
        <v>1</v>
      </c>
      <c r="E76" s="1" t="s">
        <v>41</v>
      </c>
      <c r="F76" s="1">
        <v>1000</v>
      </c>
      <c r="G76" s="1" t="s">
        <v>241</v>
      </c>
      <c r="H76" s="6">
        <f t="shared" si="7"/>
        <v>1</v>
      </c>
      <c r="I76" t="s">
        <v>49</v>
      </c>
      <c r="J76" s="6" t="str">
        <f t="shared" si="4"/>
        <v>Unsigned</v>
      </c>
      <c r="K76" s="6">
        <f t="shared" si="5"/>
        <v>1</v>
      </c>
      <c r="L76" s="6">
        <v>0</v>
      </c>
      <c r="M76">
        <v>0</v>
      </c>
      <c r="N76">
        <v>1</v>
      </c>
      <c r="O76" t="s">
        <v>68</v>
      </c>
      <c r="X76" t="s">
        <v>46</v>
      </c>
      <c r="Y76" t="s">
        <v>353</v>
      </c>
      <c r="Z76" t="s">
        <v>354</v>
      </c>
      <c r="AA76" t="s">
        <v>355</v>
      </c>
    </row>
    <row r="77" spans="2:30" ht="30" x14ac:dyDescent="0.25">
      <c r="B77">
        <f t="shared" si="6"/>
        <v>204</v>
      </c>
      <c r="C77" s="1" t="s">
        <v>240</v>
      </c>
      <c r="D77" s="1">
        <f>ROUNDUP(SUMIF(C:C,C77,H:H)/8,0)</f>
        <v>1</v>
      </c>
      <c r="E77" s="1" t="s">
        <v>41</v>
      </c>
      <c r="F77" s="1">
        <v>1000</v>
      </c>
      <c r="G77" s="1" t="s">
        <v>242</v>
      </c>
      <c r="H77" s="6">
        <f t="shared" si="7"/>
        <v>1</v>
      </c>
      <c r="I77" t="s">
        <v>49</v>
      </c>
      <c r="J77" s="6" t="str">
        <f t="shared" si="4"/>
        <v>Unsigned</v>
      </c>
      <c r="K77" s="6">
        <f t="shared" si="5"/>
        <v>1</v>
      </c>
      <c r="L77" s="6">
        <v>0</v>
      </c>
      <c r="M77">
        <v>0</v>
      </c>
      <c r="N77">
        <v>1</v>
      </c>
      <c r="O77" t="s">
        <v>68</v>
      </c>
      <c r="X77" t="s">
        <v>46</v>
      </c>
      <c r="Y77" t="s">
        <v>353</v>
      </c>
      <c r="Z77" t="s">
        <v>354</v>
      </c>
      <c r="AA77" t="s">
        <v>355</v>
      </c>
    </row>
    <row r="78" spans="2:30" ht="30" x14ac:dyDescent="0.25">
      <c r="B78">
        <f t="shared" si="6"/>
        <v>204</v>
      </c>
      <c r="C78" s="1" t="s">
        <v>240</v>
      </c>
      <c r="D78" s="1">
        <f>ROUNDUP(SUMIF(C:C,C78,H:H)/8,0)</f>
        <v>1</v>
      </c>
      <c r="E78" s="1" t="s">
        <v>41</v>
      </c>
      <c r="F78" s="1">
        <v>1000</v>
      </c>
      <c r="G78" s="1" t="s">
        <v>243</v>
      </c>
      <c r="H78" s="6">
        <f t="shared" si="7"/>
        <v>1</v>
      </c>
      <c r="I78" t="s">
        <v>49</v>
      </c>
      <c r="J78" s="6" t="str">
        <f t="shared" si="4"/>
        <v>Unsigned</v>
      </c>
      <c r="K78" s="6">
        <f t="shared" si="5"/>
        <v>1</v>
      </c>
      <c r="L78" s="6">
        <v>0</v>
      </c>
      <c r="M78">
        <v>0</v>
      </c>
      <c r="N78">
        <v>1</v>
      </c>
      <c r="O78" t="s">
        <v>68</v>
      </c>
      <c r="X78" t="s">
        <v>46</v>
      </c>
      <c r="Y78" t="s">
        <v>353</v>
      </c>
      <c r="Z78" t="s">
        <v>354</v>
      </c>
      <c r="AA78" t="s">
        <v>355</v>
      </c>
    </row>
    <row r="79" spans="2:30" x14ac:dyDescent="0.25">
      <c r="B79">
        <f t="shared" si="6"/>
        <v>205</v>
      </c>
      <c r="C79" s="1" t="s">
        <v>244</v>
      </c>
      <c r="D79" s="1">
        <f>ROUNDUP(SUMIF(C:C,C79,H:H)/8,0)</f>
        <v>1</v>
      </c>
      <c r="E79" s="1" t="s">
        <v>41</v>
      </c>
      <c r="F79" s="1"/>
      <c r="G79" s="1" t="s">
        <v>208</v>
      </c>
      <c r="H79" s="6">
        <f t="shared" si="7"/>
        <v>2</v>
      </c>
      <c r="I79" t="s">
        <v>49</v>
      </c>
      <c r="J79" s="6" t="str">
        <f t="shared" si="4"/>
        <v>Unsigned</v>
      </c>
      <c r="K79" s="6">
        <f t="shared" si="5"/>
        <v>1</v>
      </c>
      <c r="L79" s="6">
        <v>0</v>
      </c>
      <c r="M79">
        <v>0</v>
      </c>
      <c r="N79">
        <v>2</v>
      </c>
      <c r="O79" t="s">
        <v>68</v>
      </c>
      <c r="X79" t="s">
        <v>46</v>
      </c>
      <c r="Y79" t="s">
        <v>362</v>
      </c>
      <c r="Z79" t="s">
        <v>366</v>
      </c>
      <c r="AA79" t="s">
        <v>367</v>
      </c>
    </row>
    <row r="80" spans="2:30" ht="30" x14ac:dyDescent="0.25">
      <c r="B80">
        <f t="shared" si="6"/>
        <v>206</v>
      </c>
      <c r="C80" s="1" t="s">
        <v>517</v>
      </c>
      <c r="D80" s="1">
        <f>ROUNDUP(SUMIF(C:C,C80,H:H)/8,0)</f>
        <v>8</v>
      </c>
      <c r="E80" s="1" t="s">
        <v>41</v>
      </c>
      <c r="F80" s="1">
        <v>10</v>
      </c>
      <c r="G80" s="1" t="s">
        <v>519</v>
      </c>
      <c r="H80" s="6">
        <f t="shared" si="7"/>
        <v>32</v>
      </c>
      <c r="I80" t="s">
        <v>49</v>
      </c>
      <c r="J80" s="6" t="str">
        <f>IF(M80&lt;0,"Signed","Unsigned")</f>
        <v>Signed</v>
      </c>
      <c r="K80" s="6">
        <f t="shared" si="5"/>
        <v>1</v>
      </c>
      <c r="L80" s="6">
        <v>0</v>
      </c>
      <c r="M80">
        <v>-90</v>
      </c>
      <c r="N80">
        <v>90</v>
      </c>
      <c r="O80" t="s">
        <v>67</v>
      </c>
      <c r="P80" t="s">
        <v>113</v>
      </c>
      <c r="U80" t="s">
        <v>42</v>
      </c>
      <c r="W80" t="s">
        <v>47</v>
      </c>
      <c r="X80" t="s">
        <v>46</v>
      </c>
    </row>
    <row r="81" spans="2:27" ht="30" x14ac:dyDescent="0.25">
      <c r="B81">
        <f t="shared" si="6"/>
        <v>206</v>
      </c>
      <c r="C81" s="1" t="s">
        <v>517</v>
      </c>
      <c r="D81" s="1">
        <f>ROUNDUP(SUMIF(C:C,C81,H:H)/8,0)</f>
        <v>8</v>
      </c>
      <c r="E81" s="1" t="s">
        <v>41</v>
      </c>
      <c r="F81" s="1">
        <v>10</v>
      </c>
      <c r="G81" s="1" t="s">
        <v>520</v>
      </c>
      <c r="H81" s="6">
        <f t="shared" si="7"/>
        <v>32</v>
      </c>
      <c r="I81" t="s">
        <v>49</v>
      </c>
      <c r="J81" s="6" t="str">
        <f>IF(M81&lt;0,"Signed","Unsigned")</f>
        <v>Signed</v>
      </c>
      <c r="K81" s="6">
        <f t="shared" si="5"/>
        <v>1</v>
      </c>
      <c r="L81" s="6">
        <v>0</v>
      </c>
      <c r="M81">
        <v>-90</v>
      </c>
      <c r="N81">
        <v>90</v>
      </c>
      <c r="O81" t="s">
        <v>67</v>
      </c>
      <c r="P81" t="s">
        <v>113</v>
      </c>
      <c r="U81" t="s">
        <v>42</v>
      </c>
      <c r="W81" t="s">
        <v>47</v>
      </c>
      <c r="X81" t="s">
        <v>46</v>
      </c>
    </row>
    <row r="82" spans="2:27" ht="30" x14ac:dyDescent="0.25">
      <c r="B82">
        <f t="shared" si="6"/>
        <v>207</v>
      </c>
      <c r="C82" s="1" t="s">
        <v>518</v>
      </c>
      <c r="D82" s="1">
        <f>ROUNDUP(SUMIF(C:C,C82,H:H)/8,0)</f>
        <v>8</v>
      </c>
      <c r="E82" s="1" t="s">
        <v>41</v>
      </c>
      <c r="F82" s="1">
        <v>10</v>
      </c>
      <c r="G82" s="1" t="s">
        <v>521</v>
      </c>
      <c r="H82" s="6">
        <f t="shared" si="7"/>
        <v>32</v>
      </c>
      <c r="I82" t="s">
        <v>49</v>
      </c>
      <c r="J82" s="6" t="str">
        <f t="shared" si="4"/>
        <v>Signed</v>
      </c>
      <c r="K82" s="6">
        <f t="shared" si="5"/>
        <v>1</v>
      </c>
      <c r="L82" s="6">
        <v>0</v>
      </c>
      <c r="M82">
        <v>-90</v>
      </c>
      <c r="N82">
        <v>90</v>
      </c>
      <c r="O82" t="s">
        <v>67</v>
      </c>
      <c r="P82" t="s">
        <v>113</v>
      </c>
      <c r="U82" t="s">
        <v>42</v>
      </c>
      <c r="W82" t="s">
        <v>47</v>
      </c>
      <c r="X82" t="s">
        <v>46</v>
      </c>
    </row>
    <row r="83" spans="2:27" ht="30" x14ac:dyDescent="0.25">
      <c r="B83">
        <f t="shared" si="6"/>
        <v>207</v>
      </c>
      <c r="C83" s="1" t="s">
        <v>518</v>
      </c>
      <c r="D83" s="1">
        <f>ROUNDUP(SUMIF(C:C,C83,H:H)/8,0)</f>
        <v>8</v>
      </c>
      <c r="E83" s="1" t="s">
        <v>41</v>
      </c>
      <c r="F83" s="1">
        <v>10</v>
      </c>
      <c r="G83" s="1" t="s">
        <v>522</v>
      </c>
      <c r="H83" s="6">
        <f t="shared" si="7"/>
        <v>32</v>
      </c>
      <c r="I83" t="s">
        <v>49</v>
      </c>
      <c r="J83" s="6" t="str">
        <f t="shared" si="4"/>
        <v>Signed</v>
      </c>
      <c r="K83" s="6">
        <f t="shared" si="5"/>
        <v>1</v>
      </c>
      <c r="L83" s="6">
        <v>0</v>
      </c>
      <c r="M83">
        <v>-90</v>
      </c>
      <c r="N83">
        <v>90</v>
      </c>
      <c r="O83" t="s">
        <v>67</v>
      </c>
      <c r="P83" t="s">
        <v>113</v>
      </c>
      <c r="U83" t="s">
        <v>42</v>
      </c>
      <c r="W83" t="s">
        <v>47</v>
      </c>
      <c r="X83" t="s">
        <v>46</v>
      </c>
    </row>
    <row r="84" spans="2:27" ht="30" x14ac:dyDescent="0.25">
      <c r="B84">
        <f t="shared" si="6"/>
        <v>208</v>
      </c>
      <c r="C84" s="1" t="s">
        <v>245</v>
      </c>
      <c r="D84" s="1">
        <f>ROUNDUP(SUMIF(C:C,C84,H:H)/8,0)</f>
        <v>1</v>
      </c>
      <c r="E84" s="1" t="s">
        <v>41</v>
      </c>
      <c r="F84" s="1"/>
      <c r="G84" s="1" t="s">
        <v>92</v>
      </c>
      <c r="H84" s="6">
        <f t="shared" si="7"/>
        <v>1</v>
      </c>
      <c r="I84" t="s">
        <v>49</v>
      </c>
      <c r="J84" s="6" t="str">
        <f t="shared" si="4"/>
        <v>Unsigned</v>
      </c>
      <c r="K84" s="6">
        <f t="shared" si="5"/>
        <v>1</v>
      </c>
      <c r="L84" s="6">
        <v>0</v>
      </c>
      <c r="M84">
        <v>0</v>
      </c>
      <c r="N84">
        <v>1</v>
      </c>
      <c r="O84" t="s">
        <v>68</v>
      </c>
      <c r="X84" t="s">
        <v>46</v>
      </c>
    </row>
    <row r="85" spans="2:27" ht="30" x14ac:dyDescent="0.25">
      <c r="B85">
        <f t="shared" si="6"/>
        <v>209</v>
      </c>
      <c r="C85" s="1" t="s">
        <v>246</v>
      </c>
      <c r="D85" s="1">
        <f>ROUNDUP(SUMIF(C:C,C85,H:H)/8,0)</f>
        <v>1</v>
      </c>
      <c r="E85" s="1" t="s">
        <v>41</v>
      </c>
      <c r="F85" s="1"/>
      <c r="G85" s="1" t="s">
        <v>94</v>
      </c>
      <c r="H85" s="6">
        <f t="shared" si="7"/>
        <v>1</v>
      </c>
      <c r="I85" t="s">
        <v>49</v>
      </c>
      <c r="J85" s="6" t="str">
        <f t="shared" si="4"/>
        <v>Unsigned</v>
      </c>
      <c r="K85" s="6">
        <f t="shared" si="5"/>
        <v>1</v>
      </c>
      <c r="L85" s="6">
        <v>0</v>
      </c>
      <c r="M85">
        <v>0</v>
      </c>
      <c r="N85">
        <v>1</v>
      </c>
      <c r="O85" t="s">
        <v>68</v>
      </c>
      <c r="X85" t="s">
        <v>46</v>
      </c>
    </row>
    <row r="86" spans="2:27" x14ac:dyDescent="0.25">
      <c r="B86">
        <f t="shared" si="6"/>
        <v>210</v>
      </c>
      <c r="C86" s="1" t="s">
        <v>247</v>
      </c>
      <c r="D86" s="1">
        <f>ROUNDUP(SUMIF(C:C,C86,H:H)/8,0)</f>
        <v>2</v>
      </c>
      <c r="E86" s="1" t="s">
        <v>41</v>
      </c>
      <c r="F86" s="1"/>
      <c r="G86" s="1" t="s">
        <v>250</v>
      </c>
      <c r="H86" s="6">
        <f t="shared" si="7"/>
        <v>10</v>
      </c>
      <c r="I86" t="s">
        <v>49</v>
      </c>
      <c r="J86" s="6" t="str">
        <f t="shared" si="4"/>
        <v>Unsigned</v>
      </c>
      <c r="K86" s="6">
        <f t="shared" si="5"/>
        <v>9.7751710654936458E-2</v>
      </c>
      <c r="L86" s="6">
        <v>0</v>
      </c>
      <c r="M86">
        <v>0</v>
      </c>
      <c r="N86">
        <v>100</v>
      </c>
      <c r="O86" t="s">
        <v>516</v>
      </c>
      <c r="P86" t="s">
        <v>27</v>
      </c>
      <c r="X86" t="s">
        <v>46</v>
      </c>
    </row>
    <row r="87" spans="2:27" x14ac:dyDescent="0.25">
      <c r="B87">
        <f t="shared" si="6"/>
        <v>211</v>
      </c>
      <c r="C87" s="1" t="s">
        <v>248</v>
      </c>
      <c r="D87" s="1">
        <f>ROUNDUP(SUMIF(C:C,C87,H:H)/8,0)</f>
        <v>2</v>
      </c>
      <c r="E87" s="1" t="s">
        <v>41</v>
      </c>
      <c r="F87" s="1"/>
      <c r="G87" s="1" t="s">
        <v>251</v>
      </c>
      <c r="H87" s="6">
        <f t="shared" si="7"/>
        <v>10</v>
      </c>
      <c r="I87" t="s">
        <v>49</v>
      </c>
      <c r="J87" s="6" t="str">
        <f t="shared" si="4"/>
        <v>Unsigned</v>
      </c>
      <c r="K87" s="6">
        <f t="shared" si="5"/>
        <v>9.7751710654936458E-2</v>
      </c>
      <c r="L87" s="6">
        <v>0</v>
      </c>
      <c r="M87">
        <v>0</v>
      </c>
      <c r="N87">
        <v>100</v>
      </c>
      <c r="O87" t="s">
        <v>516</v>
      </c>
      <c r="P87" t="s">
        <v>27</v>
      </c>
      <c r="X87" t="s">
        <v>46</v>
      </c>
    </row>
    <row r="88" spans="2:27" x14ac:dyDescent="0.25">
      <c r="B88">
        <f t="shared" si="6"/>
        <v>212</v>
      </c>
      <c r="C88" s="1" t="s">
        <v>249</v>
      </c>
      <c r="D88" s="1">
        <f>ROUNDUP(SUMIF(C:C,C88,H:H)/8,0)</f>
        <v>2</v>
      </c>
      <c r="E88" s="1" t="s">
        <v>41</v>
      </c>
      <c r="F88" s="1"/>
      <c r="G88" s="1" t="s">
        <v>252</v>
      </c>
      <c r="H88" s="6">
        <f t="shared" si="7"/>
        <v>10</v>
      </c>
      <c r="I88" t="s">
        <v>49</v>
      </c>
      <c r="J88" s="6" t="str">
        <f t="shared" si="4"/>
        <v>Unsigned</v>
      </c>
      <c r="K88" s="6">
        <f t="shared" si="5"/>
        <v>9.7751710654936458E-2</v>
      </c>
      <c r="L88" s="6">
        <v>0</v>
      </c>
      <c r="M88">
        <v>0</v>
      </c>
      <c r="N88">
        <v>100</v>
      </c>
      <c r="O88" t="s">
        <v>516</v>
      </c>
      <c r="P88" t="s">
        <v>27</v>
      </c>
      <c r="X88" t="s">
        <v>46</v>
      </c>
    </row>
    <row r="89" spans="2:27" ht="30" x14ac:dyDescent="0.25">
      <c r="B89" s="1">
        <v>300</v>
      </c>
      <c r="C89" s="1" t="s">
        <v>253</v>
      </c>
      <c r="D89" s="1">
        <f>ROUNDUP(SUMIF(C:C,C89,H:H)/8,0)</f>
        <v>2</v>
      </c>
      <c r="E89" s="1" t="s">
        <v>40</v>
      </c>
      <c r="F89" s="1"/>
      <c r="G89" s="1" t="s">
        <v>254</v>
      </c>
      <c r="H89" s="6">
        <f t="shared" si="7"/>
        <v>1</v>
      </c>
      <c r="I89" t="s">
        <v>49</v>
      </c>
      <c r="J89" s="6" t="str">
        <f t="shared" si="4"/>
        <v>Unsigned</v>
      </c>
      <c r="K89" s="6">
        <f t="shared" si="5"/>
        <v>1</v>
      </c>
      <c r="L89" s="6">
        <v>0</v>
      </c>
      <c r="M89">
        <v>0</v>
      </c>
      <c r="N89">
        <v>1</v>
      </c>
      <c r="O89" t="s">
        <v>68</v>
      </c>
      <c r="X89" t="s">
        <v>46</v>
      </c>
      <c r="Y89" t="s">
        <v>353</v>
      </c>
      <c r="Z89" t="s">
        <v>354</v>
      </c>
      <c r="AA89" t="s">
        <v>355</v>
      </c>
    </row>
    <row r="90" spans="2:27" ht="30" x14ac:dyDescent="0.25">
      <c r="B90">
        <f t="shared" si="6"/>
        <v>300</v>
      </c>
      <c r="C90" s="1" t="s">
        <v>253</v>
      </c>
      <c r="D90" s="1">
        <f>ROUNDUP(SUMIF(C:C,C90,H:H)/8,0)</f>
        <v>2</v>
      </c>
      <c r="E90" s="1" t="s">
        <v>40</v>
      </c>
      <c r="F90" s="1"/>
      <c r="G90" s="1" t="s">
        <v>255</v>
      </c>
      <c r="H90" s="6">
        <f t="shared" si="7"/>
        <v>1</v>
      </c>
      <c r="I90" t="s">
        <v>49</v>
      </c>
      <c r="J90" s="6" t="str">
        <f t="shared" si="4"/>
        <v>Unsigned</v>
      </c>
      <c r="K90" s="6">
        <f t="shared" si="5"/>
        <v>1</v>
      </c>
      <c r="L90" s="6">
        <v>0</v>
      </c>
      <c r="M90">
        <v>0</v>
      </c>
      <c r="N90">
        <v>1</v>
      </c>
      <c r="O90" t="s">
        <v>68</v>
      </c>
      <c r="X90" t="s">
        <v>46</v>
      </c>
      <c r="Y90" t="s">
        <v>353</v>
      </c>
      <c r="Z90" t="s">
        <v>354</v>
      </c>
      <c r="AA90" t="s">
        <v>355</v>
      </c>
    </row>
    <row r="91" spans="2:27" ht="30" x14ac:dyDescent="0.25">
      <c r="B91">
        <f t="shared" si="6"/>
        <v>300</v>
      </c>
      <c r="C91" s="1" t="s">
        <v>253</v>
      </c>
      <c r="D91" s="1">
        <f>ROUNDUP(SUMIF(C:C,C91,H:H)/8,0)</f>
        <v>2</v>
      </c>
      <c r="E91" s="1" t="s">
        <v>40</v>
      </c>
      <c r="F91" s="1"/>
      <c r="G91" s="1" t="s">
        <v>83</v>
      </c>
      <c r="H91" s="6">
        <f t="shared" si="7"/>
        <v>1</v>
      </c>
      <c r="I91" t="s">
        <v>49</v>
      </c>
      <c r="J91" s="6" t="str">
        <f t="shared" si="4"/>
        <v>Unsigned</v>
      </c>
      <c r="K91" s="6">
        <f t="shared" si="5"/>
        <v>1</v>
      </c>
      <c r="L91" s="6">
        <v>0</v>
      </c>
      <c r="M91">
        <v>0</v>
      </c>
      <c r="N91">
        <v>1</v>
      </c>
      <c r="O91" t="s">
        <v>68</v>
      </c>
      <c r="X91" t="s">
        <v>46</v>
      </c>
    </row>
    <row r="92" spans="2:27" ht="30" x14ac:dyDescent="0.25">
      <c r="B92">
        <f t="shared" si="6"/>
        <v>300</v>
      </c>
      <c r="C92" s="1" t="s">
        <v>253</v>
      </c>
      <c r="D92" s="1">
        <f>ROUNDUP(SUMIF(C:C,C92,H:H)/8,0)</f>
        <v>2</v>
      </c>
      <c r="E92" s="1" t="s">
        <v>40</v>
      </c>
      <c r="F92" s="1"/>
      <c r="G92" s="1" t="s">
        <v>85</v>
      </c>
      <c r="H92" s="6">
        <f t="shared" si="7"/>
        <v>1</v>
      </c>
      <c r="I92" t="s">
        <v>49</v>
      </c>
      <c r="J92" s="6" t="str">
        <f t="shared" si="4"/>
        <v>Unsigned</v>
      </c>
      <c r="K92" s="6">
        <f t="shared" si="5"/>
        <v>1</v>
      </c>
      <c r="L92" s="6">
        <v>0</v>
      </c>
      <c r="M92">
        <v>0</v>
      </c>
      <c r="N92">
        <v>1</v>
      </c>
      <c r="O92" t="s">
        <v>68</v>
      </c>
      <c r="X92" t="s">
        <v>46</v>
      </c>
    </row>
    <row r="93" spans="2:27" ht="30" x14ac:dyDescent="0.25">
      <c r="B93">
        <f t="shared" si="6"/>
        <v>300</v>
      </c>
      <c r="C93" s="1" t="s">
        <v>253</v>
      </c>
      <c r="D93" s="1">
        <f>ROUNDUP(SUMIF(C:C,C93,H:H)/8,0)</f>
        <v>2</v>
      </c>
      <c r="E93" s="1" t="s">
        <v>40</v>
      </c>
      <c r="F93" s="1"/>
      <c r="G93" s="1" t="s">
        <v>86</v>
      </c>
      <c r="H93" s="6">
        <f t="shared" si="7"/>
        <v>1</v>
      </c>
      <c r="I93" t="s">
        <v>49</v>
      </c>
      <c r="J93" s="6" t="str">
        <f t="shared" si="4"/>
        <v>Unsigned</v>
      </c>
      <c r="K93" s="6">
        <f t="shared" si="5"/>
        <v>1</v>
      </c>
      <c r="L93" s="6">
        <v>0</v>
      </c>
      <c r="M93">
        <v>0</v>
      </c>
      <c r="N93">
        <v>1</v>
      </c>
      <c r="O93" t="s">
        <v>68</v>
      </c>
      <c r="X93" t="s">
        <v>46</v>
      </c>
    </row>
    <row r="94" spans="2:27" ht="30" x14ac:dyDescent="0.25">
      <c r="B94">
        <f t="shared" si="6"/>
        <v>300</v>
      </c>
      <c r="C94" s="1" t="s">
        <v>253</v>
      </c>
      <c r="D94" s="1">
        <f>ROUNDUP(SUMIF(C:C,C94,H:H)/8,0)</f>
        <v>2</v>
      </c>
      <c r="E94" s="1" t="s">
        <v>40</v>
      </c>
      <c r="F94" s="1"/>
      <c r="G94" s="1" t="s">
        <v>87</v>
      </c>
      <c r="H94" s="6">
        <f t="shared" si="7"/>
        <v>1</v>
      </c>
      <c r="I94" t="s">
        <v>49</v>
      </c>
      <c r="J94" s="6" t="str">
        <f t="shared" si="4"/>
        <v>Unsigned</v>
      </c>
      <c r="K94" s="6">
        <f t="shared" si="5"/>
        <v>1</v>
      </c>
      <c r="L94" s="6">
        <v>0</v>
      </c>
      <c r="M94">
        <v>0</v>
      </c>
      <c r="N94">
        <v>1</v>
      </c>
      <c r="O94" t="s">
        <v>68</v>
      </c>
      <c r="X94" t="s">
        <v>46</v>
      </c>
    </row>
    <row r="95" spans="2:27" ht="30" x14ac:dyDescent="0.25">
      <c r="B95">
        <f t="shared" si="6"/>
        <v>300</v>
      </c>
      <c r="C95" s="1" t="s">
        <v>253</v>
      </c>
      <c r="D95" s="1">
        <f>ROUNDUP(SUMIF(C:C,C95,H:H)/8,0)</f>
        <v>2</v>
      </c>
      <c r="E95" s="1" t="s">
        <v>40</v>
      </c>
      <c r="F95" s="1"/>
      <c r="G95" s="1" t="s">
        <v>90</v>
      </c>
      <c r="H95" s="6">
        <f t="shared" si="7"/>
        <v>1</v>
      </c>
      <c r="I95" t="s">
        <v>49</v>
      </c>
      <c r="J95" s="6" t="str">
        <f t="shared" si="4"/>
        <v>Unsigned</v>
      </c>
      <c r="K95" s="6">
        <f t="shared" si="5"/>
        <v>1</v>
      </c>
      <c r="L95" s="6">
        <v>0</v>
      </c>
      <c r="M95">
        <v>0</v>
      </c>
      <c r="N95">
        <v>1</v>
      </c>
      <c r="O95" t="s">
        <v>68</v>
      </c>
      <c r="X95" t="s">
        <v>46</v>
      </c>
    </row>
    <row r="96" spans="2:27" ht="30" x14ac:dyDescent="0.25">
      <c r="B96">
        <f t="shared" si="6"/>
        <v>300</v>
      </c>
      <c r="C96" s="1" t="s">
        <v>253</v>
      </c>
      <c r="D96" s="1">
        <f>ROUNDUP(SUMIF(C:C,C96,H:H)/8,0)</f>
        <v>2</v>
      </c>
      <c r="E96" s="1" t="s">
        <v>40</v>
      </c>
      <c r="F96" s="1"/>
      <c r="G96" s="1" t="s">
        <v>256</v>
      </c>
      <c r="H96" s="6">
        <f t="shared" si="7"/>
        <v>1</v>
      </c>
      <c r="I96" t="s">
        <v>49</v>
      </c>
      <c r="J96" s="6" t="str">
        <f t="shared" si="4"/>
        <v>Unsigned</v>
      </c>
      <c r="K96" s="6">
        <f t="shared" si="5"/>
        <v>1</v>
      </c>
      <c r="L96" s="6">
        <v>0</v>
      </c>
      <c r="M96">
        <v>0</v>
      </c>
      <c r="N96">
        <v>1</v>
      </c>
      <c r="O96" t="s">
        <v>68</v>
      </c>
      <c r="V96" t="s">
        <v>45</v>
      </c>
      <c r="X96" t="s">
        <v>46</v>
      </c>
    </row>
    <row r="97" spans="2:30" ht="30" x14ac:dyDescent="0.25">
      <c r="B97">
        <f t="shared" si="6"/>
        <v>300</v>
      </c>
      <c r="C97" s="1" t="s">
        <v>253</v>
      </c>
      <c r="D97" s="1">
        <f>ROUNDUP(SUMIF(C:C,C97,H:H)/8,0)</f>
        <v>2</v>
      </c>
      <c r="E97" s="1" t="s">
        <v>40</v>
      </c>
      <c r="F97" s="1"/>
      <c r="G97" s="1" t="s">
        <v>257</v>
      </c>
      <c r="H97" s="6">
        <f t="shared" si="7"/>
        <v>1</v>
      </c>
      <c r="I97" t="s">
        <v>49</v>
      </c>
      <c r="J97" s="6" t="str">
        <f t="shared" si="4"/>
        <v>Unsigned</v>
      </c>
      <c r="K97" s="6">
        <f t="shared" si="5"/>
        <v>1</v>
      </c>
      <c r="L97" s="6">
        <v>0</v>
      </c>
      <c r="M97">
        <v>0</v>
      </c>
      <c r="N97">
        <v>1</v>
      </c>
      <c r="O97" t="s">
        <v>68</v>
      </c>
      <c r="X97" t="s">
        <v>46</v>
      </c>
      <c r="Y97" t="s">
        <v>353</v>
      </c>
      <c r="Z97" t="s">
        <v>354</v>
      </c>
      <c r="AA97" t="s">
        <v>355</v>
      </c>
    </row>
    <row r="98" spans="2:30" ht="30" x14ac:dyDescent="0.25">
      <c r="B98">
        <f t="shared" si="6"/>
        <v>300</v>
      </c>
      <c r="C98" s="1" t="s">
        <v>253</v>
      </c>
      <c r="D98" s="1">
        <f>ROUNDUP(SUMIF(C:C,C98,H:H)/8,0)</f>
        <v>2</v>
      </c>
      <c r="E98" s="1" t="s">
        <v>40</v>
      </c>
      <c r="F98" s="1"/>
      <c r="G98" s="1" t="s">
        <v>258</v>
      </c>
      <c r="H98" s="6">
        <f t="shared" si="7"/>
        <v>1</v>
      </c>
      <c r="I98" t="s">
        <v>49</v>
      </c>
      <c r="J98" s="6" t="str">
        <f t="shared" si="4"/>
        <v>Unsigned</v>
      </c>
      <c r="K98" s="6">
        <f t="shared" si="5"/>
        <v>1</v>
      </c>
      <c r="L98" s="6">
        <v>0</v>
      </c>
      <c r="M98">
        <v>0</v>
      </c>
      <c r="N98">
        <v>1</v>
      </c>
      <c r="O98" t="s">
        <v>68</v>
      </c>
      <c r="X98" t="s">
        <v>46</v>
      </c>
      <c r="Y98" t="s">
        <v>353</v>
      </c>
      <c r="Z98" t="s">
        <v>354</v>
      </c>
      <c r="AA98" t="s">
        <v>355</v>
      </c>
    </row>
    <row r="99" spans="2:30" ht="30" x14ac:dyDescent="0.25">
      <c r="B99">
        <f t="shared" si="6"/>
        <v>300</v>
      </c>
      <c r="C99" s="1" t="s">
        <v>253</v>
      </c>
      <c r="D99" s="1">
        <f>ROUNDUP(SUMIF(C:C,C99,H:H)/8,0)</f>
        <v>2</v>
      </c>
      <c r="E99" s="1" t="s">
        <v>40</v>
      </c>
      <c r="F99" s="1"/>
      <c r="G99" s="1" t="s">
        <v>259</v>
      </c>
      <c r="H99" s="6">
        <f t="shared" si="7"/>
        <v>1</v>
      </c>
      <c r="I99" t="s">
        <v>49</v>
      </c>
      <c r="J99" s="6" t="str">
        <f t="shared" si="4"/>
        <v>Unsigned</v>
      </c>
      <c r="K99" s="6">
        <f t="shared" si="5"/>
        <v>1</v>
      </c>
      <c r="L99" s="6">
        <v>0</v>
      </c>
      <c r="M99">
        <v>0</v>
      </c>
      <c r="N99">
        <v>1</v>
      </c>
      <c r="O99" t="s">
        <v>68</v>
      </c>
      <c r="X99" t="s">
        <v>46</v>
      </c>
      <c r="Y99" t="s">
        <v>353</v>
      </c>
      <c r="Z99" t="s">
        <v>354</v>
      </c>
      <c r="AA99" t="s">
        <v>355</v>
      </c>
    </row>
    <row r="100" spans="2:30" ht="30" x14ac:dyDescent="0.25">
      <c r="B100">
        <f t="shared" si="6"/>
        <v>300</v>
      </c>
      <c r="C100" s="1" t="s">
        <v>253</v>
      </c>
      <c r="D100" s="1">
        <f>ROUNDUP(SUMIF(C:C,C100,H:H)/8,0)</f>
        <v>2</v>
      </c>
      <c r="E100" s="1" t="s">
        <v>40</v>
      </c>
      <c r="F100" s="1"/>
      <c r="G100" s="1" t="s">
        <v>260</v>
      </c>
      <c r="H100" s="6">
        <f t="shared" si="7"/>
        <v>1</v>
      </c>
      <c r="I100" t="s">
        <v>49</v>
      </c>
      <c r="J100" s="6" t="str">
        <f t="shared" si="4"/>
        <v>Unsigned</v>
      </c>
      <c r="K100" s="6">
        <f t="shared" si="5"/>
        <v>1</v>
      </c>
      <c r="L100" s="6">
        <v>0</v>
      </c>
      <c r="M100">
        <v>0</v>
      </c>
      <c r="N100">
        <v>1</v>
      </c>
      <c r="O100" t="s">
        <v>68</v>
      </c>
      <c r="X100" t="s">
        <v>46</v>
      </c>
      <c r="Y100" t="s">
        <v>353</v>
      </c>
      <c r="Z100" t="s">
        <v>354</v>
      </c>
      <c r="AA100" t="s">
        <v>355</v>
      </c>
    </row>
    <row r="101" spans="2:30" ht="30" x14ac:dyDescent="0.25">
      <c r="B101">
        <f t="shared" si="6"/>
        <v>300</v>
      </c>
      <c r="C101" s="1" t="s">
        <v>253</v>
      </c>
      <c r="D101" s="1">
        <f>ROUNDUP(SUMIF(C:C,C101,H:H)/8,0)</f>
        <v>2</v>
      </c>
      <c r="E101" s="1" t="s">
        <v>40</v>
      </c>
      <c r="F101" s="1"/>
      <c r="G101" s="1" t="s">
        <v>261</v>
      </c>
      <c r="H101" s="6">
        <f t="shared" si="7"/>
        <v>1</v>
      </c>
      <c r="I101" t="s">
        <v>49</v>
      </c>
      <c r="J101" s="6" t="str">
        <f t="shared" si="4"/>
        <v>Unsigned</v>
      </c>
      <c r="K101" s="6">
        <f t="shared" si="5"/>
        <v>1</v>
      </c>
      <c r="L101" s="6">
        <v>0</v>
      </c>
      <c r="M101">
        <v>0</v>
      </c>
      <c r="N101">
        <v>1</v>
      </c>
      <c r="O101" t="s">
        <v>68</v>
      </c>
      <c r="X101" t="s">
        <v>46</v>
      </c>
      <c r="Y101" t="s">
        <v>353</v>
      </c>
      <c r="Z101" t="s">
        <v>354</v>
      </c>
      <c r="AA101" t="s">
        <v>355</v>
      </c>
    </row>
    <row r="102" spans="2:30" ht="30" x14ac:dyDescent="0.25">
      <c r="B102">
        <f t="shared" si="6"/>
        <v>300</v>
      </c>
      <c r="C102" s="1" t="s">
        <v>253</v>
      </c>
      <c r="D102" s="1">
        <f>ROUNDUP(SUMIF(C:C,C102,H:H)/8,0)</f>
        <v>2</v>
      </c>
      <c r="E102" s="1" t="s">
        <v>40</v>
      </c>
      <c r="F102" s="1"/>
      <c r="G102" s="1" t="s">
        <v>262</v>
      </c>
      <c r="H102" s="6">
        <f t="shared" si="7"/>
        <v>1</v>
      </c>
      <c r="I102" t="s">
        <v>49</v>
      </c>
      <c r="J102" s="6" t="str">
        <f t="shared" si="4"/>
        <v>Unsigned</v>
      </c>
      <c r="K102" s="6">
        <f t="shared" si="5"/>
        <v>1</v>
      </c>
      <c r="L102" s="6">
        <v>0</v>
      </c>
      <c r="M102">
        <v>0</v>
      </c>
      <c r="N102">
        <v>1</v>
      </c>
      <c r="O102" t="s">
        <v>68</v>
      </c>
      <c r="X102" t="s">
        <v>46</v>
      </c>
      <c r="Y102" t="s">
        <v>353</v>
      </c>
      <c r="Z102" t="s">
        <v>354</v>
      </c>
      <c r="AA102" t="s">
        <v>355</v>
      </c>
    </row>
    <row r="103" spans="2:30" x14ac:dyDescent="0.25">
      <c r="B103">
        <f t="shared" si="6"/>
        <v>301</v>
      </c>
      <c r="C103" s="1" t="s">
        <v>263</v>
      </c>
      <c r="D103" s="1">
        <f>ROUNDUP(SUMIF(C:C,C103,H:H)/8,0)</f>
        <v>1</v>
      </c>
      <c r="E103" s="1" t="s">
        <v>40</v>
      </c>
      <c r="F103" s="1">
        <v>10</v>
      </c>
      <c r="G103" s="1" t="s">
        <v>142</v>
      </c>
      <c r="H103" s="6">
        <f t="shared" si="7"/>
        <v>1</v>
      </c>
      <c r="I103" t="s">
        <v>49</v>
      </c>
      <c r="J103" s="6" t="str">
        <f t="shared" si="4"/>
        <v>Unsigned</v>
      </c>
      <c r="K103" s="6">
        <f t="shared" si="5"/>
        <v>1</v>
      </c>
      <c r="L103" s="6">
        <v>0</v>
      </c>
      <c r="M103">
        <v>0</v>
      </c>
      <c r="N103">
        <v>1</v>
      </c>
      <c r="O103" t="s">
        <v>68</v>
      </c>
      <c r="S103" t="s">
        <v>43</v>
      </c>
      <c r="X103" t="s">
        <v>46</v>
      </c>
    </row>
    <row r="104" spans="2:30" ht="30" x14ac:dyDescent="0.25">
      <c r="B104">
        <f t="shared" si="6"/>
        <v>302</v>
      </c>
      <c r="C104" s="1" t="s">
        <v>264</v>
      </c>
      <c r="D104" s="1">
        <f>ROUNDUP(SUMIF(C:C,C104,H:H)/8,0)</f>
        <v>8</v>
      </c>
      <c r="E104" s="1" t="s">
        <v>40</v>
      </c>
      <c r="F104" s="1"/>
      <c r="G104" s="1" t="s">
        <v>144</v>
      </c>
      <c r="H104" s="6">
        <f t="shared" si="7"/>
        <v>32</v>
      </c>
      <c r="I104" t="s">
        <v>49</v>
      </c>
      <c r="J104" s="6" t="str">
        <f t="shared" si="4"/>
        <v>Unsigned</v>
      </c>
      <c r="K104" s="6">
        <f t="shared" si="5"/>
        <v>1</v>
      </c>
      <c r="L104" s="6">
        <v>0</v>
      </c>
      <c r="M104">
        <v>0</v>
      </c>
      <c r="N104">
        <f>2^32-1</f>
        <v>4294967295</v>
      </c>
      <c r="O104" t="s">
        <v>68</v>
      </c>
      <c r="X104" t="s">
        <v>46</v>
      </c>
    </row>
    <row r="105" spans="2:30" ht="30" x14ac:dyDescent="0.25">
      <c r="B105">
        <f t="shared" si="6"/>
        <v>302</v>
      </c>
      <c r="C105" s="1" t="s">
        <v>264</v>
      </c>
      <c r="D105" s="1">
        <f>ROUNDUP(SUMIF(C:C,C105,H:H)/8,0)</f>
        <v>8</v>
      </c>
      <c r="E105" s="1" t="s">
        <v>40</v>
      </c>
      <c r="F105" s="1"/>
      <c r="G105" s="1" t="s">
        <v>145</v>
      </c>
      <c r="H105" s="6">
        <f t="shared" si="7"/>
        <v>32</v>
      </c>
      <c r="I105" t="s">
        <v>49</v>
      </c>
      <c r="J105" s="6" t="str">
        <f t="shared" si="4"/>
        <v>Unsigned</v>
      </c>
      <c r="K105" s="6">
        <f t="shared" si="5"/>
        <v>1</v>
      </c>
      <c r="L105" s="6">
        <v>0</v>
      </c>
      <c r="M105">
        <v>0</v>
      </c>
      <c r="N105">
        <f>2^32-1</f>
        <v>4294967295</v>
      </c>
      <c r="O105" t="s">
        <v>68</v>
      </c>
      <c r="X105" t="s">
        <v>46</v>
      </c>
    </row>
    <row r="106" spans="2:30" x14ac:dyDescent="0.25">
      <c r="B106">
        <f t="shared" si="6"/>
        <v>303</v>
      </c>
      <c r="C106" s="1" t="s">
        <v>265</v>
      </c>
      <c r="D106" s="1">
        <f>ROUNDUP(SUMIF(C:C,C106,H:H)/8,0)</f>
        <v>1</v>
      </c>
      <c r="E106" s="1" t="s">
        <v>40</v>
      </c>
      <c r="F106" s="1"/>
      <c r="G106" s="1" t="s">
        <v>147</v>
      </c>
      <c r="H106" s="6">
        <f t="shared" si="7"/>
        <v>1</v>
      </c>
      <c r="I106" t="s">
        <v>49</v>
      </c>
      <c r="J106" s="6" t="str">
        <f t="shared" si="4"/>
        <v>Unsigned</v>
      </c>
      <c r="K106" s="6">
        <f t="shared" si="5"/>
        <v>1</v>
      </c>
      <c r="L106" s="6">
        <v>0</v>
      </c>
      <c r="M106">
        <v>0</v>
      </c>
      <c r="N106">
        <v>1</v>
      </c>
      <c r="O106" t="s">
        <v>68</v>
      </c>
      <c r="X106" t="s">
        <v>46</v>
      </c>
    </row>
    <row r="107" spans="2:30" x14ac:dyDescent="0.25">
      <c r="B107">
        <f t="shared" si="6"/>
        <v>304</v>
      </c>
      <c r="C107" s="1" t="s">
        <v>266</v>
      </c>
      <c r="D107" s="1">
        <f>ROUNDUP(SUMIF(C:C,C107,H:H)/8,0)</f>
        <v>1</v>
      </c>
      <c r="E107" s="1" t="s">
        <v>40</v>
      </c>
      <c r="F107" s="1"/>
      <c r="G107" s="1" t="s">
        <v>78</v>
      </c>
      <c r="H107" s="6">
        <f t="shared" si="7"/>
        <v>3</v>
      </c>
      <c r="I107" t="s">
        <v>49</v>
      </c>
      <c r="J107" s="6" t="str">
        <f t="shared" si="4"/>
        <v>Unsigned</v>
      </c>
      <c r="K107" s="6">
        <f t="shared" si="5"/>
        <v>1</v>
      </c>
      <c r="L107" s="6">
        <v>0</v>
      </c>
      <c r="M107">
        <v>0</v>
      </c>
      <c r="N107">
        <v>5</v>
      </c>
      <c r="O107" t="s">
        <v>68</v>
      </c>
      <c r="X107" t="s">
        <v>46</v>
      </c>
      <c r="Y107" t="s">
        <v>80</v>
      </c>
      <c r="Z107" t="s">
        <v>81</v>
      </c>
      <c r="AA107" t="s">
        <v>82</v>
      </c>
      <c r="AB107" t="s">
        <v>507</v>
      </c>
      <c r="AC107" t="s">
        <v>88</v>
      </c>
      <c r="AD107" t="s">
        <v>89</v>
      </c>
    </row>
    <row r="108" spans="2:30" x14ac:dyDescent="0.25">
      <c r="B108">
        <f t="shared" si="6"/>
        <v>305</v>
      </c>
      <c r="C108" s="1" t="s">
        <v>267</v>
      </c>
      <c r="D108" s="1">
        <f>ROUNDUP(SUMIF(C:C,C108,H:H)/8,0)</f>
        <v>1</v>
      </c>
      <c r="E108" s="1" t="s">
        <v>40</v>
      </c>
      <c r="F108" s="1"/>
      <c r="G108" s="1" t="s">
        <v>208</v>
      </c>
      <c r="H108" s="6">
        <f t="shared" si="7"/>
        <v>1</v>
      </c>
      <c r="I108" t="s">
        <v>49</v>
      </c>
      <c r="J108" s="6" t="str">
        <f t="shared" si="4"/>
        <v>Unsigned</v>
      </c>
      <c r="K108" s="6">
        <f t="shared" si="5"/>
        <v>1</v>
      </c>
      <c r="L108" s="6">
        <v>0</v>
      </c>
      <c r="M108">
        <v>0</v>
      </c>
      <c r="N108">
        <v>1</v>
      </c>
      <c r="O108" t="s">
        <v>68</v>
      </c>
      <c r="X108" t="s">
        <v>46</v>
      </c>
      <c r="Y108" t="s">
        <v>363</v>
      </c>
      <c r="Z108" t="s">
        <v>370</v>
      </c>
    </row>
    <row r="109" spans="2:30" x14ac:dyDescent="0.25">
      <c r="B109">
        <f t="shared" si="6"/>
        <v>306</v>
      </c>
      <c r="C109" s="1" t="s">
        <v>268</v>
      </c>
      <c r="D109" s="1">
        <f>ROUNDUP(SUMIF(C:C,C109,H:H)/8,0)</f>
        <v>1</v>
      </c>
      <c r="E109" s="1" t="s">
        <v>40</v>
      </c>
      <c r="F109" s="1"/>
      <c r="G109" s="1" t="s">
        <v>269</v>
      </c>
      <c r="H109" s="6">
        <f t="shared" si="7"/>
        <v>1</v>
      </c>
      <c r="I109" t="s">
        <v>49</v>
      </c>
      <c r="J109" s="6" t="str">
        <f t="shared" si="4"/>
        <v>Unsigned</v>
      </c>
      <c r="K109" s="6">
        <f t="shared" si="5"/>
        <v>1</v>
      </c>
      <c r="L109" s="6">
        <v>0</v>
      </c>
      <c r="M109">
        <v>0</v>
      </c>
      <c r="N109">
        <v>1</v>
      </c>
      <c r="O109" t="s">
        <v>68</v>
      </c>
      <c r="X109" t="s">
        <v>46</v>
      </c>
    </row>
    <row r="110" spans="2:30" x14ac:dyDescent="0.25">
      <c r="B110">
        <f t="shared" si="6"/>
        <v>307</v>
      </c>
      <c r="C110" s="1" t="s">
        <v>270</v>
      </c>
      <c r="D110" s="1">
        <f>ROUNDUP(SUMIF(C:C,C110,H:H)/8,0)</f>
        <v>3</v>
      </c>
      <c r="E110" s="1" t="s">
        <v>40</v>
      </c>
      <c r="F110" s="1"/>
      <c r="G110" s="1" t="s">
        <v>280</v>
      </c>
      <c r="H110" s="6">
        <f t="shared" si="7"/>
        <v>9</v>
      </c>
      <c r="I110" t="s">
        <v>49</v>
      </c>
      <c r="J110" s="6" t="str">
        <f t="shared" si="4"/>
        <v>Unsigned</v>
      </c>
      <c r="K110" s="6">
        <f t="shared" si="5"/>
        <v>4.8923679060665359E-2</v>
      </c>
      <c r="L110" s="6">
        <v>0</v>
      </c>
      <c r="M110">
        <v>0</v>
      </c>
      <c r="N110">
        <v>25</v>
      </c>
      <c r="O110" t="s">
        <v>516</v>
      </c>
      <c r="P110" t="s">
        <v>28</v>
      </c>
      <c r="X110" t="s">
        <v>46</v>
      </c>
    </row>
    <row r="111" spans="2:30" x14ac:dyDescent="0.25">
      <c r="B111">
        <f t="shared" si="6"/>
        <v>307</v>
      </c>
      <c r="C111" s="1" t="s">
        <v>270</v>
      </c>
      <c r="D111" s="1">
        <f>ROUNDUP(SUMIF(C:C,C111,H:H)/8,0)</f>
        <v>3</v>
      </c>
      <c r="E111" s="1" t="s">
        <v>40</v>
      </c>
      <c r="F111" s="1"/>
      <c r="G111" s="1" t="s">
        <v>281</v>
      </c>
      <c r="H111" s="6">
        <f t="shared" si="7"/>
        <v>9</v>
      </c>
      <c r="I111" t="s">
        <v>49</v>
      </c>
      <c r="J111" s="6" t="str">
        <f t="shared" si="4"/>
        <v>Unsigned</v>
      </c>
      <c r="K111" s="6">
        <f t="shared" si="5"/>
        <v>4.8923679060665359E-2</v>
      </c>
      <c r="L111" s="6">
        <v>0</v>
      </c>
      <c r="M111">
        <v>0</v>
      </c>
      <c r="N111">
        <v>25</v>
      </c>
      <c r="O111" t="s">
        <v>516</v>
      </c>
      <c r="P111" t="s">
        <v>28</v>
      </c>
      <c r="X111" t="s">
        <v>46</v>
      </c>
    </row>
    <row r="112" spans="2:30" x14ac:dyDescent="0.25">
      <c r="B112">
        <f t="shared" si="6"/>
        <v>308</v>
      </c>
      <c r="C112" s="1" t="s">
        <v>271</v>
      </c>
      <c r="D112" s="1">
        <f>ROUNDUP(SUMIF(C:C,C112,H:H)/8,0)</f>
        <v>2</v>
      </c>
      <c r="E112" s="1" t="s">
        <v>40</v>
      </c>
      <c r="F112" s="1"/>
      <c r="G112" s="1" t="s">
        <v>282</v>
      </c>
      <c r="H112" s="6">
        <f t="shared" si="7"/>
        <v>13</v>
      </c>
      <c r="I112" t="s">
        <v>49</v>
      </c>
      <c r="J112" s="6" t="str">
        <f t="shared" si="4"/>
        <v>Unsigned</v>
      </c>
      <c r="K112" s="6">
        <f t="shared" si="5"/>
        <v>6.1042607740202662E-2</v>
      </c>
      <c r="L112" s="6">
        <v>0</v>
      </c>
      <c r="M112">
        <v>0</v>
      </c>
      <c r="N112">
        <v>500</v>
      </c>
      <c r="O112" t="s">
        <v>516</v>
      </c>
      <c r="P112" t="s">
        <v>31</v>
      </c>
      <c r="X112" t="s">
        <v>46</v>
      </c>
    </row>
    <row r="113" spans="2:26" x14ac:dyDescent="0.25">
      <c r="B113">
        <f t="shared" si="6"/>
        <v>308</v>
      </c>
      <c r="C113" s="1" t="s">
        <v>271</v>
      </c>
      <c r="D113" s="1">
        <f>ROUNDUP(SUMIF(C:C,C113,H:H)/8,0)</f>
        <v>2</v>
      </c>
      <c r="E113" s="1" t="s">
        <v>40</v>
      </c>
      <c r="F113" s="1"/>
      <c r="G113" s="1" t="s">
        <v>283</v>
      </c>
      <c r="H113" s="6">
        <f t="shared" si="7"/>
        <v>1</v>
      </c>
      <c r="I113" t="s">
        <v>49</v>
      </c>
      <c r="J113" s="6" t="str">
        <f t="shared" si="4"/>
        <v>Unsigned</v>
      </c>
      <c r="K113" s="6">
        <f t="shared" si="5"/>
        <v>1</v>
      </c>
      <c r="L113" s="6">
        <v>0</v>
      </c>
      <c r="M113">
        <v>0</v>
      </c>
      <c r="N113">
        <v>1</v>
      </c>
      <c r="O113" t="s">
        <v>68</v>
      </c>
      <c r="R113" t="s">
        <v>41</v>
      </c>
      <c r="X113" t="s">
        <v>46</v>
      </c>
      <c r="Y113" t="b">
        <v>0</v>
      </c>
      <c r="Z113" t="b">
        <v>1</v>
      </c>
    </row>
    <row r="114" spans="2:26" ht="30" x14ac:dyDescent="0.25">
      <c r="B114">
        <f t="shared" si="6"/>
        <v>308</v>
      </c>
      <c r="C114" s="1" t="s">
        <v>271</v>
      </c>
      <c r="D114" s="1">
        <f>ROUNDUP(SUMIF(C:C,C114,H:H)/8,0)</f>
        <v>2</v>
      </c>
      <c r="E114" s="1" t="s">
        <v>40</v>
      </c>
      <c r="F114" s="1"/>
      <c r="G114" s="1" t="s">
        <v>284</v>
      </c>
      <c r="H114" s="6">
        <f t="shared" si="7"/>
        <v>1</v>
      </c>
      <c r="I114" t="s">
        <v>49</v>
      </c>
      <c r="J114" s="6" t="str">
        <f t="shared" si="4"/>
        <v>Unsigned</v>
      </c>
      <c r="K114" s="6">
        <f t="shared" si="5"/>
        <v>1</v>
      </c>
      <c r="L114" s="6">
        <v>0</v>
      </c>
      <c r="M114">
        <v>0</v>
      </c>
      <c r="N114">
        <v>1</v>
      </c>
      <c r="O114" t="s">
        <v>68</v>
      </c>
      <c r="X114" t="s">
        <v>46</v>
      </c>
      <c r="Y114" t="b">
        <v>0</v>
      </c>
      <c r="Z114" t="b">
        <v>1</v>
      </c>
    </row>
    <row r="115" spans="2:26" ht="30" x14ac:dyDescent="0.25">
      <c r="B115">
        <f t="shared" si="6"/>
        <v>309</v>
      </c>
      <c r="C115" s="1" t="s">
        <v>272</v>
      </c>
      <c r="D115" s="1">
        <f>ROUNDUP(SUMIF(C:C,C115,H:H)/8,0)</f>
        <v>3</v>
      </c>
      <c r="E115" s="1" t="s">
        <v>40</v>
      </c>
      <c r="F115" s="1"/>
      <c r="G115" s="1" t="s">
        <v>285</v>
      </c>
      <c r="H115" s="6">
        <f t="shared" si="7"/>
        <v>10</v>
      </c>
      <c r="I115" t="s">
        <v>49</v>
      </c>
      <c r="J115" s="6" t="str">
        <f t="shared" si="4"/>
        <v>Unsigned</v>
      </c>
      <c r="K115" s="6">
        <f t="shared" si="5"/>
        <v>9.7751710654936458E-2</v>
      </c>
      <c r="L115" s="6">
        <v>0</v>
      </c>
      <c r="M115">
        <v>0</v>
      </c>
      <c r="N115">
        <v>100</v>
      </c>
      <c r="O115" t="s">
        <v>516</v>
      </c>
      <c r="P115" t="s">
        <v>23</v>
      </c>
      <c r="R115" t="s">
        <v>41</v>
      </c>
      <c r="X115" t="s">
        <v>46</v>
      </c>
    </row>
    <row r="116" spans="2:26" ht="30" x14ac:dyDescent="0.25">
      <c r="B116">
        <f t="shared" si="6"/>
        <v>309</v>
      </c>
      <c r="C116" s="1" t="s">
        <v>272</v>
      </c>
      <c r="D116" s="1">
        <f>ROUNDUP(SUMIF(C:C,C116,H:H)/8,0)</f>
        <v>3</v>
      </c>
      <c r="E116" s="1" t="s">
        <v>40</v>
      </c>
      <c r="F116" s="1"/>
      <c r="G116" s="1" t="s">
        <v>286</v>
      </c>
      <c r="H116" s="6">
        <f t="shared" si="7"/>
        <v>10</v>
      </c>
      <c r="I116" t="s">
        <v>49</v>
      </c>
      <c r="J116" s="6" t="str">
        <f t="shared" si="4"/>
        <v>Unsigned</v>
      </c>
      <c r="K116" s="6">
        <f t="shared" si="5"/>
        <v>9.7751710654936458E-2</v>
      </c>
      <c r="L116" s="6">
        <v>0</v>
      </c>
      <c r="M116">
        <v>0</v>
      </c>
      <c r="N116">
        <v>100</v>
      </c>
      <c r="O116" t="s">
        <v>516</v>
      </c>
      <c r="P116" t="s">
        <v>23</v>
      </c>
      <c r="R116" t="s">
        <v>41</v>
      </c>
      <c r="X116" t="s">
        <v>46</v>
      </c>
    </row>
    <row r="117" spans="2:26" ht="30" x14ac:dyDescent="0.25">
      <c r="B117">
        <f t="shared" si="6"/>
        <v>310</v>
      </c>
      <c r="C117" s="1" t="s">
        <v>273</v>
      </c>
      <c r="D117" s="1">
        <f>ROUNDUP(SUMIF(C:C,C117,H:H)/8,0)</f>
        <v>1</v>
      </c>
      <c r="E117" s="1" t="s">
        <v>40</v>
      </c>
      <c r="F117" s="1"/>
      <c r="G117" s="1" t="s">
        <v>92</v>
      </c>
      <c r="H117" s="6">
        <f t="shared" si="7"/>
        <v>1</v>
      </c>
      <c r="I117" t="s">
        <v>49</v>
      </c>
      <c r="J117" s="6" t="str">
        <f t="shared" si="4"/>
        <v>Unsigned</v>
      </c>
      <c r="K117" s="6">
        <f t="shared" si="5"/>
        <v>1</v>
      </c>
      <c r="L117" s="6">
        <v>0</v>
      </c>
      <c r="M117">
        <v>0</v>
      </c>
      <c r="N117">
        <v>1</v>
      </c>
      <c r="O117" t="s">
        <v>68</v>
      </c>
      <c r="X117" t="s">
        <v>46</v>
      </c>
    </row>
    <row r="118" spans="2:26" ht="30" x14ac:dyDescent="0.25">
      <c r="B118">
        <f t="shared" si="6"/>
        <v>311</v>
      </c>
      <c r="C118" s="1" t="s">
        <v>274</v>
      </c>
      <c r="D118" s="1">
        <f>ROUNDUP(SUMIF(C:C,C118,H:H)/8,0)</f>
        <v>2</v>
      </c>
      <c r="E118" s="1" t="s">
        <v>40</v>
      </c>
      <c r="F118" s="1"/>
      <c r="G118" s="1" t="s">
        <v>279</v>
      </c>
      <c r="H118" s="6">
        <f t="shared" si="7"/>
        <v>13</v>
      </c>
      <c r="I118" t="s">
        <v>49</v>
      </c>
      <c r="J118" s="6" t="str">
        <f t="shared" si="4"/>
        <v>Signed</v>
      </c>
      <c r="K118" s="6">
        <f t="shared" si="5"/>
        <v>4.3956043956043959E-2</v>
      </c>
      <c r="L118" s="6">
        <v>0</v>
      </c>
      <c r="M118">
        <v>-180</v>
      </c>
      <c r="N118">
        <v>180</v>
      </c>
      <c r="O118" t="s">
        <v>516</v>
      </c>
      <c r="P118" t="s">
        <v>115</v>
      </c>
      <c r="R118" t="s">
        <v>41</v>
      </c>
      <c r="X118" t="s">
        <v>46</v>
      </c>
    </row>
    <row r="119" spans="2:26" ht="30" x14ac:dyDescent="0.25">
      <c r="B119">
        <f t="shared" si="6"/>
        <v>312</v>
      </c>
      <c r="C119" s="1" t="s">
        <v>275</v>
      </c>
      <c r="D119" s="1">
        <f>ROUNDUP(SUMIF(C:C,C119,H:H)/8,0)</f>
        <v>2</v>
      </c>
      <c r="E119" s="1" t="s">
        <v>40</v>
      </c>
      <c r="F119" s="1"/>
      <c r="G119" s="1" t="s">
        <v>287</v>
      </c>
      <c r="H119" s="6">
        <f t="shared" si="7"/>
        <v>10</v>
      </c>
      <c r="I119" t="s">
        <v>49</v>
      </c>
      <c r="J119" s="6" t="str">
        <f t="shared" si="4"/>
        <v>Unsigned</v>
      </c>
      <c r="K119" s="6">
        <f t="shared" si="5"/>
        <v>9.7751710654936458E-2</v>
      </c>
      <c r="L119" s="6">
        <v>0</v>
      </c>
      <c r="M119">
        <v>0</v>
      </c>
      <c r="N119">
        <v>100</v>
      </c>
      <c r="O119" t="s">
        <v>516</v>
      </c>
      <c r="P119" t="s">
        <v>30</v>
      </c>
      <c r="X119" t="s">
        <v>46</v>
      </c>
    </row>
    <row r="120" spans="2:26" ht="30" x14ac:dyDescent="0.25">
      <c r="B120">
        <f t="shared" si="6"/>
        <v>313</v>
      </c>
      <c r="C120" s="1" t="s">
        <v>276</v>
      </c>
      <c r="D120" s="1">
        <f>ROUNDUP(SUMIF(C:C,C120,H:H)/8,0)</f>
        <v>2</v>
      </c>
      <c r="E120" s="1" t="s">
        <v>40</v>
      </c>
      <c r="F120" s="1"/>
      <c r="G120" s="1" t="s">
        <v>288</v>
      </c>
      <c r="H120" s="6">
        <f t="shared" si="7"/>
        <v>10</v>
      </c>
      <c r="I120" t="s">
        <v>49</v>
      </c>
      <c r="J120" s="6" t="str">
        <f t="shared" si="4"/>
        <v>Unsigned</v>
      </c>
      <c r="K120" s="6">
        <f t="shared" si="5"/>
        <v>9.7751710654936458E-2</v>
      </c>
      <c r="L120" s="6">
        <v>0</v>
      </c>
      <c r="M120">
        <v>0</v>
      </c>
      <c r="N120">
        <v>100</v>
      </c>
      <c r="O120" t="s">
        <v>516</v>
      </c>
      <c r="P120" t="s">
        <v>30</v>
      </c>
      <c r="X120" t="s">
        <v>46</v>
      </c>
    </row>
    <row r="121" spans="2:26" ht="30" x14ac:dyDescent="0.25">
      <c r="B121">
        <f t="shared" si="6"/>
        <v>314</v>
      </c>
      <c r="C121" s="1" t="s">
        <v>277</v>
      </c>
      <c r="D121" s="1">
        <f>ROUNDUP(SUMIF(C:C,C121,H:H)/8,0)</f>
        <v>1</v>
      </c>
      <c r="E121" s="1" t="s">
        <v>40</v>
      </c>
      <c r="F121" s="1"/>
      <c r="G121" s="1" t="s">
        <v>289</v>
      </c>
      <c r="H121" s="6">
        <f t="shared" si="7"/>
        <v>1</v>
      </c>
      <c r="I121" t="s">
        <v>49</v>
      </c>
      <c r="J121" s="6" t="str">
        <f t="shared" si="4"/>
        <v>Unsigned</v>
      </c>
      <c r="K121" s="6">
        <f t="shared" si="5"/>
        <v>1</v>
      </c>
      <c r="L121" s="6">
        <v>0</v>
      </c>
      <c r="M121">
        <v>0</v>
      </c>
      <c r="N121">
        <v>1</v>
      </c>
      <c r="O121" t="s">
        <v>68</v>
      </c>
      <c r="X121" t="s">
        <v>46</v>
      </c>
      <c r="Y121" t="b">
        <v>0</v>
      </c>
      <c r="Z121" t="b">
        <v>1</v>
      </c>
    </row>
    <row r="122" spans="2:26" ht="30" x14ac:dyDescent="0.25">
      <c r="B122">
        <f t="shared" si="6"/>
        <v>314</v>
      </c>
      <c r="C122" s="1" t="s">
        <v>277</v>
      </c>
      <c r="D122" s="1">
        <f>ROUNDUP(SUMIF(C:C,C122,H:H)/8,0)</f>
        <v>1</v>
      </c>
      <c r="E122" s="1" t="s">
        <v>40</v>
      </c>
      <c r="F122" s="1"/>
      <c r="G122" s="1" t="s">
        <v>290</v>
      </c>
      <c r="H122" s="6">
        <f t="shared" si="7"/>
        <v>1</v>
      </c>
      <c r="I122" t="s">
        <v>49</v>
      </c>
      <c r="J122" s="6" t="str">
        <f t="shared" si="4"/>
        <v>Unsigned</v>
      </c>
      <c r="K122" s="6">
        <f t="shared" si="5"/>
        <v>1</v>
      </c>
      <c r="L122" s="6">
        <v>0</v>
      </c>
      <c r="M122">
        <v>0</v>
      </c>
      <c r="N122">
        <v>1</v>
      </c>
      <c r="O122" t="s">
        <v>68</v>
      </c>
      <c r="X122" t="s">
        <v>46</v>
      </c>
      <c r="Y122" t="b">
        <v>0</v>
      </c>
      <c r="Z122" t="b">
        <v>1</v>
      </c>
    </row>
    <row r="123" spans="2:26" ht="30" x14ac:dyDescent="0.25">
      <c r="B123">
        <f t="shared" si="6"/>
        <v>314</v>
      </c>
      <c r="C123" s="1" t="s">
        <v>277</v>
      </c>
      <c r="D123" s="1">
        <f>ROUNDUP(SUMIF(C:C,C123,H:H)/8,0)</f>
        <v>1</v>
      </c>
      <c r="E123" s="1" t="s">
        <v>40</v>
      </c>
      <c r="F123" s="1"/>
      <c r="G123" s="1" t="s">
        <v>291</v>
      </c>
      <c r="H123" s="6">
        <f t="shared" si="7"/>
        <v>1</v>
      </c>
      <c r="I123" t="s">
        <v>49</v>
      </c>
      <c r="J123" s="6" t="str">
        <f t="shared" si="4"/>
        <v>Unsigned</v>
      </c>
      <c r="K123" s="6">
        <f t="shared" si="5"/>
        <v>1</v>
      </c>
      <c r="L123" s="6">
        <v>0</v>
      </c>
      <c r="M123">
        <v>0</v>
      </c>
      <c r="N123">
        <v>1</v>
      </c>
      <c r="O123" t="s">
        <v>68</v>
      </c>
      <c r="X123" t="s">
        <v>46</v>
      </c>
      <c r="Y123" t="b">
        <v>0</v>
      </c>
      <c r="Z123" t="b">
        <v>1</v>
      </c>
    </row>
    <row r="124" spans="2:26" ht="30" x14ac:dyDescent="0.25">
      <c r="B124">
        <f t="shared" si="6"/>
        <v>314</v>
      </c>
      <c r="C124" s="1" t="s">
        <v>277</v>
      </c>
      <c r="D124" s="1">
        <f>ROUNDUP(SUMIF(C:C,C124,H:H)/8,0)</f>
        <v>1</v>
      </c>
      <c r="E124" s="1" t="s">
        <v>40</v>
      </c>
      <c r="F124" s="1"/>
      <c r="G124" s="1" t="s">
        <v>292</v>
      </c>
      <c r="H124" s="6">
        <f t="shared" si="7"/>
        <v>1</v>
      </c>
      <c r="I124" t="s">
        <v>49</v>
      </c>
      <c r="J124" s="6" t="str">
        <f t="shared" si="4"/>
        <v>Unsigned</v>
      </c>
      <c r="K124" s="6">
        <f t="shared" si="5"/>
        <v>1</v>
      </c>
      <c r="L124" s="6">
        <v>0</v>
      </c>
      <c r="M124">
        <v>0</v>
      </c>
      <c r="N124">
        <v>1</v>
      </c>
      <c r="O124" t="s">
        <v>68</v>
      </c>
      <c r="X124" t="s">
        <v>46</v>
      </c>
      <c r="Y124" t="b">
        <v>0</v>
      </c>
      <c r="Z124" t="b">
        <v>1</v>
      </c>
    </row>
    <row r="125" spans="2:26" ht="30" x14ac:dyDescent="0.25">
      <c r="B125">
        <f t="shared" si="6"/>
        <v>314</v>
      </c>
      <c r="C125" s="1" t="s">
        <v>277</v>
      </c>
      <c r="D125" s="1">
        <f>ROUNDUP(SUMIF(C:C,C125,H:H)/8,0)</f>
        <v>1</v>
      </c>
      <c r="E125" s="1" t="s">
        <v>40</v>
      </c>
      <c r="F125" s="1"/>
      <c r="G125" s="1" t="s">
        <v>293</v>
      </c>
      <c r="H125" s="6">
        <f t="shared" si="7"/>
        <v>1</v>
      </c>
      <c r="I125" t="s">
        <v>49</v>
      </c>
      <c r="J125" s="6" t="str">
        <f t="shared" si="4"/>
        <v>Unsigned</v>
      </c>
      <c r="K125" s="6">
        <f t="shared" si="5"/>
        <v>1</v>
      </c>
      <c r="L125" s="6">
        <v>0</v>
      </c>
      <c r="M125">
        <v>0</v>
      </c>
      <c r="N125">
        <v>1</v>
      </c>
      <c r="O125" t="s">
        <v>68</v>
      </c>
      <c r="X125" t="s">
        <v>46</v>
      </c>
      <c r="Y125" t="b">
        <v>0</v>
      </c>
      <c r="Z125" t="b">
        <v>1</v>
      </c>
    </row>
    <row r="126" spans="2:26" ht="30" x14ac:dyDescent="0.25">
      <c r="B126">
        <f t="shared" si="6"/>
        <v>314</v>
      </c>
      <c r="C126" s="1" t="s">
        <v>277</v>
      </c>
      <c r="D126" s="1">
        <f>ROUNDUP(SUMIF(C:C,C126,H:H)/8,0)</f>
        <v>1</v>
      </c>
      <c r="E126" s="1" t="s">
        <v>40</v>
      </c>
      <c r="F126" s="1"/>
      <c r="G126" s="1" t="s">
        <v>294</v>
      </c>
      <c r="H126" s="6">
        <f t="shared" si="7"/>
        <v>1</v>
      </c>
      <c r="I126" t="s">
        <v>49</v>
      </c>
      <c r="J126" s="6" t="str">
        <f t="shared" si="4"/>
        <v>Unsigned</v>
      </c>
      <c r="K126" s="6">
        <f t="shared" si="5"/>
        <v>1</v>
      </c>
      <c r="L126" s="6">
        <v>0</v>
      </c>
      <c r="M126">
        <v>0</v>
      </c>
      <c r="N126">
        <v>1</v>
      </c>
      <c r="O126" t="s">
        <v>68</v>
      </c>
      <c r="X126" t="s">
        <v>46</v>
      </c>
      <c r="Y126" t="b">
        <v>0</v>
      </c>
      <c r="Z126" t="b">
        <v>1</v>
      </c>
    </row>
    <row r="127" spans="2:26" x14ac:dyDescent="0.25">
      <c r="B127">
        <f t="shared" si="6"/>
        <v>315</v>
      </c>
      <c r="C127" s="1" t="s">
        <v>278</v>
      </c>
      <c r="D127" s="1">
        <f>ROUNDUP(SUMIF(C:C,C127,H:H)/8,0)</f>
        <v>2</v>
      </c>
      <c r="E127" s="1" t="s">
        <v>40</v>
      </c>
      <c r="F127" s="1"/>
      <c r="G127" s="1" t="s">
        <v>295</v>
      </c>
      <c r="H127" s="6">
        <f t="shared" si="7"/>
        <v>10</v>
      </c>
      <c r="I127" t="s">
        <v>49</v>
      </c>
      <c r="J127" s="6" t="str">
        <f t="shared" si="4"/>
        <v>Unsigned</v>
      </c>
      <c r="K127" s="6">
        <f>IF(O127="fixed",N127/(2^(IF(J127="Signed",H127-1,H127))-1),1)</f>
        <v>9.7751710654936458E-2</v>
      </c>
      <c r="L127" s="6">
        <v>0</v>
      </c>
      <c r="M127">
        <v>0</v>
      </c>
      <c r="N127">
        <v>100</v>
      </c>
      <c r="O127" t="s">
        <v>516</v>
      </c>
      <c r="P127" t="s">
        <v>30</v>
      </c>
      <c r="R127" t="s">
        <v>41</v>
      </c>
      <c r="X127" t="s">
        <v>46</v>
      </c>
    </row>
    <row r="128" spans="2:26" ht="30" x14ac:dyDescent="0.25">
      <c r="B128" s="1">
        <v>400</v>
      </c>
      <c r="C128" s="1" t="s">
        <v>296</v>
      </c>
      <c r="D128" s="1">
        <f>ROUNDUP(SUMIF(C:C,C128,H:H)/8,0)</f>
        <v>3</v>
      </c>
      <c r="E128" s="1" t="s">
        <v>44</v>
      </c>
      <c r="F128" s="1"/>
      <c r="G128" s="1" t="s">
        <v>297</v>
      </c>
      <c r="H128" s="6">
        <f t="shared" si="7"/>
        <v>1</v>
      </c>
      <c r="I128" t="s">
        <v>49</v>
      </c>
      <c r="J128" s="6" t="str">
        <f t="shared" si="4"/>
        <v>Unsigned</v>
      </c>
      <c r="K128" s="6">
        <f t="shared" si="5"/>
        <v>1</v>
      </c>
      <c r="L128" s="6">
        <v>0</v>
      </c>
      <c r="M128">
        <v>0</v>
      </c>
      <c r="N128">
        <v>1</v>
      </c>
      <c r="O128" t="s">
        <v>68</v>
      </c>
      <c r="X128" t="s">
        <v>46</v>
      </c>
    </row>
    <row r="129" spans="2:27" ht="30" x14ac:dyDescent="0.25">
      <c r="B129">
        <f t="shared" si="6"/>
        <v>400</v>
      </c>
      <c r="C129" s="1" t="s">
        <v>296</v>
      </c>
      <c r="D129" s="1">
        <f>ROUNDUP(SUMIF(C:C,C129,H:H)/8,0)</f>
        <v>3</v>
      </c>
      <c r="E129" s="1" t="s">
        <v>44</v>
      </c>
      <c r="F129" s="1"/>
      <c r="G129" s="1" t="s">
        <v>298</v>
      </c>
      <c r="H129" s="6">
        <f t="shared" si="7"/>
        <v>1</v>
      </c>
      <c r="I129" t="s">
        <v>49</v>
      </c>
      <c r="J129" s="6" t="str">
        <f t="shared" si="4"/>
        <v>Unsigned</v>
      </c>
      <c r="K129" s="6">
        <f t="shared" si="5"/>
        <v>1</v>
      </c>
      <c r="L129" s="6">
        <v>0</v>
      </c>
      <c r="M129">
        <v>0</v>
      </c>
      <c r="N129">
        <v>1</v>
      </c>
      <c r="O129" t="s">
        <v>68</v>
      </c>
      <c r="X129" t="s">
        <v>46</v>
      </c>
    </row>
    <row r="130" spans="2:27" ht="30" x14ac:dyDescent="0.25">
      <c r="B130">
        <f t="shared" si="6"/>
        <v>400</v>
      </c>
      <c r="C130" s="1" t="s">
        <v>296</v>
      </c>
      <c r="D130" s="1">
        <f>ROUNDUP(SUMIF(C:C,C130,H:H)/8,0)</f>
        <v>3</v>
      </c>
      <c r="E130" s="1" t="s">
        <v>44</v>
      </c>
      <c r="F130" s="1"/>
      <c r="G130" s="1" t="s">
        <v>299</v>
      </c>
      <c r="H130" s="6">
        <f t="shared" si="7"/>
        <v>1</v>
      </c>
      <c r="I130" t="s">
        <v>49</v>
      </c>
      <c r="J130" s="6" t="str">
        <f t="shared" si="4"/>
        <v>Unsigned</v>
      </c>
      <c r="K130" s="6">
        <f t="shared" si="5"/>
        <v>1</v>
      </c>
      <c r="L130" s="6">
        <v>0</v>
      </c>
      <c r="M130">
        <v>0</v>
      </c>
      <c r="N130">
        <v>1</v>
      </c>
      <c r="O130" t="s">
        <v>68</v>
      </c>
      <c r="X130" t="s">
        <v>46</v>
      </c>
    </row>
    <row r="131" spans="2:27" ht="30" x14ac:dyDescent="0.25">
      <c r="B131">
        <f t="shared" si="6"/>
        <v>400</v>
      </c>
      <c r="C131" s="1" t="s">
        <v>296</v>
      </c>
      <c r="D131" s="1">
        <f>ROUNDUP(SUMIF(C:C,C131,H:H)/8,0)</f>
        <v>3</v>
      </c>
      <c r="E131" s="1" t="s">
        <v>44</v>
      </c>
      <c r="F131" s="1"/>
      <c r="G131" s="1" t="s">
        <v>300</v>
      </c>
      <c r="H131" s="6">
        <f t="shared" si="7"/>
        <v>1</v>
      </c>
      <c r="I131" t="s">
        <v>49</v>
      </c>
      <c r="J131" s="6" t="str">
        <f t="shared" si="4"/>
        <v>Unsigned</v>
      </c>
      <c r="K131" s="6">
        <f t="shared" si="5"/>
        <v>1</v>
      </c>
      <c r="L131" s="6">
        <v>0</v>
      </c>
      <c r="M131">
        <v>0</v>
      </c>
      <c r="N131">
        <v>1</v>
      </c>
      <c r="O131" t="s">
        <v>68</v>
      </c>
      <c r="X131" t="s">
        <v>46</v>
      </c>
    </row>
    <row r="132" spans="2:27" ht="30" x14ac:dyDescent="0.25">
      <c r="B132">
        <f t="shared" si="6"/>
        <v>400</v>
      </c>
      <c r="C132" s="1" t="s">
        <v>296</v>
      </c>
      <c r="D132" s="1">
        <f>ROUNDUP(SUMIF(C:C,C132,H:H)/8,0)</f>
        <v>3</v>
      </c>
      <c r="E132" s="1" t="s">
        <v>44</v>
      </c>
      <c r="F132" s="1"/>
      <c r="G132" s="1" t="s">
        <v>83</v>
      </c>
      <c r="H132" s="6">
        <f t="shared" si="7"/>
        <v>1</v>
      </c>
      <c r="I132" t="s">
        <v>49</v>
      </c>
      <c r="J132" s="6" t="str">
        <f t="shared" si="4"/>
        <v>Unsigned</v>
      </c>
      <c r="K132" s="6">
        <f t="shared" ref="K132:K195" si="8">IF(O132="fixed",N132/(2^(IF(J132="Signed",H132-1,H132))-1),1)</f>
        <v>1</v>
      </c>
      <c r="L132" s="6">
        <v>0</v>
      </c>
      <c r="M132">
        <v>0</v>
      </c>
      <c r="N132">
        <v>1</v>
      </c>
      <c r="O132" t="s">
        <v>68</v>
      </c>
      <c r="X132" t="s">
        <v>46</v>
      </c>
    </row>
    <row r="133" spans="2:27" ht="30" x14ac:dyDescent="0.25">
      <c r="B133">
        <f t="shared" ref="B133:B194" si="9">IF(C133&lt;&gt;C132,B132+1,B132)</f>
        <v>400</v>
      </c>
      <c r="C133" s="1" t="s">
        <v>296</v>
      </c>
      <c r="D133" s="1">
        <f>ROUNDUP(SUMIF(C:C,C133,H:H)/8,0)</f>
        <v>3</v>
      </c>
      <c r="E133" s="1" t="s">
        <v>44</v>
      </c>
      <c r="F133" s="1"/>
      <c r="G133" s="1" t="s">
        <v>85</v>
      </c>
      <c r="H133" s="6">
        <f t="shared" ref="H133:H196" si="10">IF(J133="Signed",IF(O133="fixed",ROUNDUP(LOG((N133-M133+1)*10,2),0)+1,IF(O133="int",ROUNDUP(LOG((N133-M133+1)*1,2),0),IF(O133="float",32,0))),IF(O133="fixed",ROUNDUP(LOG((N133-M133+1)*10,2),0),IF(O133="int",ROUNDUP(LOG((N133-M133+1)*1,2),0),IF(O133="float",32,0))))</f>
        <v>1</v>
      </c>
      <c r="I133" t="s">
        <v>49</v>
      </c>
      <c r="J133" s="6" t="str">
        <f t="shared" si="4"/>
        <v>Unsigned</v>
      </c>
      <c r="K133" s="6">
        <f t="shared" si="8"/>
        <v>1</v>
      </c>
      <c r="L133" s="6">
        <v>0</v>
      </c>
      <c r="M133">
        <v>0</v>
      </c>
      <c r="N133">
        <v>1</v>
      </c>
      <c r="O133" t="s">
        <v>68</v>
      </c>
      <c r="X133" t="s">
        <v>46</v>
      </c>
    </row>
    <row r="134" spans="2:27" ht="30" x14ac:dyDescent="0.25">
      <c r="B134">
        <f t="shared" si="9"/>
        <v>400</v>
      </c>
      <c r="C134" s="1" t="s">
        <v>296</v>
      </c>
      <c r="D134" s="1">
        <f>ROUNDUP(SUMIF(C:C,C134,H:H)/8,0)</f>
        <v>3</v>
      </c>
      <c r="E134" s="1" t="s">
        <v>44</v>
      </c>
      <c r="F134" s="1"/>
      <c r="G134" s="1" t="s">
        <v>86</v>
      </c>
      <c r="H134" s="6">
        <f t="shared" si="10"/>
        <v>1</v>
      </c>
      <c r="I134" t="s">
        <v>49</v>
      </c>
      <c r="J134" s="6" t="str">
        <f t="shared" ref="J134:J195" si="11">IF(M134&lt;0,"Signed","Unsigned")</f>
        <v>Unsigned</v>
      </c>
      <c r="K134" s="6">
        <f t="shared" si="8"/>
        <v>1</v>
      </c>
      <c r="L134" s="6">
        <v>0</v>
      </c>
      <c r="M134">
        <v>0</v>
      </c>
      <c r="N134">
        <v>1</v>
      </c>
      <c r="O134" t="s">
        <v>68</v>
      </c>
      <c r="X134" t="s">
        <v>46</v>
      </c>
    </row>
    <row r="135" spans="2:27" ht="30" x14ac:dyDescent="0.25">
      <c r="B135">
        <f t="shared" si="9"/>
        <v>400</v>
      </c>
      <c r="C135" s="1" t="s">
        <v>296</v>
      </c>
      <c r="D135" s="1">
        <f>ROUNDUP(SUMIF(C:C,C135,H:H)/8,0)</f>
        <v>3</v>
      </c>
      <c r="E135" s="1" t="s">
        <v>44</v>
      </c>
      <c r="F135" s="1"/>
      <c r="G135" s="1" t="s">
        <v>87</v>
      </c>
      <c r="H135" s="6">
        <f t="shared" si="10"/>
        <v>1</v>
      </c>
      <c r="I135" t="s">
        <v>49</v>
      </c>
      <c r="J135" s="6" t="str">
        <f t="shared" si="11"/>
        <v>Unsigned</v>
      </c>
      <c r="K135" s="6">
        <f t="shared" si="8"/>
        <v>1</v>
      </c>
      <c r="L135" s="6">
        <v>0</v>
      </c>
      <c r="M135">
        <v>0</v>
      </c>
      <c r="N135">
        <v>1</v>
      </c>
      <c r="O135" t="s">
        <v>68</v>
      </c>
      <c r="X135" t="s">
        <v>46</v>
      </c>
    </row>
    <row r="136" spans="2:27" ht="30" x14ac:dyDescent="0.25">
      <c r="B136">
        <f t="shared" si="9"/>
        <v>400</v>
      </c>
      <c r="C136" s="1" t="s">
        <v>296</v>
      </c>
      <c r="D136" s="1">
        <f>ROUNDUP(SUMIF(C:C,C136,H:H)/8,0)</f>
        <v>3</v>
      </c>
      <c r="E136" s="1" t="s">
        <v>44</v>
      </c>
      <c r="F136" s="1"/>
      <c r="G136" s="1" t="s">
        <v>90</v>
      </c>
      <c r="H136" s="6">
        <f t="shared" si="10"/>
        <v>1</v>
      </c>
      <c r="I136" t="s">
        <v>49</v>
      </c>
      <c r="J136" s="6" t="str">
        <f t="shared" si="11"/>
        <v>Unsigned</v>
      </c>
      <c r="K136" s="6">
        <f t="shared" si="8"/>
        <v>1</v>
      </c>
      <c r="L136" s="6">
        <v>0</v>
      </c>
      <c r="M136">
        <v>0</v>
      </c>
      <c r="N136">
        <v>1</v>
      </c>
      <c r="O136" t="s">
        <v>68</v>
      </c>
      <c r="X136" t="s">
        <v>46</v>
      </c>
    </row>
    <row r="137" spans="2:27" ht="30" x14ac:dyDescent="0.25">
      <c r="B137">
        <f t="shared" si="9"/>
        <v>400</v>
      </c>
      <c r="C137" s="1" t="s">
        <v>296</v>
      </c>
      <c r="D137" s="1">
        <f>ROUNDUP(SUMIF(C:C,C137,H:H)/8,0)</f>
        <v>3</v>
      </c>
      <c r="E137" s="1" t="s">
        <v>44</v>
      </c>
      <c r="F137" s="1"/>
      <c r="G137" s="1" t="s">
        <v>301</v>
      </c>
      <c r="H137" s="6">
        <f t="shared" si="10"/>
        <v>1</v>
      </c>
      <c r="I137" t="s">
        <v>49</v>
      </c>
      <c r="J137" s="6" t="str">
        <f t="shared" si="11"/>
        <v>Unsigned</v>
      </c>
      <c r="K137" s="6">
        <f t="shared" si="8"/>
        <v>1</v>
      </c>
      <c r="L137" s="6">
        <v>0</v>
      </c>
      <c r="M137">
        <v>0</v>
      </c>
      <c r="N137">
        <v>1</v>
      </c>
      <c r="O137" t="s">
        <v>68</v>
      </c>
      <c r="X137" t="s">
        <v>46</v>
      </c>
      <c r="Y137" t="s">
        <v>353</v>
      </c>
      <c r="Z137" t="s">
        <v>354</v>
      </c>
      <c r="AA137" t="s">
        <v>355</v>
      </c>
    </row>
    <row r="138" spans="2:27" ht="30" x14ac:dyDescent="0.25">
      <c r="B138">
        <f t="shared" si="9"/>
        <v>400</v>
      </c>
      <c r="C138" s="1" t="s">
        <v>296</v>
      </c>
      <c r="D138" s="1">
        <f>ROUNDUP(SUMIF(C:C,C138,H:H)/8,0)</f>
        <v>3</v>
      </c>
      <c r="E138" s="1" t="s">
        <v>44</v>
      </c>
      <c r="F138" s="1"/>
      <c r="G138" s="1" t="s">
        <v>302</v>
      </c>
      <c r="H138" s="6">
        <f t="shared" si="10"/>
        <v>1</v>
      </c>
      <c r="I138" t="s">
        <v>49</v>
      </c>
      <c r="J138" s="6" t="str">
        <f t="shared" si="11"/>
        <v>Unsigned</v>
      </c>
      <c r="K138" s="6">
        <f t="shared" si="8"/>
        <v>1</v>
      </c>
      <c r="L138" s="6">
        <v>0</v>
      </c>
      <c r="M138">
        <v>0</v>
      </c>
      <c r="N138">
        <v>1</v>
      </c>
      <c r="O138" t="s">
        <v>68</v>
      </c>
      <c r="X138" t="s">
        <v>46</v>
      </c>
      <c r="Y138" t="s">
        <v>353</v>
      </c>
      <c r="Z138" t="s">
        <v>354</v>
      </c>
      <c r="AA138" t="s">
        <v>355</v>
      </c>
    </row>
    <row r="139" spans="2:27" ht="30" x14ac:dyDescent="0.25">
      <c r="B139">
        <f t="shared" si="9"/>
        <v>400</v>
      </c>
      <c r="C139" s="1" t="s">
        <v>296</v>
      </c>
      <c r="D139" s="1">
        <f>ROUNDUP(SUMIF(C:C,C139,H:H)/8,0)</f>
        <v>3</v>
      </c>
      <c r="E139" s="1" t="s">
        <v>44</v>
      </c>
      <c r="F139" s="1"/>
      <c r="G139" s="1" t="s">
        <v>303</v>
      </c>
      <c r="H139" s="6">
        <f t="shared" si="10"/>
        <v>1</v>
      </c>
      <c r="I139" t="s">
        <v>49</v>
      </c>
      <c r="J139" s="6" t="str">
        <f t="shared" si="11"/>
        <v>Unsigned</v>
      </c>
      <c r="K139" s="6">
        <f t="shared" si="8"/>
        <v>1</v>
      </c>
      <c r="L139" s="6">
        <v>0</v>
      </c>
      <c r="M139">
        <v>0</v>
      </c>
      <c r="N139">
        <v>1</v>
      </c>
      <c r="O139" t="s">
        <v>68</v>
      </c>
      <c r="X139" t="s">
        <v>46</v>
      </c>
      <c r="Y139" t="s">
        <v>353</v>
      </c>
      <c r="Z139" t="s">
        <v>354</v>
      </c>
      <c r="AA139" t="s">
        <v>355</v>
      </c>
    </row>
    <row r="140" spans="2:27" ht="30" x14ac:dyDescent="0.25">
      <c r="B140">
        <f t="shared" si="9"/>
        <v>400</v>
      </c>
      <c r="C140" s="1" t="s">
        <v>296</v>
      </c>
      <c r="D140" s="1">
        <f>ROUNDUP(SUMIF(C:C,C140,H:H)/8,0)</f>
        <v>3</v>
      </c>
      <c r="E140" s="1" t="s">
        <v>44</v>
      </c>
      <c r="F140" s="1"/>
      <c r="G140" s="1" t="s">
        <v>304</v>
      </c>
      <c r="H140" s="6">
        <f t="shared" si="10"/>
        <v>1</v>
      </c>
      <c r="I140" t="s">
        <v>49</v>
      </c>
      <c r="J140" s="6" t="str">
        <f t="shared" si="11"/>
        <v>Unsigned</v>
      </c>
      <c r="K140" s="6">
        <f t="shared" si="8"/>
        <v>1</v>
      </c>
      <c r="L140" s="6">
        <v>0</v>
      </c>
      <c r="M140">
        <v>0</v>
      </c>
      <c r="N140">
        <v>1</v>
      </c>
      <c r="O140" t="s">
        <v>68</v>
      </c>
      <c r="X140" t="s">
        <v>46</v>
      </c>
      <c r="Y140" t="s">
        <v>353</v>
      </c>
      <c r="Z140" t="s">
        <v>354</v>
      </c>
      <c r="AA140" t="s">
        <v>355</v>
      </c>
    </row>
    <row r="141" spans="2:27" ht="30" x14ac:dyDescent="0.25">
      <c r="B141">
        <f t="shared" si="9"/>
        <v>400</v>
      </c>
      <c r="C141" s="1" t="s">
        <v>296</v>
      </c>
      <c r="D141" s="1">
        <f>ROUNDUP(SUMIF(C:C,C141,H:H)/8,0)</f>
        <v>3</v>
      </c>
      <c r="E141" s="1" t="s">
        <v>44</v>
      </c>
      <c r="F141" s="1"/>
      <c r="G141" s="1" t="s">
        <v>305</v>
      </c>
      <c r="H141" s="6">
        <f t="shared" si="10"/>
        <v>1</v>
      </c>
      <c r="I141" t="s">
        <v>49</v>
      </c>
      <c r="J141" s="6" t="str">
        <f t="shared" si="11"/>
        <v>Unsigned</v>
      </c>
      <c r="K141" s="6">
        <f t="shared" si="8"/>
        <v>1</v>
      </c>
      <c r="L141" s="6">
        <v>0</v>
      </c>
      <c r="M141">
        <v>0</v>
      </c>
      <c r="N141">
        <v>1</v>
      </c>
      <c r="O141" t="s">
        <v>68</v>
      </c>
      <c r="X141" t="s">
        <v>46</v>
      </c>
      <c r="Y141" t="s">
        <v>353</v>
      </c>
      <c r="Z141" t="s">
        <v>354</v>
      </c>
      <c r="AA141" t="s">
        <v>355</v>
      </c>
    </row>
    <row r="142" spans="2:27" ht="30" x14ac:dyDescent="0.25">
      <c r="B142">
        <f t="shared" si="9"/>
        <v>400</v>
      </c>
      <c r="C142" s="1" t="s">
        <v>296</v>
      </c>
      <c r="D142" s="1">
        <f>ROUNDUP(SUMIF(C:C,C142,H:H)/8,0)</f>
        <v>3</v>
      </c>
      <c r="E142" s="1" t="s">
        <v>44</v>
      </c>
      <c r="F142" s="1"/>
      <c r="G142" s="1" t="s">
        <v>306</v>
      </c>
      <c r="H142" s="6">
        <f t="shared" si="10"/>
        <v>1</v>
      </c>
      <c r="I142" t="s">
        <v>49</v>
      </c>
      <c r="J142" s="6" t="str">
        <f t="shared" si="11"/>
        <v>Unsigned</v>
      </c>
      <c r="K142" s="6">
        <f t="shared" si="8"/>
        <v>1</v>
      </c>
      <c r="L142" s="6">
        <v>0</v>
      </c>
      <c r="M142">
        <v>0</v>
      </c>
      <c r="N142">
        <v>1</v>
      </c>
      <c r="O142" t="s">
        <v>68</v>
      </c>
      <c r="X142" t="s">
        <v>46</v>
      </c>
      <c r="Y142" t="s">
        <v>353</v>
      </c>
      <c r="Z142" t="s">
        <v>354</v>
      </c>
      <c r="AA142" t="s">
        <v>355</v>
      </c>
    </row>
    <row r="143" spans="2:27" ht="30" x14ac:dyDescent="0.25">
      <c r="B143">
        <f t="shared" si="9"/>
        <v>400</v>
      </c>
      <c r="C143" s="1" t="s">
        <v>296</v>
      </c>
      <c r="D143" s="1">
        <f>ROUNDUP(SUMIF(C:C,C143,H:H)/8,0)</f>
        <v>3</v>
      </c>
      <c r="E143" s="1" t="s">
        <v>44</v>
      </c>
      <c r="F143" s="1"/>
      <c r="G143" s="1" t="s">
        <v>307</v>
      </c>
      <c r="H143" s="6">
        <f t="shared" si="10"/>
        <v>1</v>
      </c>
      <c r="I143" t="s">
        <v>49</v>
      </c>
      <c r="J143" s="6" t="str">
        <f t="shared" si="11"/>
        <v>Unsigned</v>
      </c>
      <c r="K143" s="6">
        <f t="shared" si="8"/>
        <v>1</v>
      </c>
      <c r="L143" s="6">
        <v>0</v>
      </c>
      <c r="M143">
        <v>0</v>
      </c>
      <c r="N143">
        <v>1</v>
      </c>
      <c r="O143" t="s">
        <v>68</v>
      </c>
      <c r="X143" t="s">
        <v>46</v>
      </c>
      <c r="Y143" t="s">
        <v>353</v>
      </c>
      <c r="Z143" t="s">
        <v>354</v>
      </c>
      <c r="AA143" t="s">
        <v>355</v>
      </c>
    </row>
    <row r="144" spans="2:27" ht="30" x14ac:dyDescent="0.25">
      <c r="B144">
        <f t="shared" si="9"/>
        <v>400</v>
      </c>
      <c r="C144" s="1" t="s">
        <v>296</v>
      </c>
      <c r="D144" s="1">
        <f>ROUNDUP(SUMIF(C:C,C144,H:H)/8,0)</f>
        <v>3</v>
      </c>
      <c r="E144" s="1" t="s">
        <v>44</v>
      </c>
      <c r="F144" s="1"/>
      <c r="G144" s="1" t="s">
        <v>308</v>
      </c>
      <c r="H144" s="6">
        <f t="shared" si="10"/>
        <v>1</v>
      </c>
      <c r="I144" t="s">
        <v>49</v>
      </c>
      <c r="J144" s="6" t="str">
        <f t="shared" si="11"/>
        <v>Unsigned</v>
      </c>
      <c r="K144" s="6">
        <f t="shared" si="8"/>
        <v>1</v>
      </c>
      <c r="L144" s="6">
        <v>0</v>
      </c>
      <c r="M144">
        <v>0</v>
      </c>
      <c r="N144">
        <v>1</v>
      </c>
      <c r="O144" t="s">
        <v>68</v>
      </c>
      <c r="X144" t="s">
        <v>46</v>
      </c>
      <c r="Y144" t="s">
        <v>353</v>
      </c>
      <c r="Z144" t="s">
        <v>354</v>
      </c>
      <c r="AA144" t="s">
        <v>355</v>
      </c>
    </row>
    <row r="145" spans="2:27" ht="30" x14ac:dyDescent="0.25">
      <c r="B145">
        <f t="shared" si="9"/>
        <v>400</v>
      </c>
      <c r="C145" s="1" t="s">
        <v>296</v>
      </c>
      <c r="D145" s="1">
        <f>ROUNDUP(SUMIF(C:C,C145,H:H)/8,0)</f>
        <v>3</v>
      </c>
      <c r="E145" s="1" t="s">
        <v>44</v>
      </c>
      <c r="F145" s="1"/>
      <c r="G145" s="1" t="s">
        <v>309</v>
      </c>
      <c r="H145" s="6">
        <f t="shared" si="10"/>
        <v>1</v>
      </c>
      <c r="I145" t="s">
        <v>49</v>
      </c>
      <c r="J145" s="6" t="str">
        <f t="shared" si="11"/>
        <v>Unsigned</v>
      </c>
      <c r="K145" s="6">
        <f t="shared" si="8"/>
        <v>1</v>
      </c>
      <c r="L145" s="6">
        <v>0</v>
      </c>
      <c r="M145">
        <v>0</v>
      </c>
      <c r="N145">
        <v>1</v>
      </c>
      <c r="O145" t="s">
        <v>68</v>
      </c>
      <c r="X145" t="s">
        <v>46</v>
      </c>
      <c r="Y145" t="s">
        <v>353</v>
      </c>
      <c r="Z145" t="s">
        <v>354</v>
      </c>
      <c r="AA145" t="s">
        <v>355</v>
      </c>
    </row>
    <row r="146" spans="2:27" ht="30" x14ac:dyDescent="0.25">
      <c r="B146">
        <f t="shared" si="9"/>
        <v>400</v>
      </c>
      <c r="C146" s="1" t="s">
        <v>296</v>
      </c>
      <c r="D146" s="1">
        <f>ROUNDUP(SUMIF(C:C,C146,H:H)/8,0)</f>
        <v>3</v>
      </c>
      <c r="E146" s="1" t="s">
        <v>44</v>
      </c>
      <c r="F146" s="1"/>
      <c r="G146" s="1" t="s">
        <v>310</v>
      </c>
      <c r="H146" s="6">
        <f t="shared" si="10"/>
        <v>1</v>
      </c>
      <c r="I146" t="s">
        <v>49</v>
      </c>
      <c r="J146" s="6" t="str">
        <f t="shared" si="11"/>
        <v>Unsigned</v>
      </c>
      <c r="K146" s="6">
        <f t="shared" si="8"/>
        <v>1</v>
      </c>
      <c r="L146" s="6">
        <v>0</v>
      </c>
      <c r="M146">
        <v>0</v>
      </c>
      <c r="N146">
        <v>1</v>
      </c>
      <c r="O146" t="s">
        <v>68</v>
      </c>
      <c r="X146" t="s">
        <v>46</v>
      </c>
      <c r="Y146" t="s">
        <v>353</v>
      </c>
      <c r="Z146" t="s">
        <v>354</v>
      </c>
      <c r="AA146" t="s">
        <v>355</v>
      </c>
    </row>
    <row r="147" spans="2:27" x14ac:dyDescent="0.25">
      <c r="B147">
        <f t="shared" si="9"/>
        <v>401</v>
      </c>
      <c r="C147" s="1" t="s">
        <v>311</v>
      </c>
      <c r="D147" s="1">
        <f>ROUNDUP(SUMIF(C:C,C147,H:H)/8,0)</f>
        <v>1</v>
      </c>
      <c r="E147" s="1" t="s">
        <v>44</v>
      </c>
      <c r="F147" s="1">
        <v>10</v>
      </c>
      <c r="G147" s="1" t="s">
        <v>142</v>
      </c>
      <c r="H147" s="6">
        <f t="shared" si="10"/>
        <v>1</v>
      </c>
      <c r="I147" t="s">
        <v>49</v>
      </c>
      <c r="J147" s="6" t="str">
        <f t="shared" si="11"/>
        <v>Unsigned</v>
      </c>
      <c r="K147" s="6">
        <f t="shared" si="8"/>
        <v>1</v>
      </c>
      <c r="L147" s="6">
        <v>0</v>
      </c>
      <c r="M147">
        <v>0</v>
      </c>
      <c r="N147">
        <v>1</v>
      </c>
      <c r="O147" t="s">
        <v>68</v>
      </c>
      <c r="S147" t="s">
        <v>43</v>
      </c>
      <c r="X147" t="s">
        <v>46</v>
      </c>
    </row>
    <row r="148" spans="2:27" ht="30" x14ac:dyDescent="0.25">
      <c r="B148">
        <f t="shared" si="9"/>
        <v>402</v>
      </c>
      <c r="C148" s="1" t="s">
        <v>312</v>
      </c>
      <c r="D148" s="1">
        <f>ROUNDUP(SUMIF(C:C,C148,H:H)/8,0)</f>
        <v>8</v>
      </c>
      <c r="E148" s="1" t="s">
        <v>44</v>
      </c>
      <c r="F148" s="1"/>
      <c r="G148" s="1" t="s">
        <v>144</v>
      </c>
      <c r="H148" s="6">
        <f t="shared" si="10"/>
        <v>32</v>
      </c>
      <c r="I148" t="s">
        <v>49</v>
      </c>
      <c r="J148" s="6" t="str">
        <f t="shared" si="11"/>
        <v>Unsigned</v>
      </c>
      <c r="K148" s="6">
        <f t="shared" si="8"/>
        <v>1</v>
      </c>
      <c r="L148" s="6">
        <v>0</v>
      </c>
      <c r="M148">
        <v>0</v>
      </c>
      <c r="N148">
        <f>2^32-1</f>
        <v>4294967295</v>
      </c>
      <c r="O148" t="s">
        <v>68</v>
      </c>
      <c r="X148" t="s">
        <v>46</v>
      </c>
    </row>
    <row r="149" spans="2:27" ht="30" x14ac:dyDescent="0.25">
      <c r="B149">
        <f t="shared" si="9"/>
        <v>402</v>
      </c>
      <c r="C149" s="1" t="s">
        <v>312</v>
      </c>
      <c r="D149" s="1">
        <f>ROUNDUP(SUMIF(C:C,C149,H:H)/8,0)</f>
        <v>8</v>
      </c>
      <c r="E149" s="1" t="s">
        <v>44</v>
      </c>
      <c r="F149" s="1"/>
      <c r="G149" s="1" t="s">
        <v>145</v>
      </c>
      <c r="H149" s="6">
        <f t="shared" si="10"/>
        <v>32</v>
      </c>
      <c r="I149" t="s">
        <v>49</v>
      </c>
      <c r="J149" s="6" t="str">
        <f t="shared" si="11"/>
        <v>Unsigned</v>
      </c>
      <c r="K149" s="6">
        <f t="shared" si="8"/>
        <v>1</v>
      </c>
      <c r="L149" s="6">
        <v>0</v>
      </c>
      <c r="M149">
        <v>0</v>
      </c>
      <c r="N149">
        <f>2^32-1</f>
        <v>4294967295</v>
      </c>
      <c r="O149" t="s">
        <v>68</v>
      </c>
      <c r="X149" t="s">
        <v>46</v>
      </c>
    </row>
    <row r="150" spans="2:27" x14ac:dyDescent="0.25">
      <c r="B150">
        <f t="shared" si="9"/>
        <v>403</v>
      </c>
      <c r="C150" s="1" t="s">
        <v>313</v>
      </c>
      <c r="D150" s="1">
        <f>ROUNDUP(SUMIF(C:C,C150,H:H)/8,0)</f>
        <v>1</v>
      </c>
      <c r="E150" s="1" t="s">
        <v>44</v>
      </c>
      <c r="F150" s="1"/>
      <c r="G150" s="1" t="s">
        <v>147</v>
      </c>
      <c r="H150" s="6">
        <f t="shared" si="10"/>
        <v>1</v>
      </c>
      <c r="I150" t="s">
        <v>49</v>
      </c>
      <c r="J150" s="6" t="str">
        <f t="shared" si="11"/>
        <v>Unsigned</v>
      </c>
      <c r="K150" s="6">
        <f t="shared" si="8"/>
        <v>1</v>
      </c>
      <c r="L150" s="6">
        <v>0</v>
      </c>
      <c r="M150">
        <v>0</v>
      </c>
      <c r="N150">
        <v>1</v>
      </c>
      <c r="O150" t="s">
        <v>68</v>
      </c>
      <c r="X150" t="s">
        <v>46</v>
      </c>
    </row>
    <row r="151" spans="2:27" ht="30" x14ac:dyDescent="0.25">
      <c r="B151">
        <f t="shared" si="9"/>
        <v>404</v>
      </c>
      <c r="C151" s="1" t="s">
        <v>314</v>
      </c>
      <c r="D151" s="1">
        <f>ROUNDUP(SUMIF(C:C,C151,H:H)/8,0)</f>
        <v>1</v>
      </c>
      <c r="E151" s="1" t="s">
        <v>44</v>
      </c>
      <c r="F151" s="1"/>
      <c r="G151" s="1" t="s">
        <v>92</v>
      </c>
      <c r="H151" s="6">
        <f t="shared" si="10"/>
        <v>1</v>
      </c>
      <c r="I151" t="s">
        <v>49</v>
      </c>
      <c r="J151" s="6" t="str">
        <f t="shared" si="11"/>
        <v>Unsigned</v>
      </c>
      <c r="K151" s="6">
        <f t="shared" si="8"/>
        <v>1</v>
      </c>
      <c r="L151" s="6">
        <v>0</v>
      </c>
      <c r="M151">
        <v>0</v>
      </c>
      <c r="N151">
        <v>1</v>
      </c>
      <c r="O151" t="s">
        <v>68</v>
      </c>
      <c r="X151" t="s">
        <v>46</v>
      </c>
    </row>
    <row r="152" spans="2:27" ht="30" x14ac:dyDescent="0.25">
      <c r="B152">
        <f t="shared" si="9"/>
        <v>405</v>
      </c>
      <c r="C152" s="1" t="s">
        <v>315</v>
      </c>
      <c r="D152" s="1">
        <f>ROUNDUP(SUMIF(C:C,C152,H:H)/8,0)</f>
        <v>1</v>
      </c>
      <c r="E152" s="1" t="s">
        <v>44</v>
      </c>
      <c r="F152" s="1"/>
      <c r="G152" s="1" t="s">
        <v>94</v>
      </c>
      <c r="H152" s="6">
        <f t="shared" si="10"/>
        <v>1</v>
      </c>
      <c r="I152" t="s">
        <v>49</v>
      </c>
      <c r="J152" s="6" t="str">
        <f t="shared" si="11"/>
        <v>Unsigned</v>
      </c>
      <c r="K152" s="6">
        <f t="shared" si="8"/>
        <v>1</v>
      </c>
      <c r="L152" s="6">
        <v>0</v>
      </c>
      <c r="M152">
        <v>0</v>
      </c>
      <c r="N152">
        <v>1</v>
      </c>
      <c r="O152" t="s">
        <v>68</v>
      </c>
      <c r="X152" t="s">
        <v>46</v>
      </c>
    </row>
    <row r="153" spans="2:27" ht="30" x14ac:dyDescent="0.25">
      <c r="B153">
        <f t="shared" si="9"/>
        <v>406</v>
      </c>
      <c r="C153" s="1" t="s">
        <v>316</v>
      </c>
      <c r="D153" s="1">
        <f>ROUNDUP(SUMIF(C:C,C153,H:H)/8,0)</f>
        <v>4</v>
      </c>
      <c r="E153" s="1" t="s">
        <v>44</v>
      </c>
      <c r="F153" s="1"/>
      <c r="G153" s="1" t="s">
        <v>317</v>
      </c>
      <c r="H153" s="6">
        <f t="shared" si="10"/>
        <v>16</v>
      </c>
      <c r="I153" t="s">
        <v>49</v>
      </c>
      <c r="J153" s="6" t="str">
        <f t="shared" si="11"/>
        <v>Unsigned</v>
      </c>
      <c r="K153" s="6">
        <f t="shared" si="8"/>
        <v>7.6295109483482115E-2</v>
      </c>
      <c r="L153" s="6">
        <v>0</v>
      </c>
      <c r="M153">
        <v>0</v>
      </c>
      <c r="N153">
        <v>5000</v>
      </c>
      <c r="O153" t="s">
        <v>516</v>
      </c>
      <c r="P153" t="s">
        <v>58</v>
      </c>
      <c r="X153" t="s">
        <v>46</v>
      </c>
    </row>
    <row r="154" spans="2:27" ht="30" x14ac:dyDescent="0.25">
      <c r="B154">
        <f t="shared" si="9"/>
        <v>406</v>
      </c>
      <c r="C154" s="1" t="s">
        <v>316</v>
      </c>
      <c r="D154" s="1">
        <f>ROUNDUP(SUMIF(C:C,C154,H:H)/8,0)</f>
        <v>4</v>
      </c>
      <c r="E154" s="1" t="s">
        <v>44</v>
      </c>
      <c r="F154" s="1"/>
      <c r="G154" s="1" t="s">
        <v>318</v>
      </c>
      <c r="H154" s="6">
        <f t="shared" si="10"/>
        <v>16</v>
      </c>
      <c r="I154" t="s">
        <v>49</v>
      </c>
      <c r="J154" s="6" t="str">
        <f t="shared" si="11"/>
        <v>Unsigned</v>
      </c>
      <c r="K154" s="6">
        <f t="shared" si="8"/>
        <v>7.6295109483482115E-2</v>
      </c>
      <c r="L154" s="6">
        <v>0</v>
      </c>
      <c r="M154">
        <v>0</v>
      </c>
      <c r="N154">
        <v>5000</v>
      </c>
      <c r="O154" t="s">
        <v>516</v>
      </c>
      <c r="P154" t="s">
        <v>58</v>
      </c>
      <c r="X154" t="s">
        <v>46</v>
      </c>
    </row>
    <row r="155" spans="2:27" ht="30" x14ac:dyDescent="0.25">
      <c r="B155">
        <f t="shared" si="9"/>
        <v>407</v>
      </c>
      <c r="C155" s="1" t="s">
        <v>319</v>
      </c>
      <c r="D155" s="1">
        <f>ROUNDUP(SUMIF(C:C,C155,H:H)/8,0)</f>
        <v>4</v>
      </c>
      <c r="E155" s="1" t="s">
        <v>44</v>
      </c>
      <c r="F155" s="1"/>
      <c r="G155" s="1" t="s">
        <v>320</v>
      </c>
      <c r="H155" s="6">
        <f t="shared" si="10"/>
        <v>16</v>
      </c>
      <c r="I155" t="s">
        <v>49</v>
      </c>
      <c r="J155" s="6" t="str">
        <f t="shared" si="11"/>
        <v>Unsigned</v>
      </c>
      <c r="K155" s="6">
        <f t="shared" si="8"/>
        <v>7.6295109483482115E-2</v>
      </c>
      <c r="L155" s="6">
        <v>0</v>
      </c>
      <c r="M155">
        <v>0</v>
      </c>
      <c r="N155">
        <v>5000</v>
      </c>
      <c r="O155" t="s">
        <v>516</v>
      </c>
      <c r="P155" t="s">
        <v>58</v>
      </c>
      <c r="X155" t="s">
        <v>46</v>
      </c>
    </row>
    <row r="156" spans="2:27" ht="30" x14ac:dyDescent="0.25">
      <c r="B156">
        <f t="shared" si="9"/>
        <v>407</v>
      </c>
      <c r="C156" s="1" t="s">
        <v>319</v>
      </c>
      <c r="D156" s="1">
        <f>ROUNDUP(SUMIF(C:C,C156,H:H)/8,0)</f>
        <v>4</v>
      </c>
      <c r="E156" s="1" t="s">
        <v>44</v>
      </c>
      <c r="F156" s="1"/>
      <c r="G156" s="1" t="s">
        <v>321</v>
      </c>
      <c r="H156" s="6">
        <f t="shared" si="10"/>
        <v>16</v>
      </c>
      <c r="I156" t="s">
        <v>49</v>
      </c>
      <c r="J156" s="6" t="str">
        <f t="shared" si="11"/>
        <v>Unsigned</v>
      </c>
      <c r="K156" s="6">
        <f t="shared" si="8"/>
        <v>7.6295109483482115E-2</v>
      </c>
      <c r="L156" s="6">
        <v>0</v>
      </c>
      <c r="M156">
        <v>0</v>
      </c>
      <c r="N156">
        <v>5000</v>
      </c>
      <c r="O156" t="s">
        <v>516</v>
      </c>
      <c r="P156" t="s">
        <v>58</v>
      </c>
      <c r="X156" t="s">
        <v>46</v>
      </c>
    </row>
    <row r="157" spans="2:27" ht="30" x14ac:dyDescent="0.25">
      <c r="B157">
        <f t="shared" si="9"/>
        <v>408</v>
      </c>
      <c r="C157" s="1" t="s">
        <v>322</v>
      </c>
      <c r="D157" s="1">
        <f>ROUNDUP(SUMIF(C:C,C157,H:H)/8,0)</f>
        <v>4</v>
      </c>
      <c r="E157" s="1" t="s">
        <v>44</v>
      </c>
      <c r="F157" s="1"/>
      <c r="G157" s="1" t="s">
        <v>323</v>
      </c>
      <c r="H157" s="6">
        <f t="shared" si="10"/>
        <v>16</v>
      </c>
      <c r="I157" t="s">
        <v>49</v>
      </c>
      <c r="J157" s="6" t="str">
        <f t="shared" si="11"/>
        <v>Unsigned</v>
      </c>
      <c r="K157" s="6">
        <f t="shared" si="8"/>
        <v>7.6295109483482115E-2</v>
      </c>
      <c r="L157" s="6">
        <v>0</v>
      </c>
      <c r="M157">
        <v>0</v>
      </c>
      <c r="N157">
        <v>5000</v>
      </c>
      <c r="O157" t="s">
        <v>516</v>
      </c>
      <c r="P157" t="s">
        <v>58</v>
      </c>
      <c r="X157" t="s">
        <v>46</v>
      </c>
    </row>
    <row r="158" spans="2:27" ht="30" x14ac:dyDescent="0.25">
      <c r="B158">
        <f t="shared" si="9"/>
        <v>408</v>
      </c>
      <c r="C158" s="1" t="s">
        <v>322</v>
      </c>
      <c r="D158" s="1">
        <f>ROUNDUP(SUMIF(C:C,C158,H:H)/8,0)</f>
        <v>4</v>
      </c>
      <c r="E158" s="1" t="s">
        <v>44</v>
      </c>
      <c r="F158" s="1"/>
      <c r="G158" s="1" t="s">
        <v>324</v>
      </c>
      <c r="H158" s="6">
        <f t="shared" si="10"/>
        <v>16</v>
      </c>
      <c r="I158" t="s">
        <v>49</v>
      </c>
      <c r="J158" s="6" t="str">
        <f t="shared" si="11"/>
        <v>Unsigned</v>
      </c>
      <c r="K158" s="6">
        <v>0.1</v>
      </c>
      <c r="L158" s="6">
        <v>0</v>
      </c>
      <c r="M158">
        <v>0</v>
      </c>
      <c r="N158">
        <v>5000</v>
      </c>
      <c r="O158" t="s">
        <v>516</v>
      </c>
      <c r="P158" t="s">
        <v>58</v>
      </c>
      <c r="X158" t="s">
        <v>46</v>
      </c>
    </row>
    <row r="159" spans="2:27" x14ac:dyDescent="0.25">
      <c r="B159">
        <f t="shared" si="9"/>
        <v>409</v>
      </c>
      <c r="C159" s="1" t="s">
        <v>325</v>
      </c>
      <c r="D159" s="1">
        <f>ROUNDUP(SUMIF(C:C,C159,H:H)/8,0)</f>
        <v>4</v>
      </c>
      <c r="E159" s="1" t="s">
        <v>44</v>
      </c>
      <c r="F159" s="1"/>
      <c r="G159" s="1" t="s">
        <v>326</v>
      </c>
      <c r="H159" s="6">
        <f t="shared" si="10"/>
        <v>16</v>
      </c>
      <c r="I159" t="s">
        <v>49</v>
      </c>
      <c r="J159" s="6" t="str">
        <f t="shared" si="11"/>
        <v>Unsigned</v>
      </c>
      <c r="K159" s="6">
        <v>0.1</v>
      </c>
      <c r="L159" s="6">
        <v>0</v>
      </c>
      <c r="M159">
        <v>0</v>
      </c>
      <c r="N159">
        <v>5000</v>
      </c>
      <c r="O159" t="s">
        <v>516</v>
      </c>
      <c r="P159" t="s">
        <v>58</v>
      </c>
      <c r="X159" t="s">
        <v>46</v>
      </c>
    </row>
    <row r="160" spans="2:27" x14ac:dyDescent="0.25">
      <c r="B160">
        <f t="shared" si="9"/>
        <v>409</v>
      </c>
      <c r="C160" s="1" t="s">
        <v>325</v>
      </c>
      <c r="D160" s="1">
        <f>ROUNDUP(SUMIF(C:C,C160,H:H)/8,0)</f>
        <v>4</v>
      </c>
      <c r="E160" s="1" t="s">
        <v>44</v>
      </c>
      <c r="F160" s="1"/>
      <c r="G160" s="1" t="s">
        <v>327</v>
      </c>
      <c r="H160" s="6">
        <f t="shared" si="10"/>
        <v>16</v>
      </c>
      <c r="I160" t="s">
        <v>49</v>
      </c>
      <c r="J160" s="6" t="str">
        <f t="shared" si="11"/>
        <v>Unsigned</v>
      </c>
      <c r="K160" s="6">
        <v>0.1</v>
      </c>
      <c r="L160" s="6">
        <v>0</v>
      </c>
      <c r="M160">
        <v>0</v>
      </c>
      <c r="N160">
        <v>5000</v>
      </c>
      <c r="O160" t="s">
        <v>516</v>
      </c>
      <c r="P160" t="s">
        <v>58</v>
      </c>
      <c r="X160" t="s">
        <v>46</v>
      </c>
    </row>
    <row r="161" spans="2:30" x14ac:dyDescent="0.25">
      <c r="B161">
        <f t="shared" si="9"/>
        <v>410</v>
      </c>
      <c r="C161" s="1" t="s">
        <v>328</v>
      </c>
      <c r="D161" s="1">
        <f>ROUNDUP(SUMIF(C:C,C161,H:H)/8,0)</f>
        <v>3</v>
      </c>
      <c r="E161" s="1" t="s">
        <v>44</v>
      </c>
      <c r="F161" s="1"/>
      <c r="G161" s="1" t="s">
        <v>329</v>
      </c>
      <c r="H161" s="6">
        <f t="shared" si="10"/>
        <v>9</v>
      </c>
      <c r="I161" t="s">
        <v>49</v>
      </c>
      <c r="J161" s="6" t="str">
        <f t="shared" si="11"/>
        <v>Unsigned</v>
      </c>
      <c r="K161" s="6">
        <v>0.1</v>
      </c>
      <c r="L161" s="6">
        <v>0</v>
      </c>
      <c r="M161">
        <v>0</v>
      </c>
      <c r="N161">
        <v>30</v>
      </c>
      <c r="O161" t="s">
        <v>516</v>
      </c>
      <c r="P161" t="s">
        <v>24</v>
      </c>
      <c r="X161" t="s">
        <v>46</v>
      </c>
    </row>
    <row r="162" spans="2:30" x14ac:dyDescent="0.25">
      <c r="B162">
        <f t="shared" si="9"/>
        <v>410</v>
      </c>
      <c r="C162" s="1" t="s">
        <v>328</v>
      </c>
      <c r="D162" s="1">
        <f>ROUNDUP(SUMIF(C:C,C162,H:H)/8,0)</f>
        <v>3</v>
      </c>
      <c r="E162" s="1" t="s">
        <v>44</v>
      </c>
      <c r="F162" s="1"/>
      <c r="G162" s="1" t="s">
        <v>330</v>
      </c>
      <c r="H162" s="6">
        <f t="shared" si="10"/>
        <v>9</v>
      </c>
      <c r="I162" t="s">
        <v>49</v>
      </c>
      <c r="J162" s="6" t="str">
        <f t="shared" si="11"/>
        <v>Unsigned</v>
      </c>
      <c r="K162" s="6">
        <v>0.1</v>
      </c>
      <c r="L162" s="6">
        <v>0</v>
      </c>
      <c r="M162">
        <v>0</v>
      </c>
      <c r="N162">
        <v>30</v>
      </c>
      <c r="O162" t="s">
        <v>516</v>
      </c>
      <c r="P162" t="s">
        <v>24</v>
      </c>
      <c r="X162" t="s">
        <v>46</v>
      </c>
    </row>
    <row r="163" spans="2:30" x14ac:dyDescent="0.25">
      <c r="B163">
        <f t="shared" si="9"/>
        <v>411</v>
      </c>
      <c r="C163" s="1" t="s">
        <v>331</v>
      </c>
      <c r="D163" s="1">
        <f>ROUNDUP(SUMIF(C:C,C163,H:H)/8,0)</f>
        <v>1</v>
      </c>
      <c r="E163" s="1" t="s">
        <v>44</v>
      </c>
      <c r="F163" s="1"/>
      <c r="G163" s="1" t="s">
        <v>334</v>
      </c>
      <c r="H163" s="6">
        <f t="shared" si="10"/>
        <v>7</v>
      </c>
      <c r="I163" t="s">
        <v>49</v>
      </c>
      <c r="J163" s="6" t="str">
        <f t="shared" si="11"/>
        <v>Unsigned</v>
      </c>
      <c r="K163" s="6">
        <v>0.1</v>
      </c>
      <c r="L163" s="6">
        <v>0</v>
      </c>
      <c r="M163">
        <v>0</v>
      </c>
      <c r="N163">
        <v>10</v>
      </c>
      <c r="O163" t="s">
        <v>516</v>
      </c>
      <c r="P163" t="s">
        <v>24</v>
      </c>
      <c r="X163" t="s">
        <v>46</v>
      </c>
    </row>
    <row r="164" spans="2:30" ht="30" x14ac:dyDescent="0.25">
      <c r="B164">
        <f t="shared" si="9"/>
        <v>412</v>
      </c>
      <c r="C164" s="1" t="s">
        <v>332</v>
      </c>
      <c r="D164" s="1">
        <f>ROUNDUP(SUMIF(C:C,C164,H:H)/8,0)</f>
        <v>1</v>
      </c>
      <c r="E164" s="1" t="s">
        <v>44</v>
      </c>
      <c r="F164" s="1"/>
      <c r="G164" s="1" t="s">
        <v>78</v>
      </c>
      <c r="H164" s="6">
        <f t="shared" si="10"/>
        <v>3</v>
      </c>
      <c r="I164" t="s">
        <v>49</v>
      </c>
      <c r="J164" s="6" t="str">
        <f t="shared" si="11"/>
        <v>Unsigned</v>
      </c>
      <c r="K164" s="6">
        <f t="shared" si="8"/>
        <v>1</v>
      </c>
      <c r="L164" s="6">
        <v>0</v>
      </c>
      <c r="M164">
        <v>0</v>
      </c>
      <c r="N164">
        <v>5</v>
      </c>
      <c r="O164" t="s">
        <v>68</v>
      </c>
      <c r="X164" t="s">
        <v>46</v>
      </c>
      <c r="Y164" t="s">
        <v>80</v>
      </c>
      <c r="Z164" t="s">
        <v>81</v>
      </c>
      <c r="AA164" t="s">
        <v>82</v>
      </c>
      <c r="AB164" t="s">
        <v>507</v>
      </c>
      <c r="AC164" t="s">
        <v>88</v>
      </c>
      <c r="AD164" t="s">
        <v>89</v>
      </c>
    </row>
    <row r="165" spans="2:30" x14ac:dyDescent="0.25">
      <c r="B165">
        <f t="shared" si="9"/>
        <v>413</v>
      </c>
      <c r="C165" s="1" t="s">
        <v>333</v>
      </c>
      <c r="D165" s="1">
        <f>ROUNDUP(SUMIF(C:C,C165,H:H)/8,0)</f>
        <v>1</v>
      </c>
      <c r="E165" s="1" t="s">
        <v>44</v>
      </c>
      <c r="F165" s="1"/>
      <c r="G165" s="1" t="s">
        <v>208</v>
      </c>
      <c r="H165" s="6">
        <f t="shared" si="10"/>
        <v>2</v>
      </c>
      <c r="I165" t="s">
        <v>49</v>
      </c>
      <c r="J165" s="6" t="str">
        <f t="shared" si="11"/>
        <v>Unsigned</v>
      </c>
      <c r="K165" s="6">
        <f t="shared" si="8"/>
        <v>1</v>
      </c>
      <c r="L165" s="6">
        <v>0</v>
      </c>
      <c r="M165">
        <v>0</v>
      </c>
      <c r="N165">
        <v>2</v>
      </c>
      <c r="O165" t="s">
        <v>68</v>
      </c>
      <c r="X165" t="s">
        <v>46</v>
      </c>
      <c r="Y165" t="s">
        <v>362</v>
      </c>
      <c r="Z165" t="s">
        <v>363</v>
      </c>
      <c r="AA165" t="s">
        <v>370</v>
      </c>
    </row>
    <row r="166" spans="2:30" x14ac:dyDescent="0.25">
      <c r="B166" s="1">
        <v>500</v>
      </c>
      <c r="C166" s="1" t="s">
        <v>335</v>
      </c>
      <c r="D166" s="1">
        <f>ROUNDUP(SUMIF(C:C,C166,H:H)/8,0)</f>
        <v>1</v>
      </c>
      <c r="E166" s="1" t="s">
        <v>45</v>
      </c>
      <c r="F166" s="1">
        <v>10</v>
      </c>
      <c r="G166" s="1" t="s">
        <v>142</v>
      </c>
      <c r="H166" s="6">
        <f t="shared" si="10"/>
        <v>1</v>
      </c>
      <c r="I166" t="s">
        <v>49</v>
      </c>
      <c r="J166" s="6" t="str">
        <f t="shared" si="11"/>
        <v>Unsigned</v>
      </c>
      <c r="K166" s="6">
        <f t="shared" si="8"/>
        <v>1</v>
      </c>
      <c r="L166" s="6">
        <v>0</v>
      </c>
      <c r="M166">
        <v>0</v>
      </c>
      <c r="N166">
        <v>1</v>
      </c>
      <c r="O166" t="s">
        <v>68</v>
      </c>
      <c r="Q166" t="s">
        <v>40</v>
      </c>
      <c r="R166" t="s">
        <v>41</v>
      </c>
      <c r="S166" t="s">
        <v>43</v>
      </c>
      <c r="T166" t="s">
        <v>44</v>
      </c>
      <c r="X166" t="s">
        <v>46</v>
      </c>
    </row>
    <row r="167" spans="2:30" x14ac:dyDescent="0.25">
      <c r="B167">
        <f t="shared" si="9"/>
        <v>501</v>
      </c>
      <c r="C167" s="1" t="s">
        <v>336</v>
      </c>
      <c r="D167" s="1">
        <f>ROUNDUP(SUMIF(C:C,C167,H:H)/8,0)</f>
        <v>8</v>
      </c>
      <c r="E167" s="1" t="s">
        <v>45</v>
      </c>
      <c r="F167" s="1"/>
      <c r="G167" s="1" t="s">
        <v>144</v>
      </c>
      <c r="H167" s="6">
        <f t="shared" si="10"/>
        <v>32</v>
      </c>
      <c r="I167" t="s">
        <v>49</v>
      </c>
      <c r="J167" s="6" t="str">
        <f t="shared" si="11"/>
        <v>Unsigned</v>
      </c>
      <c r="K167" s="6">
        <f t="shared" si="8"/>
        <v>1</v>
      </c>
      <c r="L167" s="6">
        <v>0</v>
      </c>
      <c r="M167">
        <v>0</v>
      </c>
      <c r="N167">
        <f>2^32-1</f>
        <v>4294967295</v>
      </c>
      <c r="O167" t="s">
        <v>68</v>
      </c>
      <c r="X167" t="s">
        <v>46</v>
      </c>
    </row>
    <row r="168" spans="2:30" x14ac:dyDescent="0.25">
      <c r="B168">
        <f t="shared" si="9"/>
        <v>501</v>
      </c>
      <c r="C168" s="1" t="s">
        <v>336</v>
      </c>
      <c r="D168" s="1">
        <f>ROUNDUP(SUMIF(C:C,C168,H:H)/8,0)</f>
        <v>8</v>
      </c>
      <c r="E168" s="1" t="s">
        <v>45</v>
      </c>
      <c r="F168" s="1"/>
      <c r="G168" s="1" t="s">
        <v>145</v>
      </c>
      <c r="H168" s="6">
        <f t="shared" si="10"/>
        <v>32</v>
      </c>
      <c r="I168" t="s">
        <v>49</v>
      </c>
      <c r="J168" s="6" t="str">
        <f t="shared" si="11"/>
        <v>Unsigned</v>
      </c>
      <c r="K168" s="6">
        <f t="shared" si="8"/>
        <v>1</v>
      </c>
      <c r="L168" s="6">
        <v>0</v>
      </c>
      <c r="M168">
        <v>0</v>
      </c>
      <c r="N168">
        <f>2^32-1</f>
        <v>4294967295</v>
      </c>
      <c r="O168" t="s">
        <v>68</v>
      </c>
      <c r="X168" t="s">
        <v>46</v>
      </c>
    </row>
    <row r="169" spans="2:30" x14ac:dyDescent="0.25">
      <c r="B169">
        <f t="shared" si="9"/>
        <v>502</v>
      </c>
      <c r="C169" s="1" t="s">
        <v>337</v>
      </c>
      <c r="D169" s="1">
        <f>ROUNDUP(SUMIF(C:C,C169,H:H)/8,0)</f>
        <v>1</v>
      </c>
      <c r="E169" s="1" t="s">
        <v>45</v>
      </c>
      <c r="F169" s="1"/>
      <c r="G169" s="1" t="s">
        <v>147</v>
      </c>
      <c r="H169" s="6">
        <f t="shared" si="10"/>
        <v>1</v>
      </c>
      <c r="I169" t="s">
        <v>49</v>
      </c>
      <c r="J169" s="6" t="str">
        <f t="shared" si="11"/>
        <v>Unsigned</v>
      </c>
      <c r="K169" s="6">
        <f t="shared" si="8"/>
        <v>1</v>
      </c>
      <c r="L169" s="6">
        <v>0</v>
      </c>
      <c r="M169">
        <v>0</v>
      </c>
      <c r="N169">
        <v>1</v>
      </c>
      <c r="O169" t="s">
        <v>68</v>
      </c>
      <c r="X169" t="s">
        <v>46</v>
      </c>
    </row>
    <row r="170" spans="2:30" x14ac:dyDescent="0.25">
      <c r="B170">
        <f t="shared" si="9"/>
        <v>503</v>
      </c>
      <c r="C170" s="1" t="s">
        <v>340</v>
      </c>
      <c r="D170" s="1">
        <f>ROUNDUP(SUMIF(C:C,C170,H:H)/8,0)</f>
        <v>1</v>
      </c>
      <c r="E170" s="1" t="s">
        <v>45</v>
      </c>
      <c r="F170">
        <v>10</v>
      </c>
      <c r="G170" s="1" t="s">
        <v>208</v>
      </c>
      <c r="H170" s="6">
        <f t="shared" si="10"/>
        <v>1</v>
      </c>
      <c r="I170" t="s">
        <v>49</v>
      </c>
      <c r="J170" s="6" t="str">
        <f t="shared" si="11"/>
        <v>Unsigned</v>
      </c>
      <c r="K170" s="6">
        <f t="shared" si="8"/>
        <v>1</v>
      </c>
      <c r="L170" s="6">
        <v>0</v>
      </c>
      <c r="M170">
        <v>0</v>
      </c>
      <c r="N170">
        <v>1</v>
      </c>
      <c r="O170" t="s">
        <v>68</v>
      </c>
      <c r="X170" t="s">
        <v>46</v>
      </c>
      <c r="Y170" t="s">
        <v>366</v>
      </c>
    </row>
    <row r="171" spans="2:30" x14ac:dyDescent="0.25">
      <c r="B171">
        <f t="shared" si="9"/>
        <v>504</v>
      </c>
      <c r="C171" s="1" t="s">
        <v>338</v>
      </c>
      <c r="D171" s="1">
        <f>ROUNDUP(SUMIF(C:C,C171,H:H)/8,0)</f>
        <v>1</v>
      </c>
      <c r="E171" s="1" t="s">
        <v>45</v>
      </c>
      <c r="F171" s="1"/>
      <c r="G171" s="1" t="s">
        <v>78</v>
      </c>
      <c r="H171" s="6">
        <f t="shared" si="10"/>
        <v>3</v>
      </c>
      <c r="I171" t="s">
        <v>49</v>
      </c>
      <c r="J171" s="6" t="str">
        <f t="shared" si="11"/>
        <v>Unsigned</v>
      </c>
      <c r="K171" s="6">
        <f t="shared" si="8"/>
        <v>1</v>
      </c>
      <c r="L171" s="6">
        <v>0</v>
      </c>
      <c r="M171">
        <v>0</v>
      </c>
      <c r="N171">
        <v>5</v>
      </c>
      <c r="O171" t="s">
        <v>68</v>
      </c>
      <c r="X171" t="s">
        <v>46</v>
      </c>
      <c r="Y171" t="s">
        <v>80</v>
      </c>
      <c r="Z171" t="s">
        <v>81</v>
      </c>
      <c r="AA171" t="s">
        <v>82</v>
      </c>
      <c r="AB171" t="s">
        <v>507</v>
      </c>
      <c r="AC171" t="s">
        <v>88</v>
      </c>
      <c r="AD171" t="s">
        <v>89</v>
      </c>
    </row>
    <row r="172" spans="2:30" x14ac:dyDescent="0.25">
      <c r="B172">
        <f t="shared" si="9"/>
        <v>505</v>
      </c>
      <c r="C172" s="1" t="s">
        <v>341</v>
      </c>
      <c r="D172" s="1">
        <f>ROUNDUP(SUMIF(C:C,C172,H:H)/8,0)</f>
        <v>2</v>
      </c>
      <c r="E172" s="1" t="s">
        <v>45</v>
      </c>
      <c r="F172">
        <v>10</v>
      </c>
      <c r="G172" s="1" t="s">
        <v>344</v>
      </c>
      <c r="H172" s="6">
        <f t="shared" si="10"/>
        <v>6</v>
      </c>
      <c r="I172" t="s">
        <v>49</v>
      </c>
      <c r="J172" s="6" t="str">
        <f t="shared" si="11"/>
        <v>Unsigned</v>
      </c>
      <c r="K172" s="6">
        <v>0.1</v>
      </c>
      <c r="L172" s="6">
        <v>0</v>
      </c>
      <c r="M172">
        <v>0</v>
      </c>
      <c r="N172">
        <v>3.5</v>
      </c>
      <c r="O172" t="s">
        <v>516</v>
      </c>
      <c r="P172" t="s">
        <v>24</v>
      </c>
      <c r="X172" t="s">
        <v>46</v>
      </c>
    </row>
    <row r="173" spans="2:30" x14ac:dyDescent="0.25">
      <c r="B173">
        <f t="shared" si="9"/>
        <v>505</v>
      </c>
      <c r="C173" s="1" t="s">
        <v>341</v>
      </c>
      <c r="D173" s="1">
        <f>ROUNDUP(SUMIF(C:C,C173,H:H)/8,0)</f>
        <v>2</v>
      </c>
      <c r="E173" s="1" t="s">
        <v>45</v>
      </c>
      <c r="F173">
        <v>10</v>
      </c>
      <c r="G173" s="1" t="s">
        <v>345</v>
      </c>
      <c r="H173" s="6">
        <f t="shared" si="10"/>
        <v>10</v>
      </c>
      <c r="I173" t="s">
        <v>49</v>
      </c>
      <c r="J173" s="6" t="str">
        <f t="shared" si="11"/>
        <v>Unsigned</v>
      </c>
      <c r="K173" s="6">
        <v>0.1</v>
      </c>
      <c r="L173" s="6">
        <v>0</v>
      </c>
      <c r="M173">
        <v>0</v>
      </c>
      <c r="N173">
        <v>100</v>
      </c>
      <c r="O173" t="s">
        <v>516</v>
      </c>
      <c r="P173" t="s">
        <v>30</v>
      </c>
      <c r="R173" t="s">
        <v>41</v>
      </c>
      <c r="X173" t="s">
        <v>46</v>
      </c>
    </row>
    <row r="174" spans="2:30" x14ac:dyDescent="0.25">
      <c r="B174">
        <f t="shared" si="9"/>
        <v>506</v>
      </c>
      <c r="C174" s="1" t="s">
        <v>342</v>
      </c>
      <c r="D174" s="1">
        <f>ROUNDUP(SUMIF(C:C,C174,H:H)/8,0)</f>
        <v>1</v>
      </c>
      <c r="E174" s="1" t="s">
        <v>45</v>
      </c>
      <c r="F174">
        <v>1000</v>
      </c>
      <c r="G174" s="1" t="s">
        <v>346</v>
      </c>
      <c r="H174" s="6">
        <f t="shared" si="10"/>
        <v>3</v>
      </c>
      <c r="I174" t="s">
        <v>49</v>
      </c>
      <c r="J174" s="6" t="str">
        <f t="shared" si="11"/>
        <v>Unsigned</v>
      </c>
      <c r="K174" s="6">
        <f t="shared" si="8"/>
        <v>1</v>
      </c>
      <c r="L174" s="6">
        <v>0</v>
      </c>
      <c r="M174">
        <v>0</v>
      </c>
      <c r="N174">
        <v>5</v>
      </c>
      <c r="O174" t="s">
        <v>68</v>
      </c>
      <c r="R174" t="s">
        <v>41</v>
      </c>
      <c r="X174" t="s">
        <v>46</v>
      </c>
      <c r="Y174" t="s">
        <v>371</v>
      </c>
      <c r="Z174" t="s">
        <v>372</v>
      </c>
      <c r="AA174" t="s">
        <v>373</v>
      </c>
      <c r="AB174" t="s">
        <v>374</v>
      </c>
      <c r="AC174" t="s">
        <v>375</v>
      </c>
      <c r="AD174" t="s">
        <v>376</v>
      </c>
    </row>
    <row r="175" spans="2:30" x14ac:dyDescent="0.25">
      <c r="B175">
        <f t="shared" si="9"/>
        <v>507</v>
      </c>
      <c r="C175" s="1" t="s">
        <v>343</v>
      </c>
      <c r="D175" s="1">
        <f>ROUNDUP(SUMIF(C:C,C175,H:H)/8,0)</f>
        <v>1</v>
      </c>
      <c r="E175" s="1" t="s">
        <v>45</v>
      </c>
      <c r="F175">
        <v>10</v>
      </c>
      <c r="G175" s="1" t="s">
        <v>347</v>
      </c>
      <c r="H175" s="6">
        <f t="shared" si="10"/>
        <v>1</v>
      </c>
      <c r="I175" t="s">
        <v>49</v>
      </c>
      <c r="J175" s="6" t="str">
        <f t="shared" si="11"/>
        <v>Unsigned</v>
      </c>
      <c r="K175" s="6">
        <f t="shared" si="8"/>
        <v>1</v>
      </c>
      <c r="L175" s="6">
        <v>0</v>
      </c>
      <c r="M175">
        <v>0</v>
      </c>
      <c r="N175">
        <v>1</v>
      </c>
      <c r="O175" t="s">
        <v>68</v>
      </c>
      <c r="R175" t="s">
        <v>41</v>
      </c>
      <c r="X175" t="s">
        <v>46</v>
      </c>
      <c r="Y175" t="s">
        <v>377</v>
      </c>
      <c r="Z175" t="s">
        <v>378</v>
      </c>
    </row>
    <row r="176" spans="2:30" x14ac:dyDescent="0.25">
      <c r="B176">
        <f t="shared" si="9"/>
        <v>507</v>
      </c>
      <c r="C176" s="1" t="s">
        <v>343</v>
      </c>
      <c r="D176" s="1">
        <f>ROUNDUP(SUMIF(C:C,C176,H:H)/8,0)</f>
        <v>1</v>
      </c>
      <c r="E176" s="1" t="s">
        <v>45</v>
      </c>
      <c r="F176">
        <v>10</v>
      </c>
      <c r="G176" s="1" t="s">
        <v>348</v>
      </c>
      <c r="H176" s="6">
        <f t="shared" si="10"/>
        <v>1</v>
      </c>
      <c r="I176" t="s">
        <v>49</v>
      </c>
      <c r="J176" s="6" t="str">
        <f t="shared" si="11"/>
        <v>Unsigned</v>
      </c>
      <c r="K176" s="6">
        <f t="shared" si="8"/>
        <v>1</v>
      </c>
      <c r="L176" s="6">
        <v>0</v>
      </c>
      <c r="M176">
        <v>0</v>
      </c>
      <c r="N176">
        <v>1</v>
      </c>
      <c r="O176" t="s">
        <v>68</v>
      </c>
      <c r="R176" t="s">
        <v>41</v>
      </c>
      <c r="X176" t="s">
        <v>46</v>
      </c>
      <c r="Y176" t="s">
        <v>377</v>
      </c>
      <c r="Z176" t="s">
        <v>378</v>
      </c>
    </row>
    <row r="177" spans="2:30" x14ac:dyDescent="0.25">
      <c r="B177">
        <f t="shared" si="9"/>
        <v>507</v>
      </c>
      <c r="C177" s="1" t="s">
        <v>343</v>
      </c>
      <c r="D177" s="1">
        <f>ROUNDUP(SUMIF(C:C,C177,H:H)/8,0)</f>
        <v>1</v>
      </c>
      <c r="E177" s="1" t="s">
        <v>45</v>
      </c>
      <c r="F177">
        <v>10</v>
      </c>
      <c r="G177" s="1" t="s">
        <v>349</v>
      </c>
      <c r="H177" s="6">
        <f t="shared" si="10"/>
        <v>1</v>
      </c>
      <c r="I177" t="s">
        <v>49</v>
      </c>
      <c r="J177" s="6" t="str">
        <f t="shared" si="11"/>
        <v>Unsigned</v>
      </c>
      <c r="K177" s="6">
        <f t="shared" si="8"/>
        <v>1</v>
      </c>
      <c r="L177" s="6">
        <v>0</v>
      </c>
      <c r="M177">
        <v>0</v>
      </c>
      <c r="N177">
        <v>1</v>
      </c>
      <c r="O177" t="s">
        <v>68</v>
      </c>
      <c r="R177" t="s">
        <v>41</v>
      </c>
      <c r="X177" t="s">
        <v>46</v>
      </c>
      <c r="Y177" t="s">
        <v>377</v>
      </c>
      <c r="Z177" t="s">
        <v>378</v>
      </c>
    </row>
    <row r="178" spans="2:30" ht="30" x14ac:dyDescent="0.25">
      <c r="B178">
        <f t="shared" si="9"/>
        <v>508</v>
      </c>
      <c r="C178" s="1" t="s">
        <v>339</v>
      </c>
      <c r="D178" s="1">
        <f>ROUNDUP(SUMIF(C:C,C178,H:H)/8,0)</f>
        <v>1</v>
      </c>
      <c r="E178" s="1" t="s">
        <v>45</v>
      </c>
      <c r="F178" s="1">
        <v>1000</v>
      </c>
      <c r="G178" s="1" t="s">
        <v>83</v>
      </c>
      <c r="H178" s="6">
        <f t="shared" si="10"/>
        <v>1</v>
      </c>
      <c r="I178" t="s">
        <v>49</v>
      </c>
      <c r="J178" s="6" t="str">
        <f t="shared" si="11"/>
        <v>Unsigned</v>
      </c>
      <c r="K178" s="6">
        <f t="shared" si="8"/>
        <v>1</v>
      </c>
      <c r="L178" s="6">
        <v>0</v>
      </c>
      <c r="M178">
        <v>0</v>
      </c>
      <c r="N178">
        <v>1</v>
      </c>
      <c r="O178" t="s">
        <v>68</v>
      </c>
      <c r="X178" t="s">
        <v>46</v>
      </c>
    </row>
    <row r="179" spans="2:30" ht="30" x14ac:dyDescent="0.25">
      <c r="B179">
        <f t="shared" si="9"/>
        <v>508</v>
      </c>
      <c r="C179" s="1" t="s">
        <v>339</v>
      </c>
      <c r="D179" s="1">
        <f>ROUNDUP(SUMIF(C:C,C179,H:H)/8,0)</f>
        <v>1</v>
      </c>
      <c r="E179" s="1" t="s">
        <v>45</v>
      </c>
      <c r="F179" s="1">
        <v>1000</v>
      </c>
      <c r="G179" s="1" t="s">
        <v>84</v>
      </c>
      <c r="H179" s="6">
        <f t="shared" si="10"/>
        <v>1</v>
      </c>
      <c r="I179" t="s">
        <v>49</v>
      </c>
      <c r="J179" s="6" t="str">
        <f t="shared" si="11"/>
        <v>Unsigned</v>
      </c>
      <c r="K179" s="6">
        <f t="shared" si="8"/>
        <v>1</v>
      </c>
      <c r="L179" s="6">
        <v>0</v>
      </c>
      <c r="M179">
        <v>0</v>
      </c>
      <c r="N179">
        <v>1</v>
      </c>
      <c r="O179" t="s">
        <v>68</v>
      </c>
      <c r="X179" t="s">
        <v>46</v>
      </c>
    </row>
    <row r="180" spans="2:30" ht="30" x14ac:dyDescent="0.25">
      <c r="B180">
        <f t="shared" si="9"/>
        <v>508</v>
      </c>
      <c r="C180" s="1" t="s">
        <v>339</v>
      </c>
      <c r="D180" s="1">
        <f>ROUNDUP(SUMIF(C:C,C180,H:H)/8,0)</f>
        <v>1</v>
      </c>
      <c r="E180" s="1" t="s">
        <v>45</v>
      </c>
      <c r="F180">
        <v>1000</v>
      </c>
      <c r="G180" s="1" t="s">
        <v>85</v>
      </c>
      <c r="H180" s="6">
        <f t="shared" si="10"/>
        <v>1</v>
      </c>
      <c r="I180" t="s">
        <v>49</v>
      </c>
      <c r="J180" s="6" t="str">
        <f t="shared" si="11"/>
        <v>Unsigned</v>
      </c>
      <c r="K180" s="6">
        <f t="shared" si="8"/>
        <v>1</v>
      </c>
      <c r="L180" s="6">
        <v>0</v>
      </c>
      <c r="M180">
        <v>0</v>
      </c>
      <c r="N180">
        <v>1</v>
      </c>
      <c r="O180" t="s">
        <v>68</v>
      </c>
      <c r="X180" t="s">
        <v>46</v>
      </c>
    </row>
    <row r="181" spans="2:30" ht="30" x14ac:dyDescent="0.25">
      <c r="B181">
        <f t="shared" si="9"/>
        <v>508</v>
      </c>
      <c r="C181" s="1" t="s">
        <v>339</v>
      </c>
      <c r="D181" s="1">
        <f>ROUNDUP(SUMIF(C:C,C181,H:H)/8,0)</f>
        <v>1</v>
      </c>
      <c r="E181" s="1" t="s">
        <v>45</v>
      </c>
      <c r="F181" s="1">
        <v>1000</v>
      </c>
      <c r="G181" s="3" t="s">
        <v>86</v>
      </c>
      <c r="H181" s="6">
        <f t="shared" si="10"/>
        <v>1</v>
      </c>
      <c r="I181" t="s">
        <v>49</v>
      </c>
      <c r="J181" s="6" t="str">
        <f t="shared" si="11"/>
        <v>Unsigned</v>
      </c>
      <c r="K181" s="6">
        <f t="shared" si="8"/>
        <v>1</v>
      </c>
      <c r="L181" s="6">
        <v>0</v>
      </c>
      <c r="M181">
        <v>0</v>
      </c>
      <c r="N181">
        <v>1</v>
      </c>
      <c r="O181" t="s">
        <v>68</v>
      </c>
      <c r="X181" t="s">
        <v>46</v>
      </c>
    </row>
    <row r="182" spans="2:30" ht="30" x14ac:dyDescent="0.25">
      <c r="B182">
        <f t="shared" si="9"/>
        <v>508</v>
      </c>
      <c r="C182" s="1" t="s">
        <v>339</v>
      </c>
      <c r="D182" s="1">
        <f>ROUNDUP(SUMIF(C:C,C182,H:H)/8,0)</f>
        <v>1</v>
      </c>
      <c r="E182" s="1" t="s">
        <v>45</v>
      </c>
      <c r="F182" s="1">
        <v>1000</v>
      </c>
      <c r="G182" s="3" t="s">
        <v>87</v>
      </c>
      <c r="H182" s="6">
        <f t="shared" si="10"/>
        <v>1</v>
      </c>
      <c r="I182" t="s">
        <v>49</v>
      </c>
      <c r="J182" s="6" t="str">
        <f t="shared" si="11"/>
        <v>Unsigned</v>
      </c>
      <c r="K182" s="6">
        <f t="shared" si="8"/>
        <v>1</v>
      </c>
      <c r="L182" s="6">
        <v>0</v>
      </c>
      <c r="M182">
        <v>0</v>
      </c>
      <c r="N182">
        <v>1</v>
      </c>
      <c r="O182" t="s">
        <v>68</v>
      </c>
      <c r="X182" t="s">
        <v>46</v>
      </c>
    </row>
    <row r="183" spans="2:30" ht="30" x14ac:dyDescent="0.25">
      <c r="B183">
        <f t="shared" si="9"/>
        <v>508</v>
      </c>
      <c r="C183" s="1" t="s">
        <v>339</v>
      </c>
      <c r="D183" s="1">
        <f>ROUNDUP(SUMIF(C:C,C183,H:H)/8,0)</f>
        <v>1</v>
      </c>
      <c r="E183" s="1" t="s">
        <v>45</v>
      </c>
      <c r="F183" s="1">
        <v>1000</v>
      </c>
      <c r="G183" s="1" t="s">
        <v>90</v>
      </c>
      <c r="H183" s="6">
        <f t="shared" si="10"/>
        <v>1</v>
      </c>
      <c r="I183" t="s">
        <v>49</v>
      </c>
      <c r="J183" s="6" t="str">
        <f t="shared" si="11"/>
        <v>Unsigned</v>
      </c>
      <c r="K183" s="6">
        <f t="shared" si="8"/>
        <v>1</v>
      </c>
      <c r="L183" s="6">
        <v>0</v>
      </c>
      <c r="M183">
        <v>0</v>
      </c>
      <c r="N183">
        <v>1</v>
      </c>
      <c r="O183" t="s">
        <v>68</v>
      </c>
      <c r="X183" t="s">
        <v>46</v>
      </c>
    </row>
    <row r="184" spans="2:30" ht="30" x14ac:dyDescent="0.25">
      <c r="B184">
        <f t="shared" si="9"/>
        <v>509</v>
      </c>
      <c r="C184" s="1" t="s">
        <v>350</v>
      </c>
      <c r="D184" s="1">
        <f>ROUNDUP(SUMIF(C:C,C184,H:H)/8,0)</f>
        <v>1</v>
      </c>
      <c r="E184" s="1" t="s">
        <v>45</v>
      </c>
      <c r="F184" s="1"/>
      <c r="G184" s="1" t="s">
        <v>92</v>
      </c>
      <c r="H184" s="6">
        <f t="shared" si="10"/>
        <v>1</v>
      </c>
      <c r="I184" t="s">
        <v>49</v>
      </c>
      <c r="J184" s="6" t="str">
        <f t="shared" si="11"/>
        <v>Unsigned</v>
      </c>
      <c r="K184" s="6">
        <f t="shared" si="8"/>
        <v>1</v>
      </c>
      <c r="L184" s="6">
        <v>0</v>
      </c>
      <c r="M184">
        <v>0</v>
      </c>
      <c r="N184">
        <v>1</v>
      </c>
      <c r="O184" t="s">
        <v>68</v>
      </c>
      <c r="X184" t="s">
        <v>46</v>
      </c>
    </row>
    <row r="185" spans="2:30" ht="30" x14ac:dyDescent="0.25">
      <c r="B185">
        <f t="shared" si="9"/>
        <v>510</v>
      </c>
      <c r="C185" s="1" t="s">
        <v>351</v>
      </c>
      <c r="D185" s="1">
        <f>ROUNDUP(SUMIF(C:C,C185,H:H)/8,0)</f>
        <v>1</v>
      </c>
      <c r="E185" s="1" t="s">
        <v>45</v>
      </c>
      <c r="F185" s="1"/>
      <c r="G185" s="1" t="s">
        <v>94</v>
      </c>
      <c r="H185" s="6">
        <f t="shared" si="10"/>
        <v>1</v>
      </c>
      <c r="I185" t="s">
        <v>49</v>
      </c>
      <c r="J185" s="6" t="str">
        <f t="shared" si="11"/>
        <v>Unsigned</v>
      </c>
      <c r="K185" s="6">
        <f t="shared" si="8"/>
        <v>1</v>
      </c>
      <c r="L185" s="6">
        <v>0</v>
      </c>
      <c r="M185">
        <v>0</v>
      </c>
      <c r="N185">
        <v>1</v>
      </c>
      <c r="O185" t="s">
        <v>68</v>
      </c>
      <c r="X185" t="s">
        <v>46</v>
      </c>
    </row>
    <row r="186" spans="2:30" x14ac:dyDescent="0.25">
      <c r="B186">
        <v>600</v>
      </c>
      <c r="C186" t="s">
        <v>55</v>
      </c>
      <c r="D186" s="1">
        <f>ROUNDUP(SUMIF(C:C,C186,H:H)/8,0)</f>
        <v>1</v>
      </c>
      <c r="E186" t="s">
        <v>42</v>
      </c>
      <c r="F186">
        <v>100</v>
      </c>
      <c r="G186" t="s">
        <v>142</v>
      </c>
      <c r="H186" s="6">
        <f t="shared" si="10"/>
        <v>1</v>
      </c>
      <c r="I186" t="s">
        <v>49</v>
      </c>
      <c r="J186" s="6" t="str">
        <f t="shared" si="11"/>
        <v>Unsigned</v>
      </c>
      <c r="K186" s="6">
        <f t="shared" si="8"/>
        <v>1</v>
      </c>
      <c r="L186" s="6">
        <v>0</v>
      </c>
      <c r="M186">
        <v>0</v>
      </c>
      <c r="N186">
        <v>1</v>
      </c>
      <c r="O186" t="s">
        <v>68</v>
      </c>
      <c r="Q186" t="s">
        <v>40</v>
      </c>
      <c r="R186" t="s">
        <v>41</v>
      </c>
      <c r="S186" t="s">
        <v>43</v>
      </c>
      <c r="T186" t="s">
        <v>44</v>
      </c>
      <c r="V186" t="s">
        <v>45</v>
      </c>
      <c r="X186" t="s">
        <v>46</v>
      </c>
    </row>
    <row r="187" spans="2:30" x14ac:dyDescent="0.25">
      <c r="B187">
        <f t="shared" si="9"/>
        <v>601</v>
      </c>
      <c r="C187" t="s">
        <v>63</v>
      </c>
      <c r="D187" s="1">
        <f>ROUNDUP(SUMIF(C:C,C187,H:H)/8,0)</f>
        <v>8</v>
      </c>
      <c r="E187" t="s">
        <v>42</v>
      </c>
      <c r="F187" s="1">
        <v>1000</v>
      </c>
      <c r="G187" t="s">
        <v>144</v>
      </c>
      <c r="H187" s="6">
        <f t="shared" si="10"/>
        <v>32</v>
      </c>
      <c r="I187" t="s">
        <v>49</v>
      </c>
      <c r="J187" s="6" t="str">
        <f t="shared" si="11"/>
        <v>Unsigned</v>
      </c>
      <c r="K187" s="6">
        <f t="shared" si="8"/>
        <v>1</v>
      </c>
      <c r="L187" s="6">
        <v>0</v>
      </c>
      <c r="M187">
        <v>0</v>
      </c>
      <c r="N187">
        <f>2^32-1</f>
        <v>4294967295</v>
      </c>
      <c r="O187" t="s">
        <v>68</v>
      </c>
      <c r="X187" t="s">
        <v>46</v>
      </c>
    </row>
    <row r="188" spans="2:30" x14ac:dyDescent="0.25">
      <c r="B188">
        <f t="shared" si="9"/>
        <v>601</v>
      </c>
      <c r="C188" t="s">
        <v>63</v>
      </c>
      <c r="D188" s="1">
        <f>ROUNDUP(SUMIF(C:C,C188,H:H)/8,0)</f>
        <v>8</v>
      </c>
      <c r="E188" t="s">
        <v>42</v>
      </c>
      <c r="F188" s="1">
        <v>1000</v>
      </c>
      <c r="G188" t="s">
        <v>145</v>
      </c>
      <c r="H188" s="6">
        <f t="shared" si="10"/>
        <v>32</v>
      </c>
      <c r="I188" t="s">
        <v>49</v>
      </c>
      <c r="J188" s="6" t="str">
        <f t="shared" si="11"/>
        <v>Unsigned</v>
      </c>
      <c r="K188" s="6">
        <f t="shared" si="8"/>
        <v>1</v>
      </c>
      <c r="L188" s="6">
        <v>0</v>
      </c>
      <c r="M188">
        <v>0</v>
      </c>
      <c r="N188">
        <f>2^32-1</f>
        <v>4294967295</v>
      </c>
      <c r="O188" t="s">
        <v>68</v>
      </c>
      <c r="X188" t="s">
        <v>46</v>
      </c>
    </row>
    <row r="189" spans="2:30" x14ac:dyDescent="0.25">
      <c r="B189">
        <f t="shared" si="9"/>
        <v>602</v>
      </c>
      <c r="C189" t="s">
        <v>77</v>
      </c>
      <c r="D189" s="1">
        <f>ROUNDUP(SUMIF(C:C,C189,H:H)/8,0)</f>
        <v>1</v>
      </c>
      <c r="E189" t="s">
        <v>42</v>
      </c>
      <c r="G189" t="s">
        <v>78</v>
      </c>
      <c r="H189" s="6">
        <f t="shared" si="10"/>
        <v>3</v>
      </c>
      <c r="I189" t="s">
        <v>49</v>
      </c>
      <c r="J189" s="6" t="str">
        <f t="shared" si="11"/>
        <v>Unsigned</v>
      </c>
      <c r="K189" s="6">
        <f t="shared" si="8"/>
        <v>1</v>
      </c>
      <c r="L189" s="6">
        <v>0</v>
      </c>
      <c r="M189">
        <v>0</v>
      </c>
      <c r="N189">
        <v>5</v>
      </c>
      <c r="O189" t="s">
        <v>68</v>
      </c>
      <c r="X189" t="s">
        <v>46</v>
      </c>
      <c r="Y189" t="s">
        <v>80</v>
      </c>
      <c r="Z189" t="s">
        <v>81</v>
      </c>
      <c r="AA189" t="s">
        <v>82</v>
      </c>
      <c r="AB189" t="s">
        <v>507</v>
      </c>
      <c r="AC189" t="s">
        <v>88</v>
      </c>
      <c r="AD189" t="s">
        <v>89</v>
      </c>
    </row>
    <row r="190" spans="2:30" x14ac:dyDescent="0.25">
      <c r="B190">
        <f t="shared" si="9"/>
        <v>603</v>
      </c>
      <c r="C190" t="s">
        <v>79</v>
      </c>
      <c r="D190" s="1">
        <f>ROUNDUP(SUMIF(C:C,C190,H:H)/8,0)</f>
        <v>1</v>
      </c>
      <c r="E190" t="s">
        <v>42</v>
      </c>
      <c r="F190">
        <v>1000</v>
      </c>
      <c r="G190" t="s">
        <v>83</v>
      </c>
      <c r="H190" s="6">
        <f t="shared" si="10"/>
        <v>1</v>
      </c>
      <c r="I190" t="s">
        <v>49</v>
      </c>
      <c r="J190" s="6" t="str">
        <f t="shared" si="11"/>
        <v>Unsigned</v>
      </c>
      <c r="K190" s="6">
        <f t="shared" si="8"/>
        <v>1</v>
      </c>
      <c r="L190" s="6">
        <v>0</v>
      </c>
      <c r="M190">
        <v>0</v>
      </c>
      <c r="N190">
        <v>1</v>
      </c>
      <c r="O190" t="s">
        <v>68</v>
      </c>
      <c r="W190" t="s">
        <v>47</v>
      </c>
      <c r="X190" t="s">
        <v>46</v>
      </c>
    </row>
    <row r="191" spans="2:30" x14ac:dyDescent="0.25">
      <c r="B191">
        <f t="shared" si="9"/>
        <v>603</v>
      </c>
      <c r="C191" t="s">
        <v>79</v>
      </c>
      <c r="D191" s="1">
        <f>ROUNDUP(SUMIF(C:C,C191,H:H)/8,0)</f>
        <v>1</v>
      </c>
      <c r="E191" t="s">
        <v>42</v>
      </c>
      <c r="F191">
        <v>1000</v>
      </c>
      <c r="G191" t="s">
        <v>84</v>
      </c>
      <c r="H191" s="6">
        <f t="shared" si="10"/>
        <v>1</v>
      </c>
      <c r="I191" t="s">
        <v>49</v>
      </c>
      <c r="J191" s="6" t="str">
        <f t="shared" si="11"/>
        <v>Unsigned</v>
      </c>
      <c r="K191" s="6">
        <f t="shared" si="8"/>
        <v>1</v>
      </c>
      <c r="L191" s="6">
        <v>0</v>
      </c>
      <c r="M191">
        <v>0</v>
      </c>
      <c r="N191">
        <v>1</v>
      </c>
      <c r="O191" t="s">
        <v>68</v>
      </c>
      <c r="W191" t="s">
        <v>47</v>
      </c>
      <c r="X191" t="s">
        <v>46</v>
      </c>
    </row>
    <row r="192" spans="2:30" x14ac:dyDescent="0.25">
      <c r="B192">
        <f t="shared" si="9"/>
        <v>603</v>
      </c>
      <c r="C192" t="s">
        <v>79</v>
      </c>
      <c r="D192" s="1">
        <f>ROUNDUP(SUMIF(C:C,C192,H:H)/8,0)</f>
        <v>1</v>
      </c>
      <c r="E192" t="s">
        <v>42</v>
      </c>
      <c r="F192">
        <v>1000</v>
      </c>
      <c r="G192" t="s">
        <v>85</v>
      </c>
      <c r="H192" s="6">
        <f t="shared" si="10"/>
        <v>1</v>
      </c>
      <c r="I192" t="s">
        <v>49</v>
      </c>
      <c r="J192" s="6" t="str">
        <f t="shared" si="11"/>
        <v>Unsigned</v>
      </c>
      <c r="K192" s="6">
        <f t="shared" si="8"/>
        <v>1</v>
      </c>
      <c r="L192" s="6">
        <v>0</v>
      </c>
      <c r="M192">
        <v>0</v>
      </c>
      <c r="N192">
        <v>1</v>
      </c>
      <c r="O192" t="s">
        <v>68</v>
      </c>
      <c r="W192" t="s">
        <v>47</v>
      </c>
      <c r="X192" t="s">
        <v>46</v>
      </c>
    </row>
    <row r="193" spans="2:24" x14ac:dyDescent="0.25">
      <c r="B193">
        <f t="shared" si="9"/>
        <v>603</v>
      </c>
      <c r="C193" t="s">
        <v>79</v>
      </c>
      <c r="D193" s="1">
        <f>ROUNDUP(SUMIF(C:C,C193,H:H)/8,0)</f>
        <v>1</v>
      </c>
      <c r="E193" t="s">
        <v>42</v>
      </c>
      <c r="F193">
        <v>1000</v>
      </c>
      <c r="G193" t="s">
        <v>86</v>
      </c>
      <c r="H193" s="6">
        <f t="shared" si="10"/>
        <v>1</v>
      </c>
      <c r="I193" t="s">
        <v>49</v>
      </c>
      <c r="J193" s="6" t="str">
        <f t="shared" si="11"/>
        <v>Unsigned</v>
      </c>
      <c r="K193" s="6">
        <f t="shared" si="8"/>
        <v>1</v>
      </c>
      <c r="L193" s="6">
        <v>0</v>
      </c>
      <c r="M193">
        <v>0</v>
      </c>
      <c r="N193">
        <v>1</v>
      </c>
      <c r="O193" t="s">
        <v>68</v>
      </c>
      <c r="W193" t="s">
        <v>47</v>
      </c>
      <c r="X193" t="s">
        <v>46</v>
      </c>
    </row>
    <row r="194" spans="2:24" x14ac:dyDescent="0.25">
      <c r="B194">
        <f t="shared" si="9"/>
        <v>603</v>
      </c>
      <c r="C194" t="s">
        <v>79</v>
      </c>
      <c r="D194" s="1">
        <f>ROUNDUP(SUMIF(C:C,C194,H:H)/8,0)</f>
        <v>1</v>
      </c>
      <c r="E194" t="s">
        <v>42</v>
      </c>
      <c r="F194">
        <v>1000</v>
      </c>
      <c r="G194" t="s">
        <v>87</v>
      </c>
      <c r="H194" s="6">
        <f t="shared" si="10"/>
        <v>1</v>
      </c>
      <c r="I194" t="s">
        <v>49</v>
      </c>
      <c r="J194" s="6" t="str">
        <f t="shared" si="11"/>
        <v>Unsigned</v>
      </c>
      <c r="K194" s="6">
        <f t="shared" si="8"/>
        <v>1</v>
      </c>
      <c r="L194" s="6">
        <v>0</v>
      </c>
      <c r="M194">
        <v>0</v>
      </c>
      <c r="N194">
        <v>1</v>
      </c>
      <c r="O194" t="s">
        <v>68</v>
      </c>
      <c r="W194" t="s">
        <v>47</v>
      </c>
      <c r="X194" t="s">
        <v>46</v>
      </c>
    </row>
    <row r="195" spans="2:24" x14ac:dyDescent="0.25">
      <c r="B195">
        <f t="shared" ref="B195:B351" si="12">IF(C195&lt;&gt;C194,B194+1,B194)</f>
        <v>603</v>
      </c>
      <c r="C195" t="s">
        <v>79</v>
      </c>
      <c r="D195" s="1">
        <f>ROUNDUP(SUMIF(C:C,C195,H:H)/8,0)</f>
        <v>1</v>
      </c>
      <c r="E195" t="s">
        <v>42</v>
      </c>
      <c r="F195">
        <v>1000</v>
      </c>
      <c r="G195" t="s">
        <v>90</v>
      </c>
      <c r="H195" s="6">
        <f t="shared" si="10"/>
        <v>1</v>
      </c>
      <c r="I195" t="s">
        <v>49</v>
      </c>
      <c r="J195" s="6" t="str">
        <f t="shared" si="11"/>
        <v>Unsigned</v>
      </c>
      <c r="K195" s="6">
        <f t="shared" si="8"/>
        <v>1</v>
      </c>
      <c r="L195" s="6">
        <v>0</v>
      </c>
      <c r="M195">
        <v>0</v>
      </c>
      <c r="N195">
        <v>1</v>
      </c>
      <c r="O195" t="s">
        <v>68</v>
      </c>
      <c r="W195" t="s">
        <v>47</v>
      </c>
      <c r="X195" t="s">
        <v>46</v>
      </c>
    </row>
    <row r="196" spans="2:24" x14ac:dyDescent="0.25">
      <c r="B196">
        <f t="shared" si="12"/>
        <v>604</v>
      </c>
      <c r="C196" t="s">
        <v>91</v>
      </c>
      <c r="D196" s="1">
        <f>ROUNDUP(SUMIF(C:C,C196,H:H)/8,0)</f>
        <v>1</v>
      </c>
      <c r="E196" t="s">
        <v>42</v>
      </c>
      <c r="G196" t="s">
        <v>92</v>
      </c>
      <c r="H196" s="6">
        <f t="shared" si="10"/>
        <v>1</v>
      </c>
      <c r="I196" t="s">
        <v>49</v>
      </c>
      <c r="J196" s="6" t="str">
        <f t="shared" ref="J196:J352" si="13">IF(M196&lt;0,"Signed","Unsigned")</f>
        <v>Unsigned</v>
      </c>
      <c r="K196" s="6">
        <f t="shared" ref="K196:K349" si="14">IF(O196="fixed",N196/(2^(IF(J196="Signed",H196-1,H196))-1),1)</f>
        <v>1</v>
      </c>
      <c r="L196" s="6">
        <v>0</v>
      </c>
      <c r="M196">
        <v>0</v>
      </c>
      <c r="N196">
        <v>1</v>
      </c>
      <c r="O196" t="s">
        <v>68</v>
      </c>
      <c r="X196" t="s">
        <v>46</v>
      </c>
    </row>
    <row r="197" spans="2:24" x14ac:dyDescent="0.25">
      <c r="B197">
        <f t="shared" si="12"/>
        <v>605</v>
      </c>
      <c r="C197" t="s">
        <v>523</v>
      </c>
      <c r="D197" s="1">
        <f>ROUNDUP(SUMIF(C:C,C197,H:H)/8,0)</f>
        <v>6</v>
      </c>
      <c r="E197" t="s">
        <v>42</v>
      </c>
      <c r="F197">
        <v>100</v>
      </c>
      <c r="G197" t="s">
        <v>508</v>
      </c>
      <c r="H197" s="6">
        <v>16</v>
      </c>
      <c r="I197" t="s">
        <v>49</v>
      </c>
      <c r="J197" s="6" t="str">
        <f t="shared" si="13"/>
        <v>Signed</v>
      </c>
      <c r="K197" s="6">
        <v>0.1</v>
      </c>
      <c r="L197" s="6">
        <v>0</v>
      </c>
      <c r="M197">
        <v>-3276.8</v>
      </c>
      <c r="N197">
        <v>3276.7</v>
      </c>
      <c r="O197" t="s">
        <v>516</v>
      </c>
      <c r="P197" t="s">
        <v>25</v>
      </c>
      <c r="X197" t="s">
        <v>46</v>
      </c>
    </row>
    <row r="198" spans="2:24" x14ac:dyDescent="0.25">
      <c r="B198">
        <f t="shared" si="12"/>
        <v>605</v>
      </c>
      <c r="C198" t="s">
        <v>523</v>
      </c>
      <c r="D198" s="1">
        <f>ROUNDUP(SUMIF(C:C,C198,H:H)/8,0)</f>
        <v>6</v>
      </c>
      <c r="E198" t="s">
        <v>42</v>
      </c>
      <c r="F198">
        <v>100</v>
      </c>
      <c r="G198" t="s">
        <v>509</v>
      </c>
      <c r="H198" s="6">
        <v>16</v>
      </c>
      <c r="I198" t="s">
        <v>49</v>
      </c>
      <c r="J198" s="6" t="str">
        <f t="shared" si="13"/>
        <v>Signed</v>
      </c>
      <c r="K198" s="6">
        <v>0.1</v>
      </c>
      <c r="L198" s="6">
        <v>0</v>
      </c>
      <c r="M198">
        <v>-3276.8</v>
      </c>
      <c r="N198">
        <v>3276.7</v>
      </c>
      <c r="O198" t="s">
        <v>516</v>
      </c>
      <c r="P198" t="s">
        <v>25</v>
      </c>
      <c r="X198" t="s">
        <v>46</v>
      </c>
    </row>
    <row r="199" spans="2:24" x14ac:dyDescent="0.25">
      <c r="B199">
        <f>IF(C199&lt;&gt;C198,B198+1,B198)</f>
        <v>605</v>
      </c>
      <c r="C199" t="s">
        <v>523</v>
      </c>
      <c r="D199" s="1">
        <f>ROUNDUP(SUMIF(C:C,C199,H:H)/8,0)</f>
        <v>6</v>
      </c>
      <c r="E199" t="s">
        <v>42</v>
      </c>
      <c r="F199">
        <v>100</v>
      </c>
      <c r="G199" t="s">
        <v>510</v>
      </c>
      <c r="H199" s="6">
        <f>IF(J199="Signed",IF(O199="fixed",ROUNDUP(LOG((N199-M199+1)*10,2),0)+1,IF(O199="int",ROUNDUP(LOG((N199-M199+1)*1,2),0),IF(O199="float",32,0))),IF(O199="fixed",ROUNDUP(LOG((N199-M199+1)*10,2),0),IF(O199="int",ROUNDUP(LOG((N199-M199+1)*1,2),0),IF(O199="float",32,0))))</f>
        <v>11</v>
      </c>
      <c r="I199" t="s">
        <v>49</v>
      </c>
      <c r="J199" s="6" t="str">
        <f t="shared" si="13"/>
        <v>Unsigned</v>
      </c>
      <c r="K199" s="6">
        <v>0.1</v>
      </c>
      <c r="L199" s="6">
        <v>0</v>
      </c>
      <c r="M199">
        <v>0</v>
      </c>
      <c r="N199">
        <v>200</v>
      </c>
      <c r="O199" t="s">
        <v>516</v>
      </c>
      <c r="P199" t="s">
        <v>25</v>
      </c>
      <c r="X199" t="s">
        <v>46</v>
      </c>
    </row>
    <row r="200" spans="2:24" x14ac:dyDescent="0.25">
      <c r="B200">
        <f t="shared" si="12"/>
        <v>606</v>
      </c>
      <c r="C200" t="s">
        <v>524</v>
      </c>
      <c r="D200" s="1">
        <f>ROUNDUP(SUMIF(C:C,C200,H:H)/8,0)</f>
        <v>6</v>
      </c>
      <c r="E200" t="s">
        <v>42</v>
      </c>
      <c r="F200">
        <v>100</v>
      </c>
      <c r="G200" t="s">
        <v>504</v>
      </c>
      <c r="H200" s="6">
        <v>16</v>
      </c>
      <c r="I200" t="s">
        <v>49</v>
      </c>
      <c r="J200" s="6" t="str">
        <f t="shared" si="13"/>
        <v>Signed</v>
      </c>
      <c r="K200" s="6">
        <v>0.1</v>
      </c>
      <c r="L200" s="6">
        <v>0</v>
      </c>
      <c r="M200">
        <v>-3276.8</v>
      </c>
      <c r="N200">
        <v>3276.7</v>
      </c>
      <c r="O200" t="s">
        <v>516</v>
      </c>
      <c r="P200" t="s">
        <v>25</v>
      </c>
      <c r="X200" t="s">
        <v>46</v>
      </c>
    </row>
    <row r="201" spans="2:24" x14ac:dyDescent="0.25">
      <c r="B201">
        <f t="shared" si="12"/>
        <v>606</v>
      </c>
      <c r="C201" t="s">
        <v>524</v>
      </c>
      <c r="D201" s="1">
        <f>ROUNDUP(SUMIF(C:C,C201,H:H)/8,0)</f>
        <v>6</v>
      </c>
      <c r="E201" t="s">
        <v>42</v>
      </c>
      <c r="F201">
        <v>100</v>
      </c>
      <c r="G201" t="s">
        <v>505</v>
      </c>
      <c r="H201" s="6">
        <v>16</v>
      </c>
      <c r="I201" t="s">
        <v>49</v>
      </c>
      <c r="J201" s="6" t="str">
        <f t="shared" si="13"/>
        <v>Signed</v>
      </c>
      <c r="K201" s="6">
        <v>0.1</v>
      </c>
      <c r="L201" s="6">
        <v>0</v>
      </c>
      <c r="M201">
        <v>-3276.8</v>
      </c>
      <c r="N201">
        <v>3276.7</v>
      </c>
      <c r="O201" t="s">
        <v>516</v>
      </c>
      <c r="P201" t="s">
        <v>25</v>
      </c>
      <c r="X201" t="s">
        <v>46</v>
      </c>
    </row>
    <row r="202" spans="2:24" x14ac:dyDescent="0.25">
      <c r="B202">
        <f t="shared" si="12"/>
        <v>606</v>
      </c>
      <c r="C202" t="s">
        <v>524</v>
      </c>
      <c r="D202" s="1">
        <f>ROUNDUP(SUMIF(C:C,C202,H:H)/8,0)</f>
        <v>6</v>
      </c>
      <c r="E202" t="s">
        <v>42</v>
      </c>
      <c r="F202">
        <v>100</v>
      </c>
      <c r="G202" t="s">
        <v>506</v>
      </c>
      <c r="H202" s="6">
        <f>IF(J202="Signed",IF(O202="fixed",ROUNDUP(LOG((N202-M202+1)*10,2),0)+1,IF(O202="int",ROUNDUP(LOG((N202-M202+1)*1,2),0),IF(O202="float",32,0))),IF(O202="fixed",ROUNDUP(LOG((N202-M202+1)*10,2),0),IF(O202="int",ROUNDUP(LOG((N202-M202+1)*1,2),0),IF(O202="float",32,0))))</f>
        <v>11</v>
      </c>
      <c r="I202" t="s">
        <v>49</v>
      </c>
      <c r="J202" s="6" t="str">
        <f t="shared" si="13"/>
        <v>Unsigned</v>
      </c>
      <c r="K202" s="6">
        <v>0.1</v>
      </c>
      <c r="L202" s="6">
        <v>0</v>
      </c>
      <c r="M202">
        <v>0</v>
      </c>
      <c r="N202">
        <v>200</v>
      </c>
      <c r="O202" t="s">
        <v>516</v>
      </c>
      <c r="P202" t="s">
        <v>25</v>
      </c>
      <c r="X202" t="s">
        <v>46</v>
      </c>
    </row>
    <row r="203" spans="2:24" x14ac:dyDescent="0.25">
      <c r="B203">
        <f t="shared" si="12"/>
        <v>607</v>
      </c>
      <c r="C203" t="s">
        <v>527</v>
      </c>
      <c r="D203" s="1">
        <f>ROUNDUP(SUMIF(C:C,C203,H:H)/8,0)</f>
        <v>6</v>
      </c>
      <c r="E203" t="s">
        <v>42</v>
      </c>
      <c r="F203">
        <v>100</v>
      </c>
      <c r="G203" t="s">
        <v>539</v>
      </c>
      <c r="H203" s="6">
        <v>16</v>
      </c>
      <c r="I203" t="s">
        <v>49</v>
      </c>
      <c r="J203" s="6" t="str">
        <f t="shared" si="13"/>
        <v>Signed</v>
      </c>
      <c r="K203" s="6">
        <v>0.1</v>
      </c>
      <c r="L203" s="6">
        <v>0</v>
      </c>
      <c r="M203">
        <v>-3276.8</v>
      </c>
      <c r="N203">
        <v>3276.7</v>
      </c>
      <c r="O203" t="s">
        <v>516</v>
      </c>
      <c r="P203" t="s">
        <v>24</v>
      </c>
      <c r="X203" t="s">
        <v>46</v>
      </c>
    </row>
    <row r="204" spans="2:24" x14ac:dyDescent="0.25">
      <c r="B204">
        <f t="shared" si="12"/>
        <v>607</v>
      </c>
      <c r="C204" t="s">
        <v>527</v>
      </c>
      <c r="D204" s="1">
        <f>ROUNDUP(SUMIF(C:C,C204,H:H)/8,0)</f>
        <v>6</v>
      </c>
      <c r="E204" t="s">
        <v>42</v>
      </c>
      <c r="F204">
        <v>100</v>
      </c>
      <c r="G204" t="s">
        <v>540</v>
      </c>
      <c r="H204" s="6">
        <v>16</v>
      </c>
      <c r="I204" t="s">
        <v>49</v>
      </c>
      <c r="J204" s="6" t="str">
        <f t="shared" si="13"/>
        <v>Signed</v>
      </c>
      <c r="K204" s="6">
        <v>0.1</v>
      </c>
      <c r="L204" s="6">
        <v>0</v>
      </c>
      <c r="M204">
        <v>-3276.8</v>
      </c>
      <c r="N204">
        <v>3276.7</v>
      </c>
      <c r="O204" t="s">
        <v>516</v>
      </c>
      <c r="P204" t="s">
        <v>24</v>
      </c>
      <c r="X204" t="s">
        <v>46</v>
      </c>
    </row>
    <row r="205" spans="2:24" x14ac:dyDescent="0.25">
      <c r="B205">
        <f t="shared" si="12"/>
        <v>607</v>
      </c>
      <c r="C205" t="s">
        <v>527</v>
      </c>
      <c r="D205" s="1">
        <f>ROUNDUP(SUMIF(C:C,C205,H:H)/8,0)</f>
        <v>6</v>
      </c>
      <c r="E205" t="s">
        <v>42</v>
      </c>
      <c r="F205">
        <v>100</v>
      </c>
      <c r="G205" t="s">
        <v>541</v>
      </c>
      <c r="H205" s="6">
        <v>16</v>
      </c>
      <c r="I205" t="s">
        <v>49</v>
      </c>
      <c r="J205" s="6" t="str">
        <f t="shared" si="13"/>
        <v>Signed</v>
      </c>
      <c r="K205" s="6">
        <v>0.1</v>
      </c>
      <c r="L205" s="6">
        <v>0</v>
      </c>
      <c r="M205">
        <v>-3276.8</v>
      </c>
      <c r="N205">
        <v>3276.7</v>
      </c>
      <c r="O205" t="s">
        <v>516</v>
      </c>
      <c r="P205" t="s">
        <v>24</v>
      </c>
      <c r="X205" t="s">
        <v>46</v>
      </c>
    </row>
    <row r="206" spans="2:24" x14ac:dyDescent="0.25">
      <c r="B206">
        <f t="shared" si="12"/>
        <v>608</v>
      </c>
      <c r="C206" t="s">
        <v>526</v>
      </c>
      <c r="D206" s="1">
        <f>ROUNDUP(SUMIF(C:C,C206,H:H)/8,0)</f>
        <v>6</v>
      </c>
      <c r="E206" t="s">
        <v>42</v>
      </c>
      <c r="F206">
        <v>100</v>
      </c>
      <c r="G206" t="s">
        <v>542</v>
      </c>
      <c r="H206" s="6">
        <v>16</v>
      </c>
      <c r="I206" t="s">
        <v>49</v>
      </c>
      <c r="J206" s="6" t="str">
        <f t="shared" si="13"/>
        <v>Signed</v>
      </c>
      <c r="K206" s="6">
        <v>0.1</v>
      </c>
      <c r="L206" s="6">
        <v>0</v>
      </c>
      <c r="M206">
        <v>-3276.8</v>
      </c>
      <c r="N206">
        <v>3276.7</v>
      </c>
      <c r="O206" t="s">
        <v>516</v>
      </c>
      <c r="P206" t="s">
        <v>24</v>
      </c>
      <c r="X206" t="s">
        <v>46</v>
      </c>
    </row>
    <row r="207" spans="2:24" x14ac:dyDescent="0.25">
      <c r="B207">
        <f t="shared" si="12"/>
        <v>608</v>
      </c>
      <c r="C207" t="s">
        <v>526</v>
      </c>
      <c r="D207" s="1">
        <f>ROUNDUP(SUMIF(C:C,C207,H:H)/8,0)</f>
        <v>6</v>
      </c>
      <c r="E207" t="s">
        <v>42</v>
      </c>
      <c r="F207">
        <v>100</v>
      </c>
      <c r="G207" t="s">
        <v>543</v>
      </c>
      <c r="H207" s="6">
        <v>16</v>
      </c>
      <c r="I207" t="s">
        <v>49</v>
      </c>
      <c r="J207" s="6" t="str">
        <f t="shared" si="13"/>
        <v>Signed</v>
      </c>
      <c r="K207" s="6">
        <v>0.1</v>
      </c>
      <c r="L207" s="6">
        <v>0</v>
      </c>
      <c r="M207">
        <v>-3276.8</v>
      </c>
      <c r="N207">
        <v>3276.7</v>
      </c>
      <c r="O207" t="s">
        <v>516</v>
      </c>
      <c r="P207" t="s">
        <v>24</v>
      </c>
      <c r="X207" t="s">
        <v>46</v>
      </c>
    </row>
    <row r="208" spans="2:24" x14ac:dyDescent="0.25">
      <c r="B208">
        <f t="shared" si="12"/>
        <v>608</v>
      </c>
      <c r="C208" t="s">
        <v>526</v>
      </c>
      <c r="D208" s="1">
        <f>ROUNDUP(SUMIF(C:C,C208,H:H)/8,0)</f>
        <v>6</v>
      </c>
      <c r="E208" t="s">
        <v>42</v>
      </c>
      <c r="F208">
        <v>100</v>
      </c>
      <c r="G208" t="s">
        <v>544</v>
      </c>
      <c r="H208" s="6">
        <v>16</v>
      </c>
      <c r="I208" t="s">
        <v>49</v>
      </c>
      <c r="J208" s="6" t="str">
        <f t="shared" si="13"/>
        <v>Signed</v>
      </c>
      <c r="K208" s="8">
        <v>0.1</v>
      </c>
      <c r="L208" s="6">
        <v>0</v>
      </c>
      <c r="M208">
        <v>-3276.8</v>
      </c>
      <c r="N208">
        <v>3276.7</v>
      </c>
      <c r="O208" t="s">
        <v>516</v>
      </c>
      <c r="P208" t="s">
        <v>24</v>
      </c>
      <c r="X208" t="s">
        <v>46</v>
      </c>
    </row>
    <row r="209" spans="2:24" x14ac:dyDescent="0.25">
      <c r="B209">
        <f t="shared" si="12"/>
        <v>609</v>
      </c>
      <c r="C209" t="s">
        <v>525</v>
      </c>
      <c r="D209" s="1">
        <f>ROUNDUP(SUMIF(C:C,C209,H:H)/8,0)</f>
        <v>6</v>
      </c>
      <c r="E209" t="s">
        <v>42</v>
      </c>
      <c r="F209">
        <v>100</v>
      </c>
      <c r="G209" t="s">
        <v>545</v>
      </c>
      <c r="H209" s="6">
        <v>16</v>
      </c>
      <c r="I209" t="s">
        <v>49</v>
      </c>
      <c r="J209" s="6" t="str">
        <f t="shared" si="13"/>
        <v>Signed</v>
      </c>
      <c r="K209" s="6">
        <v>0.1</v>
      </c>
      <c r="L209" s="6">
        <v>0</v>
      </c>
      <c r="M209">
        <v>-3276.8</v>
      </c>
      <c r="N209">
        <v>3276.7</v>
      </c>
      <c r="O209" t="s">
        <v>516</v>
      </c>
      <c r="P209" t="s">
        <v>113</v>
      </c>
      <c r="X209" t="s">
        <v>46</v>
      </c>
    </row>
    <row r="210" spans="2:24" x14ac:dyDescent="0.25">
      <c r="B210">
        <f t="shared" si="12"/>
        <v>609</v>
      </c>
      <c r="C210" t="s">
        <v>525</v>
      </c>
      <c r="D210" s="1">
        <f>ROUNDUP(SUMIF(C:C,C210,H:H)/8,0)</f>
        <v>6</v>
      </c>
      <c r="E210" t="s">
        <v>42</v>
      </c>
      <c r="F210">
        <v>100</v>
      </c>
      <c r="G210" t="s">
        <v>546</v>
      </c>
      <c r="H210" s="6">
        <v>16</v>
      </c>
      <c r="I210" t="s">
        <v>49</v>
      </c>
      <c r="J210" s="6" t="str">
        <f t="shared" si="13"/>
        <v>Signed</v>
      </c>
      <c r="K210" s="6">
        <v>0.1</v>
      </c>
      <c r="L210" s="6">
        <v>0</v>
      </c>
      <c r="M210">
        <v>-3276.8</v>
      </c>
      <c r="N210">
        <v>3276.7</v>
      </c>
      <c r="O210" t="s">
        <v>516</v>
      </c>
      <c r="P210" t="s">
        <v>113</v>
      </c>
      <c r="X210" t="s">
        <v>46</v>
      </c>
    </row>
    <row r="211" spans="2:24" x14ac:dyDescent="0.25">
      <c r="B211">
        <f t="shared" si="12"/>
        <v>609</v>
      </c>
      <c r="C211" t="s">
        <v>525</v>
      </c>
      <c r="D211" s="1">
        <f>ROUNDUP(SUMIF(C:C,C211,H:H)/8,0)</f>
        <v>6</v>
      </c>
      <c r="E211" t="s">
        <v>42</v>
      </c>
      <c r="F211">
        <v>100</v>
      </c>
      <c r="G211" t="s">
        <v>547</v>
      </c>
      <c r="H211" s="6">
        <v>16</v>
      </c>
      <c r="I211" t="s">
        <v>49</v>
      </c>
      <c r="J211" s="6" t="str">
        <f t="shared" si="13"/>
        <v>Signed</v>
      </c>
      <c r="K211" s="6">
        <v>0.1</v>
      </c>
      <c r="L211" s="6">
        <v>0</v>
      </c>
      <c r="M211">
        <v>-3276.8</v>
      </c>
      <c r="N211">
        <v>3276.7</v>
      </c>
      <c r="O211" t="s">
        <v>516</v>
      </c>
      <c r="P211" t="s">
        <v>113</v>
      </c>
      <c r="X211" t="s">
        <v>46</v>
      </c>
    </row>
    <row r="212" spans="2:24" x14ac:dyDescent="0.25">
      <c r="B212">
        <f t="shared" si="12"/>
        <v>610</v>
      </c>
      <c r="C212" t="s">
        <v>511</v>
      </c>
      <c r="D212" s="1">
        <f>ROUNDUP(SUMIF(C:C,C212,H:H)/8,0)</f>
        <v>2</v>
      </c>
      <c r="E212" t="s">
        <v>42</v>
      </c>
      <c r="F212">
        <v>100</v>
      </c>
      <c r="G212" t="s">
        <v>512</v>
      </c>
      <c r="H212" s="6">
        <f>IF(J212="Signed",IF(O212="fixed",ROUNDUP(LOG((N212-M212+1)*10,2),0)+1,IF(O212="int",ROUNDUP(LOG((N212-M212+1)*1,2),0),IF(O212="float",32,0))),IF(O212="fixed",ROUNDUP(LOG((N212-M212+1)*10,2),0),IF(O212="int",ROUNDUP(LOG((N212-M212+1)*1,2),0),IF(O212="float",32,0))))</f>
        <v>13</v>
      </c>
      <c r="I212" t="s">
        <v>49</v>
      </c>
      <c r="J212" s="6" t="str">
        <f t="shared" si="13"/>
        <v>Unsigned</v>
      </c>
      <c r="K212" s="6">
        <v>0.1</v>
      </c>
      <c r="L212" s="6">
        <v>0</v>
      </c>
      <c r="M212">
        <v>0</v>
      </c>
      <c r="N212">
        <v>500</v>
      </c>
      <c r="O212" t="s">
        <v>516</v>
      </c>
      <c r="P212" t="s">
        <v>24</v>
      </c>
      <c r="X212" t="s">
        <v>46</v>
      </c>
    </row>
    <row r="213" spans="2:24" x14ac:dyDescent="0.25">
      <c r="B213">
        <f t="shared" si="12"/>
        <v>611</v>
      </c>
      <c r="C213" t="s">
        <v>96</v>
      </c>
      <c r="D213" s="1">
        <f>ROUNDUP(SUMIF(C:C,C213,H:H)/8,0)</f>
        <v>2</v>
      </c>
      <c r="E213" t="s">
        <v>42</v>
      </c>
      <c r="F213">
        <v>100</v>
      </c>
      <c r="G213" t="s">
        <v>129</v>
      </c>
      <c r="H213" s="6">
        <f>IF(J213="Signed",IF(O213="fixed",ROUNDUP(LOG((N213-M213+1)*10,2),0)+1,IF(O213="int",ROUNDUP(LOG((N213-M213+1)*1,2),0),IF(O213="float",32,0))),IF(O213="fixed",ROUNDUP(LOG((N213-M213+1)*10,2),0),IF(O213="int",ROUNDUP(LOG((N213-M213+1)*1,2),0),IF(O213="float",32,0))))</f>
        <v>10</v>
      </c>
      <c r="I213" t="s">
        <v>49</v>
      </c>
      <c r="J213" s="6" t="str">
        <f t="shared" si="13"/>
        <v>Unsigned</v>
      </c>
      <c r="K213" s="6">
        <v>0.1</v>
      </c>
      <c r="L213" s="6">
        <v>0</v>
      </c>
      <c r="M213">
        <v>0</v>
      </c>
      <c r="N213">
        <v>100</v>
      </c>
      <c r="O213" t="s">
        <v>516</v>
      </c>
      <c r="P213" t="s">
        <v>30</v>
      </c>
      <c r="X213" t="s">
        <v>46</v>
      </c>
    </row>
    <row r="214" spans="2:24" x14ac:dyDescent="0.25">
      <c r="B214">
        <f t="shared" si="12"/>
        <v>612</v>
      </c>
      <c r="C214" t="s">
        <v>97</v>
      </c>
      <c r="D214" s="1">
        <f>ROUNDUP(SUMIF(C:C,C214,H:H)/8,0)</f>
        <v>2</v>
      </c>
      <c r="E214" t="s">
        <v>42</v>
      </c>
      <c r="F214">
        <v>100</v>
      </c>
      <c r="G214" t="s">
        <v>130</v>
      </c>
      <c r="H214" s="6">
        <f>IF(J214="Signed",IF(O214="fixed",ROUNDUP(LOG((N214-M214+1)*10,2),0)+1,IF(O214="int",ROUNDUP(LOG((N214-M214+1)*1,2),0),IF(O214="float",32,0))),IF(O214="fixed",ROUNDUP(LOG((N214-M214+1)*10,2),0),IF(O214="int",ROUNDUP(LOG((N214-M214+1)*1,2),0),IF(O214="float",32,0))))</f>
        <v>13</v>
      </c>
      <c r="I214" t="s">
        <v>49</v>
      </c>
      <c r="J214" s="6" t="str">
        <f t="shared" si="13"/>
        <v>Unsigned</v>
      </c>
      <c r="K214" s="6">
        <v>0.1</v>
      </c>
      <c r="L214" s="6">
        <v>0</v>
      </c>
      <c r="M214">
        <v>0</v>
      </c>
      <c r="N214">
        <v>800</v>
      </c>
      <c r="O214" t="s">
        <v>516</v>
      </c>
      <c r="P214" t="s">
        <v>24</v>
      </c>
      <c r="X214" t="s">
        <v>46</v>
      </c>
    </row>
    <row r="215" spans="2:24" x14ac:dyDescent="0.25">
      <c r="B215">
        <f t="shared" si="12"/>
        <v>613</v>
      </c>
      <c r="C215" t="s">
        <v>528</v>
      </c>
      <c r="D215" s="1">
        <f>ROUNDUP(SUMIF(C:C,C215,H:H)/8,0)</f>
        <v>6</v>
      </c>
      <c r="E215" t="s">
        <v>42</v>
      </c>
      <c r="F215">
        <v>100</v>
      </c>
      <c r="G215" t="s">
        <v>131</v>
      </c>
      <c r="H215" s="6">
        <v>16</v>
      </c>
      <c r="I215" t="s">
        <v>49</v>
      </c>
      <c r="J215" s="6" t="str">
        <f t="shared" si="13"/>
        <v>Signed</v>
      </c>
      <c r="K215" s="8">
        <f t="shared" si="14"/>
        <v>9.9999999999999992E-2</v>
      </c>
      <c r="L215" s="6">
        <v>0</v>
      </c>
      <c r="M215">
        <v>-3276.8</v>
      </c>
      <c r="N215">
        <v>3276.7</v>
      </c>
      <c r="O215" t="s">
        <v>516</v>
      </c>
      <c r="P215" t="s">
        <v>25</v>
      </c>
      <c r="X215" t="s">
        <v>46</v>
      </c>
    </row>
    <row r="216" spans="2:24" x14ac:dyDescent="0.25">
      <c r="B216">
        <f t="shared" si="12"/>
        <v>613</v>
      </c>
      <c r="C216" t="s">
        <v>528</v>
      </c>
      <c r="D216" s="1">
        <f>ROUNDUP(SUMIF(C:C,C216,H:H)/8,0)</f>
        <v>6</v>
      </c>
      <c r="E216" t="s">
        <v>42</v>
      </c>
      <c r="F216">
        <v>100</v>
      </c>
      <c r="G216" t="s">
        <v>132</v>
      </c>
      <c r="H216" s="6">
        <v>16</v>
      </c>
      <c r="I216" t="s">
        <v>49</v>
      </c>
      <c r="J216" s="6" t="str">
        <f t="shared" si="13"/>
        <v>Signed</v>
      </c>
      <c r="K216" s="6">
        <f t="shared" si="14"/>
        <v>9.9999999999999992E-2</v>
      </c>
      <c r="L216" s="6">
        <v>0</v>
      </c>
      <c r="M216">
        <v>-3276.8</v>
      </c>
      <c r="N216">
        <v>3276.7</v>
      </c>
      <c r="O216" t="s">
        <v>516</v>
      </c>
      <c r="P216" t="s">
        <v>25</v>
      </c>
      <c r="X216" t="s">
        <v>46</v>
      </c>
    </row>
    <row r="217" spans="2:24" x14ac:dyDescent="0.25">
      <c r="B217">
        <f t="shared" si="12"/>
        <v>613</v>
      </c>
      <c r="C217" t="s">
        <v>528</v>
      </c>
      <c r="D217" s="1">
        <f>ROUNDUP(SUMIF(C:C,C217,H:H)/8,0)</f>
        <v>6</v>
      </c>
      <c r="E217" t="s">
        <v>42</v>
      </c>
      <c r="F217">
        <v>100</v>
      </c>
      <c r="G217" t="s">
        <v>133</v>
      </c>
      <c r="H217" s="6">
        <v>16</v>
      </c>
      <c r="I217" t="s">
        <v>49</v>
      </c>
      <c r="J217" s="6" t="str">
        <f t="shared" si="13"/>
        <v>Signed</v>
      </c>
      <c r="K217" s="6">
        <f t="shared" si="14"/>
        <v>9.9999999999999992E-2</v>
      </c>
      <c r="L217" s="6">
        <v>0</v>
      </c>
      <c r="M217">
        <v>-3276.8</v>
      </c>
      <c r="N217">
        <v>3276.7</v>
      </c>
      <c r="O217" t="s">
        <v>516</v>
      </c>
      <c r="P217" t="s">
        <v>25</v>
      </c>
      <c r="X217" t="s">
        <v>46</v>
      </c>
    </row>
    <row r="218" spans="2:24" x14ac:dyDescent="0.25">
      <c r="B218">
        <f t="shared" si="12"/>
        <v>614</v>
      </c>
      <c r="C218" t="s">
        <v>529</v>
      </c>
      <c r="D218" s="1">
        <f>ROUNDUP(SUMIF(C:C,C218,H:H)/8,0)</f>
        <v>3</v>
      </c>
      <c r="E218" t="s">
        <v>42</v>
      </c>
      <c r="F218">
        <v>1000</v>
      </c>
      <c r="G218" t="s">
        <v>497</v>
      </c>
      <c r="H218" s="6">
        <f t="shared" ref="H218:H371" si="15">IF(J218="Signed",IF(O218="fixed",ROUNDUP(LOG((N218-M218+1)*10,2),0)+1,IF(O218="int",ROUNDUP(LOG((N218-M218+1)*1,2),0),IF(O218="float",32,0))),IF(O218="fixed",ROUNDUP(LOG((N218-M218+1)*10,2),0),IF(O218="int",ROUNDUP(LOG((N218-M218+1)*1,2),0),IF(O218="float",32,0))))</f>
        <v>8</v>
      </c>
      <c r="I218" t="s">
        <v>49</v>
      </c>
      <c r="J218" s="6" t="str">
        <f t="shared" si="13"/>
        <v>Signed</v>
      </c>
      <c r="K218" s="6">
        <f t="shared" si="14"/>
        <v>1</v>
      </c>
      <c r="L218" s="6">
        <v>0</v>
      </c>
      <c r="M218">
        <v>-128</v>
      </c>
      <c r="N218">
        <v>127</v>
      </c>
      <c r="O218" t="s">
        <v>68</v>
      </c>
      <c r="P218" t="s">
        <v>25</v>
      </c>
      <c r="X218" t="s">
        <v>46</v>
      </c>
    </row>
    <row r="219" spans="2:24" x14ac:dyDescent="0.25">
      <c r="B219">
        <f t="shared" si="12"/>
        <v>614</v>
      </c>
      <c r="C219" t="s">
        <v>529</v>
      </c>
      <c r="D219" s="1">
        <f>ROUNDUP(SUMIF(C:C,C219,H:H)/8,0)</f>
        <v>3</v>
      </c>
      <c r="E219" t="s">
        <v>42</v>
      </c>
      <c r="F219">
        <v>1000</v>
      </c>
      <c r="G219" t="s">
        <v>498</v>
      </c>
      <c r="H219" s="6">
        <f t="shared" si="15"/>
        <v>8</v>
      </c>
      <c r="I219" t="s">
        <v>49</v>
      </c>
      <c r="J219" s="6" t="str">
        <f t="shared" si="13"/>
        <v>Signed</v>
      </c>
      <c r="K219" s="6">
        <f t="shared" si="14"/>
        <v>1</v>
      </c>
      <c r="L219" s="6">
        <v>0</v>
      </c>
      <c r="M219">
        <v>-128</v>
      </c>
      <c r="N219">
        <v>127</v>
      </c>
      <c r="O219" t="s">
        <v>68</v>
      </c>
      <c r="P219" t="s">
        <v>25</v>
      </c>
      <c r="X219" t="s">
        <v>46</v>
      </c>
    </row>
    <row r="220" spans="2:24" x14ac:dyDescent="0.25">
      <c r="B220">
        <f t="shared" si="12"/>
        <v>614</v>
      </c>
      <c r="C220" t="s">
        <v>529</v>
      </c>
      <c r="D220" s="1">
        <f>ROUNDUP(SUMIF(C:C,C220,H:H)/8,0)</f>
        <v>3</v>
      </c>
      <c r="E220" t="s">
        <v>42</v>
      </c>
      <c r="F220">
        <v>1000</v>
      </c>
      <c r="G220" t="s">
        <v>499</v>
      </c>
      <c r="H220" s="6">
        <f t="shared" si="15"/>
        <v>8</v>
      </c>
      <c r="I220" t="s">
        <v>49</v>
      </c>
      <c r="J220" s="6" t="str">
        <f t="shared" si="13"/>
        <v>Signed</v>
      </c>
      <c r="K220" s="6">
        <f t="shared" si="14"/>
        <v>1</v>
      </c>
      <c r="L220" s="6">
        <v>0</v>
      </c>
      <c r="M220">
        <v>-128</v>
      </c>
      <c r="N220">
        <v>127</v>
      </c>
      <c r="O220" t="s">
        <v>68</v>
      </c>
      <c r="P220" t="s">
        <v>25</v>
      </c>
      <c r="X220" t="s">
        <v>46</v>
      </c>
    </row>
    <row r="221" spans="2:24" x14ac:dyDescent="0.25">
      <c r="B221">
        <f t="shared" si="12"/>
        <v>615</v>
      </c>
      <c r="C221" t="s">
        <v>530</v>
      </c>
      <c r="D221" s="1">
        <f>ROUNDUP(SUMIF(C:C,C221,H:H)/8,0)</f>
        <v>5</v>
      </c>
      <c r="E221" t="s">
        <v>42</v>
      </c>
      <c r="F221">
        <v>100</v>
      </c>
      <c r="G221" t="s">
        <v>501</v>
      </c>
      <c r="H221" s="6">
        <f t="shared" si="15"/>
        <v>11</v>
      </c>
      <c r="I221" t="s">
        <v>49</v>
      </c>
      <c r="J221" s="6" t="str">
        <f t="shared" si="13"/>
        <v>Unsigned</v>
      </c>
      <c r="K221" s="6">
        <v>0.1</v>
      </c>
      <c r="L221" s="6">
        <v>0</v>
      </c>
      <c r="M221">
        <v>0</v>
      </c>
      <c r="N221">
        <v>200</v>
      </c>
      <c r="O221" t="s">
        <v>516</v>
      </c>
      <c r="P221" t="s">
        <v>60</v>
      </c>
      <c r="X221" t="s">
        <v>46</v>
      </c>
    </row>
    <row r="222" spans="2:24" x14ac:dyDescent="0.25">
      <c r="B222">
        <f t="shared" si="12"/>
        <v>615</v>
      </c>
      <c r="C222" t="s">
        <v>530</v>
      </c>
      <c r="D222" s="1">
        <f>ROUNDUP(SUMIF(C:C,C222,H:H)/8,0)</f>
        <v>5</v>
      </c>
      <c r="E222" t="s">
        <v>42</v>
      </c>
      <c r="F222">
        <v>100</v>
      </c>
      <c r="G222" t="s">
        <v>502</v>
      </c>
      <c r="H222" s="6">
        <f t="shared" si="15"/>
        <v>11</v>
      </c>
      <c r="I222" t="s">
        <v>49</v>
      </c>
      <c r="J222" s="6" t="str">
        <f t="shared" si="13"/>
        <v>Unsigned</v>
      </c>
      <c r="K222" s="6">
        <v>0.1</v>
      </c>
      <c r="L222" s="6">
        <v>0</v>
      </c>
      <c r="M222">
        <v>0</v>
      </c>
      <c r="N222">
        <v>200</v>
      </c>
      <c r="O222" t="s">
        <v>516</v>
      </c>
      <c r="P222" t="s">
        <v>60</v>
      </c>
      <c r="X222" t="s">
        <v>46</v>
      </c>
    </row>
    <row r="223" spans="2:24" x14ac:dyDescent="0.25">
      <c r="B223">
        <f t="shared" si="12"/>
        <v>615</v>
      </c>
      <c r="C223" t="s">
        <v>530</v>
      </c>
      <c r="D223" s="1">
        <f>ROUNDUP(SUMIF(C:C,C223,H:H)/8,0)</f>
        <v>5</v>
      </c>
      <c r="E223" t="s">
        <v>42</v>
      </c>
      <c r="F223">
        <v>100</v>
      </c>
      <c r="G223" t="s">
        <v>503</v>
      </c>
      <c r="H223" s="6">
        <f t="shared" si="15"/>
        <v>11</v>
      </c>
      <c r="I223" t="s">
        <v>49</v>
      </c>
      <c r="J223" s="6" t="str">
        <f t="shared" si="13"/>
        <v>Unsigned</v>
      </c>
      <c r="K223" s="6">
        <v>0.1</v>
      </c>
      <c r="L223" s="6">
        <v>0</v>
      </c>
      <c r="M223">
        <v>0</v>
      </c>
      <c r="N223">
        <v>200</v>
      </c>
      <c r="O223" t="s">
        <v>516</v>
      </c>
      <c r="P223" t="s">
        <v>60</v>
      </c>
      <c r="X223" t="s">
        <v>46</v>
      </c>
    </row>
    <row r="224" spans="2:24" x14ac:dyDescent="0.25">
      <c r="B224">
        <f t="shared" si="12"/>
        <v>616</v>
      </c>
      <c r="C224" t="s">
        <v>531</v>
      </c>
      <c r="D224" s="1">
        <f>ROUNDUP(SUMIF(C:C,C224,H:H)/8,0)</f>
        <v>5</v>
      </c>
      <c r="E224" t="s">
        <v>42</v>
      </c>
      <c r="F224">
        <v>100</v>
      </c>
      <c r="G224" t="s">
        <v>513</v>
      </c>
      <c r="H224" s="6">
        <f t="shared" si="15"/>
        <v>11</v>
      </c>
      <c r="I224" t="s">
        <v>49</v>
      </c>
      <c r="J224" s="6" t="str">
        <f t="shared" si="13"/>
        <v>Unsigned</v>
      </c>
      <c r="K224" s="6">
        <v>0.1</v>
      </c>
      <c r="L224" s="6">
        <v>0</v>
      </c>
      <c r="M224">
        <v>0</v>
      </c>
      <c r="N224">
        <v>150</v>
      </c>
      <c r="O224" t="s">
        <v>516</v>
      </c>
      <c r="P224" t="s">
        <v>25</v>
      </c>
      <c r="X224" t="s">
        <v>46</v>
      </c>
    </row>
    <row r="225" spans="2:28" x14ac:dyDescent="0.25">
      <c r="B225">
        <f t="shared" si="12"/>
        <v>616</v>
      </c>
      <c r="C225" t="s">
        <v>531</v>
      </c>
      <c r="D225" s="1">
        <f>ROUNDUP(SUMIF(C:C,C225,H:H)/8,0)</f>
        <v>5</v>
      </c>
      <c r="E225" t="s">
        <v>42</v>
      </c>
      <c r="F225">
        <v>100</v>
      </c>
      <c r="G225" t="s">
        <v>514</v>
      </c>
      <c r="H225" s="6">
        <f t="shared" si="15"/>
        <v>11</v>
      </c>
      <c r="I225" t="s">
        <v>49</v>
      </c>
      <c r="J225" s="6" t="str">
        <f t="shared" si="13"/>
        <v>Unsigned</v>
      </c>
      <c r="K225" s="6">
        <v>0.1</v>
      </c>
      <c r="L225" s="6">
        <v>0</v>
      </c>
      <c r="M225">
        <v>0</v>
      </c>
      <c r="N225">
        <v>150</v>
      </c>
      <c r="O225" t="s">
        <v>516</v>
      </c>
      <c r="P225" t="s">
        <v>25</v>
      </c>
      <c r="X225" t="s">
        <v>46</v>
      </c>
    </row>
    <row r="226" spans="2:28" x14ac:dyDescent="0.25">
      <c r="B226">
        <f t="shared" si="12"/>
        <v>616</v>
      </c>
      <c r="C226" t="s">
        <v>531</v>
      </c>
      <c r="D226" s="1">
        <f>ROUNDUP(SUMIF(C:C,C226,H:H)/8,0)</f>
        <v>5</v>
      </c>
      <c r="E226" t="s">
        <v>42</v>
      </c>
      <c r="F226">
        <v>100</v>
      </c>
      <c r="G226" t="s">
        <v>515</v>
      </c>
      <c r="H226" s="6">
        <f t="shared" si="15"/>
        <v>11</v>
      </c>
      <c r="I226" t="s">
        <v>49</v>
      </c>
      <c r="J226" s="6" t="str">
        <f t="shared" si="13"/>
        <v>Unsigned</v>
      </c>
      <c r="K226" s="6">
        <v>0.1</v>
      </c>
      <c r="L226" s="6">
        <v>0</v>
      </c>
      <c r="M226">
        <v>0</v>
      </c>
      <c r="N226">
        <v>150</v>
      </c>
      <c r="O226" t="s">
        <v>516</v>
      </c>
      <c r="P226" t="s">
        <v>25</v>
      </c>
      <c r="X226" t="s">
        <v>46</v>
      </c>
    </row>
    <row r="227" spans="2:28" x14ac:dyDescent="0.25">
      <c r="B227">
        <f t="shared" si="12"/>
        <v>617</v>
      </c>
      <c r="C227" t="s">
        <v>532</v>
      </c>
      <c r="D227" s="1">
        <f>ROUNDUP(SUMIF(C:C,C227,H:H)/8,0)</f>
        <v>4</v>
      </c>
      <c r="E227" t="s">
        <v>42</v>
      </c>
      <c r="F227">
        <v>1000</v>
      </c>
      <c r="G227" t="s">
        <v>134</v>
      </c>
      <c r="H227" s="6">
        <v>16</v>
      </c>
      <c r="I227" t="s">
        <v>49</v>
      </c>
      <c r="J227" s="6" t="str">
        <f t="shared" si="13"/>
        <v>Signed</v>
      </c>
      <c r="K227" s="6">
        <v>0.1</v>
      </c>
      <c r="L227" s="6">
        <v>0</v>
      </c>
      <c r="M227">
        <v>-3276.8</v>
      </c>
      <c r="N227">
        <v>3276.7</v>
      </c>
      <c r="O227" t="s">
        <v>516</v>
      </c>
      <c r="P227" t="s">
        <v>26</v>
      </c>
      <c r="X227" t="s">
        <v>46</v>
      </c>
    </row>
    <row r="228" spans="2:28" x14ac:dyDescent="0.25">
      <c r="B228">
        <f t="shared" si="12"/>
        <v>617</v>
      </c>
      <c r="C228" t="s">
        <v>532</v>
      </c>
      <c r="D228" s="1">
        <f>ROUNDUP(SUMIF(C:C,C228,H:H)/8,0)</f>
        <v>4</v>
      </c>
      <c r="E228" t="s">
        <v>42</v>
      </c>
      <c r="F228">
        <v>1000</v>
      </c>
      <c r="G228" t="s">
        <v>135</v>
      </c>
      <c r="H228" s="6">
        <v>16</v>
      </c>
      <c r="I228" t="s">
        <v>49</v>
      </c>
      <c r="J228" s="6" t="str">
        <f t="shared" si="13"/>
        <v>Signed</v>
      </c>
      <c r="K228" s="6">
        <v>0.1</v>
      </c>
      <c r="L228" s="6">
        <v>0</v>
      </c>
      <c r="M228">
        <v>-3276.8</v>
      </c>
      <c r="N228">
        <v>3276.7</v>
      </c>
      <c r="O228" t="s">
        <v>516</v>
      </c>
      <c r="P228" t="s">
        <v>26</v>
      </c>
      <c r="X228" t="s">
        <v>46</v>
      </c>
    </row>
    <row r="229" spans="2:28" x14ac:dyDescent="0.25">
      <c r="B229">
        <f t="shared" si="12"/>
        <v>618</v>
      </c>
      <c r="C229" t="s">
        <v>533</v>
      </c>
      <c r="D229" s="1">
        <f>ROUNDUP(SUMIF(C:C,C229,H:H)/8,0)</f>
        <v>4</v>
      </c>
      <c r="E229" t="s">
        <v>42</v>
      </c>
      <c r="F229">
        <v>100</v>
      </c>
      <c r="G229" t="s">
        <v>496</v>
      </c>
      <c r="H229" s="6">
        <f t="shared" si="15"/>
        <v>12</v>
      </c>
      <c r="I229" t="s">
        <v>49</v>
      </c>
      <c r="J229" s="6" t="str">
        <f t="shared" si="13"/>
        <v>Unsigned</v>
      </c>
      <c r="K229" s="6">
        <v>0.1</v>
      </c>
      <c r="L229" s="6">
        <v>0</v>
      </c>
      <c r="M229">
        <v>0</v>
      </c>
      <c r="N229">
        <v>400</v>
      </c>
      <c r="O229" t="s">
        <v>516</v>
      </c>
      <c r="P229" t="s">
        <v>115</v>
      </c>
      <c r="X229" t="s">
        <v>46</v>
      </c>
    </row>
    <row r="230" spans="2:28" x14ac:dyDescent="0.25">
      <c r="B230">
        <f t="shared" si="12"/>
        <v>618</v>
      </c>
      <c r="C230" t="s">
        <v>533</v>
      </c>
      <c r="D230" s="1">
        <f>ROUNDUP(SUMIF(C:C,C230,H:H)/8,0)</f>
        <v>4</v>
      </c>
      <c r="E230" t="s">
        <v>42</v>
      </c>
      <c r="F230">
        <v>100</v>
      </c>
      <c r="G230" t="s">
        <v>495</v>
      </c>
      <c r="H230" s="6">
        <v>16</v>
      </c>
      <c r="I230" t="s">
        <v>49</v>
      </c>
      <c r="J230" s="6" t="str">
        <f t="shared" si="13"/>
        <v>Signed</v>
      </c>
      <c r="K230" s="6">
        <v>1</v>
      </c>
      <c r="L230" s="6">
        <v>0</v>
      </c>
      <c r="M230">
        <v>-32768</v>
      </c>
      <c r="N230">
        <v>32767</v>
      </c>
      <c r="O230" t="s">
        <v>68</v>
      </c>
      <c r="P230" t="s">
        <v>29</v>
      </c>
      <c r="X230" t="s">
        <v>46</v>
      </c>
    </row>
    <row r="231" spans="2:28" x14ac:dyDescent="0.25">
      <c r="B231">
        <f t="shared" si="12"/>
        <v>619</v>
      </c>
      <c r="C231" t="s">
        <v>534</v>
      </c>
      <c r="D231" s="1">
        <f>ROUNDUP(SUMIF(C:C,C231,H:H)/8,0)</f>
        <v>1</v>
      </c>
      <c r="E231" t="s">
        <v>42</v>
      </c>
      <c r="F231">
        <v>100</v>
      </c>
      <c r="G231" t="s">
        <v>107</v>
      </c>
      <c r="H231" s="6">
        <f t="shared" si="15"/>
        <v>2</v>
      </c>
      <c r="I231" t="s">
        <v>49</v>
      </c>
      <c r="J231" s="6" t="str">
        <f t="shared" si="13"/>
        <v>Unsigned</v>
      </c>
      <c r="K231" s="6">
        <f t="shared" si="14"/>
        <v>1</v>
      </c>
      <c r="L231" s="6">
        <v>0</v>
      </c>
      <c r="M231">
        <v>0</v>
      </c>
      <c r="N231">
        <v>3</v>
      </c>
      <c r="O231" t="s">
        <v>68</v>
      </c>
      <c r="X231" t="s">
        <v>46</v>
      </c>
      <c r="Y231" t="s">
        <v>494</v>
      </c>
      <c r="Z231" t="s">
        <v>109</v>
      </c>
      <c r="AA231" t="s">
        <v>108</v>
      </c>
      <c r="AB231" t="s">
        <v>110</v>
      </c>
    </row>
    <row r="232" spans="2:28" x14ac:dyDescent="0.25">
      <c r="B232">
        <f>IF(C232&lt;&gt;C231,B231+1,B231)</f>
        <v>619</v>
      </c>
      <c r="C232" t="s">
        <v>534</v>
      </c>
      <c r="D232" s="1">
        <f>ROUNDUP(SUMIF(C:C,C232,H:H)/8,0)</f>
        <v>1</v>
      </c>
      <c r="E232" t="s">
        <v>42</v>
      </c>
      <c r="F232">
        <v>100</v>
      </c>
      <c r="G232" t="s">
        <v>538</v>
      </c>
      <c r="H232" s="6">
        <f t="shared" si="15"/>
        <v>2</v>
      </c>
      <c r="I232" t="s">
        <v>49</v>
      </c>
      <c r="J232" s="6" t="str">
        <f>IF(M232&lt;0,"Signed","Unsigned")</f>
        <v>Unsigned</v>
      </c>
      <c r="K232" s="6">
        <f t="shared" si="14"/>
        <v>1</v>
      </c>
      <c r="L232" s="6">
        <v>0</v>
      </c>
      <c r="M232">
        <v>0</v>
      </c>
      <c r="N232">
        <v>3</v>
      </c>
      <c r="O232" t="s">
        <v>68</v>
      </c>
      <c r="X232" t="s">
        <v>46</v>
      </c>
      <c r="Y232" t="s">
        <v>494</v>
      </c>
      <c r="Z232" t="s">
        <v>109</v>
      </c>
      <c r="AA232" t="s">
        <v>108</v>
      </c>
      <c r="AB232" t="s">
        <v>110</v>
      </c>
    </row>
    <row r="233" spans="2:28" x14ac:dyDescent="0.25">
      <c r="B233">
        <f>IF(C233&lt;&gt;C231,B231+1,B231)</f>
        <v>619</v>
      </c>
      <c r="C233" t="s">
        <v>534</v>
      </c>
      <c r="D233" s="1">
        <f>ROUNDUP(SUMIF(C:C,C233,H:H)/8,0)</f>
        <v>1</v>
      </c>
      <c r="E233" t="s">
        <v>42</v>
      </c>
      <c r="F233">
        <v>100</v>
      </c>
      <c r="G233" t="s">
        <v>208</v>
      </c>
      <c r="H233" s="6">
        <f t="shared" si="15"/>
        <v>2</v>
      </c>
      <c r="I233" t="s">
        <v>49</v>
      </c>
      <c r="J233" s="6" t="str">
        <f>IF(M233&lt;0,"Signed","Unsigned")</f>
        <v>Unsigned</v>
      </c>
      <c r="K233" s="6">
        <f t="shared" si="14"/>
        <v>1</v>
      </c>
      <c r="L233" s="6">
        <v>0</v>
      </c>
      <c r="M233">
        <v>0</v>
      </c>
      <c r="N233">
        <v>3</v>
      </c>
      <c r="O233" t="s">
        <v>68</v>
      </c>
      <c r="X233" t="s">
        <v>46</v>
      </c>
      <c r="Y233" t="s">
        <v>362</v>
      </c>
      <c r="Z233" t="s">
        <v>479</v>
      </c>
      <c r="AA233" t="s">
        <v>366</v>
      </c>
      <c r="AB233" t="s">
        <v>367</v>
      </c>
    </row>
    <row r="234" spans="2:28" x14ac:dyDescent="0.25">
      <c r="B234">
        <f>IF(C234&lt;&gt;C232,B232+1,B232)</f>
        <v>619</v>
      </c>
      <c r="C234" t="s">
        <v>534</v>
      </c>
      <c r="D234" s="1">
        <f>ROUNDUP(SUMIF(C:C,C234,H:H)/8,0)</f>
        <v>1</v>
      </c>
      <c r="E234" t="s">
        <v>42</v>
      </c>
      <c r="F234">
        <v>100</v>
      </c>
      <c r="G234" t="s">
        <v>537</v>
      </c>
      <c r="H234" s="6">
        <f t="shared" si="15"/>
        <v>2</v>
      </c>
      <c r="I234" t="s">
        <v>49</v>
      </c>
      <c r="J234" s="6" t="str">
        <f>IF(M234&lt;0,"Signed","Unsigned")</f>
        <v>Unsigned</v>
      </c>
      <c r="K234" s="6">
        <f t="shared" si="14"/>
        <v>1</v>
      </c>
      <c r="L234" s="6">
        <v>0</v>
      </c>
      <c r="M234">
        <v>0</v>
      </c>
      <c r="N234">
        <v>3</v>
      </c>
      <c r="O234" t="s">
        <v>68</v>
      </c>
      <c r="X234" t="s">
        <v>46</v>
      </c>
      <c r="Y234" t="s">
        <v>362</v>
      </c>
      <c r="Z234" t="s">
        <v>479</v>
      </c>
      <c r="AA234" t="s">
        <v>366</v>
      </c>
      <c r="AB234" t="s">
        <v>367</v>
      </c>
    </row>
    <row r="235" spans="2:28" x14ac:dyDescent="0.25">
      <c r="B235">
        <f>IF(C235&lt;&gt;C233,B233+1,B233)</f>
        <v>620</v>
      </c>
      <c r="C235" t="s">
        <v>493</v>
      </c>
      <c r="D235" s="1">
        <f>ROUNDUP(SUMIF(C:C,C235,H:H)/8,0)</f>
        <v>1</v>
      </c>
      <c r="E235" t="s">
        <v>42</v>
      </c>
      <c r="F235">
        <v>1000</v>
      </c>
      <c r="G235" t="s">
        <v>535</v>
      </c>
      <c r="H235" s="6">
        <f t="shared" si="15"/>
        <v>6</v>
      </c>
      <c r="I235" t="s">
        <v>49</v>
      </c>
      <c r="J235" s="6" t="str">
        <f t="shared" si="13"/>
        <v>Unsigned</v>
      </c>
      <c r="K235" s="6">
        <v>0.1</v>
      </c>
      <c r="L235" s="6">
        <v>0</v>
      </c>
      <c r="M235">
        <v>0</v>
      </c>
      <c r="N235">
        <v>3.5</v>
      </c>
      <c r="O235" t="s">
        <v>516</v>
      </c>
      <c r="P235" t="s">
        <v>24</v>
      </c>
      <c r="X235" t="s">
        <v>46</v>
      </c>
    </row>
    <row r="236" spans="2:28" x14ac:dyDescent="0.25">
      <c r="B236">
        <f t="shared" si="12"/>
        <v>620</v>
      </c>
      <c r="C236" t="s">
        <v>493</v>
      </c>
      <c r="D236" s="1">
        <f>ROUNDUP(SUMIF(C:C,C236,H:H)/8,0)</f>
        <v>1</v>
      </c>
      <c r="E236" t="s">
        <v>42</v>
      </c>
      <c r="F236">
        <v>1000</v>
      </c>
      <c r="G236" t="s">
        <v>116</v>
      </c>
      <c r="H236" s="6">
        <f t="shared" si="15"/>
        <v>1</v>
      </c>
      <c r="I236" t="s">
        <v>49</v>
      </c>
      <c r="J236" s="6" t="str">
        <f t="shared" si="13"/>
        <v>Unsigned</v>
      </c>
      <c r="K236" s="6">
        <f t="shared" si="14"/>
        <v>1</v>
      </c>
      <c r="L236" s="6">
        <v>0</v>
      </c>
      <c r="M236">
        <v>0</v>
      </c>
      <c r="N236">
        <v>1</v>
      </c>
      <c r="O236" t="s">
        <v>68</v>
      </c>
      <c r="X236" t="s">
        <v>46</v>
      </c>
    </row>
    <row r="237" spans="2:28" x14ac:dyDescent="0.25">
      <c r="B237">
        <f t="shared" si="12"/>
        <v>620</v>
      </c>
      <c r="C237" t="s">
        <v>493</v>
      </c>
      <c r="D237" s="1">
        <f>ROUNDUP(SUMIF(C:C,C237,H:H)/8,0)</f>
        <v>1</v>
      </c>
      <c r="E237" t="s">
        <v>42</v>
      </c>
      <c r="F237">
        <v>1000</v>
      </c>
      <c r="G237" t="s">
        <v>117</v>
      </c>
      <c r="H237" s="6">
        <f t="shared" si="15"/>
        <v>1</v>
      </c>
      <c r="I237" t="s">
        <v>49</v>
      </c>
      <c r="J237" s="6" t="str">
        <f t="shared" si="13"/>
        <v>Unsigned</v>
      </c>
      <c r="K237" s="6">
        <f t="shared" si="14"/>
        <v>1</v>
      </c>
      <c r="L237" s="6">
        <v>0</v>
      </c>
      <c r="M237">
        <v>0</v>
      </c>
      <c r="N237">
        <v>1</v>
      </c>
      <c r="O237" t="s">
        <v>68</v>
      </c>
      <c r="X237" t="s">
        <v>46</v>
      </c>
    </row>
    <row r="238" spans="2:28" x14ac:dyDescent="0.25">
      <c r="B238">
        <f t="shared" si="12"/>
        <v>621</v>
      </c>
      <c r="C238" t="s">
        <v>118</v>
      </c>
      <c r="D238" s="1">
        <f>ROUNDUP(SUMIF(C:C,C238,H:H)/8,0)</f>
        <v>2</v>
      </c>
      <c r="E238" t="s">
        <v>42</v>
      </c>
      <c r="F238">
        <v>1000</v>
      </c>
      <c r="G238" t="s">
        <v>470</v>
      </c>
      <c r="H238" s="6">
        <f t="shared" si="15"/>
        <v>6</v>
      </c>
      <c r="I238" t="s">
        <v>49</v>
      </c>
      <c r="J238" s="6" t="str">
        <f t="shared" si="13"/>
        <v>Unsigned</v>
      </c>
      <c r="K238" s="6">
        <v>0.1</v>
      </c>
      <c r="L238" s="6">
        <v>0</v>
      </c>
      <c r="M238">
        <v>0</v>
      </c>
      <c r="N238">
        <v>3.5</v>
      </c>
      <c r="O238" t="s">
        <v>516</v>
      </c>
      <c r="P238" t="s">
        <v>24</v>
      </c>
      <c r="X238" t="s">
        <v>46</v>
      </c>
    </row>
    <row r="239" spans="2:28" x14ac:dyDescent="0.25">
      <c r="B239">
        <f t="shared" si="12"/>
        <v>621</v>
      </c>
      <c r="C239" t="s">
        <v>118</v>
      </c>
      <c r="D239" s="1">
        <f>ROUNDUP(SUMIF(C:C,C239,H:H)/8,0)</f>
        <v>2</v>
      </c>
      <c r="E239" t="s">
        <v>42</v>
      </c>
      <c r="F239">
        <v>1000</v>
      </c>
      <c r="G239" t="s">
        <v>472</v>
      </c>
      <c r="H239" s="6">
        <f t="shared" si="15"/>
        <v>8</v>
      </c>
      <c r="I239" t="s">
        <v>49</v>
      </c>
      <c r="J239" s="6" t="str">
        <f t="shared" si="13"/>
        <v>Signed</v>
      </c>
      <c r="K239" s="6">
        <f t="shared" si="14"/>
        <v>1</v>
      </c>
      <c r="L239" s="6">
        <v>0</v>
      </c>
      <c r="M239">
        <v>-128</v>
      </c>
      <c r="N239">
        <v>127</v>
      </c>
      <c r="O239" t="s">
        <v>68</v>
      </c>
      <c r="P239" t="s">
        <v>25</v>
      </c>
      <c r="X239" t="s">
        <v>46</v>
      </c>
    </row>
    <row r="240" spans="2:28" x14ac:dyDescent="0.25">
      <c r="B240">
        <f t="shared" si="12"/>
        <v>622</v>
      </c>
      <c r="C240" t="s">
        <v>119</v>
      </c>
      <c r="D240" s="1">
        <f>ROUNDUP(SUMIF(C:C,C240,H:H)/8,0)</f>
        <v>2</v>
      </c>
      <c r="E240" t="s">
        <v>42</v>
      </c>
      <c r="F240">
        <v>1000</v>
      </c>
      <c r="G240" t="s">
        <v>471</v>
      </c>
      <c r="H240" s="6">
        <f t="shared" si="15"/>
        <v>6</v>
      </c>
      <c r="I240" t="s">
        <v>49</v>
      </c>
      <c r="J240" s="6" t="str">
        <f t="shared" si="13"/>
        <v>Unsigned</v>
      </c>
      <c r="K240" s="6">
        <v>0.1</v>
      </c>
      <c r="L240" s="6">
        <v>0</v>
      </c>
      <c r="M240">
        <v>0</v>
      </c>
      <c r="N240">
        <v>3.5</v>
      </c>
      <c r="O240" t="s">
        <v>516</v>
      </c>
      <c r="P240" t="s">
        <v>24</v>
      </c>
      <c r="X240" t="s">
        <v>46</v>
      </c>
    </row>
    <row r="241" spans="2:24" x14ac:dyDescent="0.25">
      <c r="B241">
        <f t="shared" si="12"/>
        <v>622</v>
      </c>
      <c r="C241" t="s">
        <v>119</v>
      </c>
      <c r="D241" s="1">
        <f>ROUNDUP(SUMIF(C:C,C241,H:H)/8,0)</f>
        <v>2</v>
      </c>
      <c r="E241" t="s">
        <v>42</v>
      </c>
      <c r="F241">
        <v>1000</v>
      </c>
      <c r="G241" t="s">
        <v>473</v>
      </c>
      <c r="H241" s="6">
        <f t="shared" si="15"/>
        <v>8</v>
      </c>
      <c r="I241" t="s">
        <v>49</v>
      </c>
      <c r="J241" s="6" t="str">
        <f t="shared" si="13"/>
        <v>Signed</v>
      </c>
      <c r="K241" s="6">
        <f t="shared" si="14"/>
        <v>1</v>
      </c>
      <c r="L241" s="6">
        <v>0</v>
      </c>
      <c r="M241">
        <v>-128</v>
      </c>
      <c r="N241">
        <v>127</v>
      </c>
      <c r="O241" t="s">
        <v>68</v>
      </c>
      <c r="P241" t="s">
        <v>25</v>
      </c>
      <c r="X241" t="s">
        <v>46</v>
      </c>
    </row>
    <row r="242" spans="2:24" x14ac:dyDescent="0.25">
      <c r="B242">
        <f t="shared" si="12"/>
        <v>623</v>
      </c>
      <c r="C242" t="s">
        <v>558</v>
      </c>
      <c r="D242" s="1">
        <f>ROUNDUP(SUMIF(C:C,C242,H:H)/8,0)</f>
        <v>4</v>
      </c>
      <c r="E242" t="s">
        <v>42</v>
      </c>
      <c r="F242">
        <v>1000</v>
      </c>
      <c r="G242" t="s">
        <v>442</v>
      </c>
      <c r="H242" s="6">
        <f t="shared" ref="H242:H331" si="16">IF(J242="Signed",IF(O242="fixed",ROUNDUP(LOG((N242-M242+1)*10,2),0)+1,IF(O242="int",ROUNDUP(LOG((N242-M242+1)*1,2),0),IF(O242="float",32,0))),IF(O242="fixed",ROUNDUP(LOG((N242-M242+1)*10,2),0),IF(O242="int",ROUNDUP(LOG((N242-M242+1)*1,2),0),IF(O242="float",32,0))))</f>
        <v>1</v>
      </c>
      <c r="I242" t="s">
        <v>49</v>
      </c>
      <c r="J242" s="6" t="str">
        <f t="shared" ref="J242:J331" si="17">IF(M242&lt;0,"Signed","Unsigned")</f>
        <v>Unsigned</v>
      </c>
      <c r="K242" s="6">
        <f t="shared" ref="K242:K331" si="18">IF(O242="fixed",N242/(2^(IF(J242="Signed",H242-1,H242))-1),1)</f>
        <v>1</v>
      </c>
      <c r="L242" s="6">
        <v>0</v>
      </c>
      <c r="M242">
        <v>0</v>
      </c>
      <c r="N242">
        <v>1</v>
      </c>
      <c r="O242" t="s">
        <v>68</v>
      </c>
      <c r="X242" t="s">
        <v>46</v>
      </c>
    </row>
    <row r="243" spans="2:24" x14ac:dyDescent="0.25">
      <c r="B243">
        <f t="shared" si="12"/>
        <v>623</v>
      </c>
      <c r="C243" t="s">
        <v>558</v>
      </c>
      <c r="D243" s="1">
        <f>ROUNDUP(SUMIF(C:C,C243,H:H)/8,0)</f>
        <v>4</v>
      </c>
      <c r="E243" t="s">
        <v>42</v>
      </c>
      <c r="F243">
        <v>1000</v>
      </c>
      <c r="G243" t="s">
        <v>441</v>
      </c>
      <c r="H243" s="6">
        <f t="shared" si="16"/>
        <v>1</v>
      </c>
      <c r="I243" t="s">
        <v>49</v>
      </c>
      <c r="J243" s="6" t="str">
        <f t="shared" si="17"/>
        <v>Unsigned</v>
      </c>
      <c r="K243" s="6">
        <f t="shared" si="18"/>
        <v>1</v>
      </c>
      <c r="L243" s="6">
        <v>0</v>
      </c>
      <c r="M243">
        <v>0</v>
      </c>
      <c r="N243">
        <v>1</v>
      </c>
      <c r="O243" t="s">
        <v>68</v>
      </c>
      <c r="X243" t="s">
        <v>46</v>
      </c>
    </row>
    <row r="244" spans="2:24" x14ac:dyDescent="0.25">
      <c r="B244">
        <f t="shared" si="12"/>
        <v>623</v>
      </c>
      <c r="C244" t="s">
        <v>558</v>
      </c>
      <c r="D244" s="1">
        <f>ROUNDUP(SUMIF(C:C,C244,H:H)/8,0)</f>
        <v>4</v>
      </c>
      <c r="E244" t="s">
        <v>42</v>
      </c>
      <c r="F244">
        <v>1000</v>
      </c>
      <c r="G244" t="s">
        <v>443</v>
      </c>
      <c r="H244" s="6">
        <f t="shared" si="16"/>
        <v>1</v>
      </c>
      <c r="I244" t="s">
        <v>49</v>
      </c>
      <c r="J244" s="6" t="str">
        <f t="shared" si="17"/>
        <v>Unsigned</v>
      </c>
      <c r="K244" s="6">
        <f t="shared" si="18"/>
        <v>1</v>
      </c>
      <c r="L244" s="6">
        <v>0</v>
      </c>
      <c r="M244">
        <v>0</v>
      </c>
      <c r="N244">
        <v>1</v>
      </c>
      <c r="O244" t="s">
        <v>68</v>
      </c>
      <c r="X244" t="s">
        <v>46</v>
      </c>
    </row>
    <row r="245" spans="2:24" x14ac:dyDescent="0.25">
      <c r="B245">
        <f t="shared" si="12"/>
        <v>623</v>
      </c>
      <c r="C245" t="s">
        <v>558</v>
      </c>
      <c r="D245" s="1">
        <f>ROUNDUP(SUMIF(C:C,C245,H:H)/8,0)</f>
        <v>4</v>
      </c>
      <c r="E245" t="s">
        <v>42</v>
      </c>
      <c r="F245">
        <v>1000</v>
      </c>
      <c r="G245" t="s">
        <v>480</v>
      </c>
      <c r="H245" s="6">
        <f t="shared" si="16"/>
        <v>1</v>
      </c>
      <c r="I245" t="s">
        <v>49</v>
      </c>
      <c r="J245" s="6" t="str">
        <f t="shared" si="17"/>
        <v>Unsigned</v>
      </c>
      <c r="K245" s="6">
        <f t="shared" si="18"/>
        <v>1</v>
      </c>
      <c r="L245" s="6">
        <v>0</v>
      </c>
      <c r="M245">
        <v>0</v>
      </c>
      <c r="N245">
        <v>1</v>
      </c>
      <c r="O245" t="s">
        <v>68</v>
      </c>
      <c r="X245" t="s">
        <v>46</v>
      </c>
    </row>
    <row r="246" spans="2:24" x14ac:dyDescent="0.25">
      <c r="B246">
        <f t="shared" ref="B243:B306" si="19">IF(C246&lt;&gt;C245,B245+1,B245)</f>
        <v>623</v>
      </c>
      <c r="C246" t="s">
        <v>558</v>
      </c>
      <c r="D246" s="1">
        <f>ROUNDUP(SUMIF(C:C,C246,H:H)/8,0)</f>
        <v>4</v>
      </c>
      <c r="E246" t="s">
        <v>42</v>
      </c>
      <c r="F246">
        <v>1000</v>
      </c>
      <c r="G246" t="s">
        <v>444</v>
      </c>
      <c r="H246" s="6">
        <f t="shared" si="16"/>
        <v>1</v>
      </c>
      <c r="I246" t="s">
        <v>49</v>
      </c>
      <c r="J246" s="6" t="str">
        <f t="shared" si="17"/>
        <v>Unsigned</v>
      </c>
      <c r="K246" s="6">
        <f t="shared" si="18"/>
        <v>1</v>
      </c>
      <c r="L246" s="6">
        <v>0</v>
      </c>
      <c r="M246">
        <v>0</v>
      </c>
      <c r="N246">
        <v>1</v>
      </c>
      <c r="O246" t="s">
        <v>68</v>
      </c>
      <c r="X246" t="s">
        <v>46</v>
      </c>
    </row>
    <row r="247" spans="2:24" x14ac:dyDescent="0.25">
      <c r="B247">
        <f t="shared" si="19"/>
        <v>623</v>
      </c>
      <c r="C247" t="s">
        <v>558</v>
      </c>
      <c r="D247" s="1">
        <f>ROUNDUP(SUMIF(C:C,C247,H:H)/8,0)</f>
        <v>4</v>
      </c>
      <c r="E247" t="s">
        <v>42</v>
      </c>
      <c r="F247">
        <v>1000</v>
      </c>
      <c r="G247" t="s">
        <v>445</v>
      </c>
      <c r="H247" s="6">
        <f t="shared" si="16"/>
        <v>1</v>
      </c>
      <c r="I247" t="s">
        <v>49</v>
      </c>
      <c r="J247" s="6" t="str">
        <f t="shared" si="17"/>
        <v>Unsigned</v>
      </c>
      <c r="K247" s="6">
        <f t="shared" si="18"/>
        <v>1</v>
      </c>
      <c r="L247" s="6">
        <v>0</v>
      </c>
      <c r="M247">
        <v>0</v>
      </c>
      <c r="N247">
        <v>1</v>
      </c>
      <c r="O247" t="s">
        <v>68</v>
      </c>
      <c r="X247" t="s">
        <v>46</v>
      </c>
    </row>
    <row r="248" spans="2:24" x14ac:dyDescent="0.25">
      <c r="B248">
        <f t="shared" si="19"/>
        <v>623</v>
      </c>
      <c r="C248" t="s">
        <v>558</v>
      </c>
      <c r="D248" s="1">
        <f>ROUNDUP(SUMIF(C:C,C248,H:H)/8,0)</f>
        <v>4</v>
      </c>
      <c r="E248" t="s">
        <v>42</v>
      </c>
      <c r="F248">
        <v>1000</v>
      </c>
      <c r="G248" t="s">
        <v>446</v>
      </c>
      <c r="H248" s="6">
        <f t="shared" si="16"/>
        <v>1</v>
      </c>
      <c r="I248" t="s">
        <v>49</v>
      </c>
      <c r="J248" s="6" t="str">
        <f t="shared" si="17"/>
        <v>Unsigned</v>
      </c>
      <c r="K248" s="6">
        <f t="shared" si="18"/>
        <v>1</v>
      </c>
      <c r="L248" s="6">
        <v>0</v>
      </c>
      <c r="M248">
        <v>0</v>
      </c>
      <c r="N248">
        <v>1</v>
      </c>
      <c r="O248" t="s">
        <v>68</v>
      </c>
      <c r="X248" t="s">
        <v>46</v>
      </c>
    </row>
    <row r="249" spans="2:24" x14ac:dyDescent="0.25">
      <c r="B249">
        <f t="shared" si="19"/>
        <v>623</v>
      </c>
      <c r="C249" t="s">
        <v>558</v>
      </c>
      <c r="D249" s="1">
        <f>ROUNDUP(SUMIF(C:C,C249,H:H)/8,0)</f>
        <v>4</v>
      </c>
      <c r="E249" t="s">
        <v>42</v>
      </c>
      <c r="F249">
        <v>1000</v>
      </c>
      <c r="G249" t="s">
        <v>447</v>
      </c>
      <c r="H249" s="6">
        <f t="shared" si="16"/>
        <v>1</v>
      </c>
      <c r="I249" t="s">
        <v>49</v>
      </c>
      <c r="J249" s="6" t="str">
        <f t="shared" si="17"/>
        <v>Unsigned</v>
      </c>
      <c r="K249" s="6">
        <f t="shared" si="18"/>
        <v>1</v>
      </c>
      <c r="L249" s="6">
        <v>0</v>
      </c>
      <c r="M249">
        <v>0</v>
      </c>
      <c r="N249">
        <v>1</v>
      </c>
      <c r="O249" t="s">
        <v>68</v>
      </c>
      <c r="X249" t="s">
        <v>46</v>
      </c>
    </row>
    <row r="250" spans="2:24" x14ac:dyDescent="0.25">
      <c r="B250">
        <f t="shared" si="19"/>
        <v>623</v>
      </c>
      <c r="C250" t="s">
        <v>558</v>
      </c>
      <c r="D250" s="1">
        <f>ROUNDUP(SUMIF(C:C,C250,H:H)/8,0)</f>
        <v>4</v>
      </c>
      <c r="E250" t="s">
        <v>42</v>
      </c>
      <c r="F250">
        <v>1000</v>
      </c>
      <c r="G250" t="s">
        <v>448</v>
      </c>
      <c r="H250" s="6">
        <f t="shared" si="16"/>
        <v>1</v>
      </c>
      <c r="I250" t="s">
        <v>49</v>
      </c>
      <c r="J250" s="6" t="str">
        <f t="shared" si="17"/>
        <v>Unsigned</v>
      </c>
      <c r="K250" s="6">
        <f t="shared" si="18"/>
        <v>1</v>
      </c>
      <c r="L250" s="6">
        <v>0</v>
      </c>
      <c r="M250">
        <v>0</v>
      </c>
      <c r="N250">
        <v>1</v>
      </c>
      <c r="O250" t="s">
        <v>68</v>
      </c>
      <c r="X250" t="s">
        <v>46</v>
      </c>
    </row>
    <row r="251" spans="2:24" x14ac:dyDescent="0.25">
      <c r="B251">
        <f t="shared" si="19"/>
        <v>623</v>
      </c>
      <c r="C251" t="s">
        <v>558</v>
      </c>
      <c r="D251" s="1">
        <f>ROUNDUP(SUMIF(C:C,C251,H:H)/8,0)</f>
        <v>4</v>
      </c>
      <c r="E251" t="s">
        <v>42</v>
      </c>
      <c r="F251">
        <v>1000</v>
      </c>
      <c r="G251" t="s">
        <v>449</v>
      </c>
      <c r="H251" s="6">
        <f t="shared" si="16"/>
        <v>1</v>
      </c>
      <c r="I251" t="s">
        <v>49</v>
      </c>
      <c r="J251" s="6" t="str">
        <f t="shared" si="17"/>
        <v>Unsigned</v>
      </c>
      <c r="K251" s="6">
        <f t="shared" si="18"/>
        <v>1</v>
      </c>
      <c r="L251" s="6">
        <v>0</v>
      </c>
      <c r="M251">
        <v>0</v>
      </c>
      <c r="N251">
        <v>1</v>
      </c>
      <c r="O251" t="s">
        <v>68</v>
      </c>
      <c r="X251" t="s">
        <v>46</v>
      </c>
    </row>
    <row r="252" spans="2:24" x14ac:dyDescent="0.25">
      <c r="B252">
        <f t="shared" si="19"/>
        <v>623</v>
      </c>
      <c r="C252" t="s">
        <v>558</v>
      </c>
      <c r="D252" s="1">
        <f>ROUNDUP(SUMIF(C:C,C252,H:H)/8,0)</f>
        <v>4</v>
      </c>
      <c r="E252" t="s">
        <v>42</v>
      </c>
      <c r="F252">
        <v>1000</v>
      </c>
      <c r="G252" t="s">
        <v>450</v>
      </c>
      <c r="H252" s="6">
        <f t="shared" si="16"/>
        <v>1</v>
      </c>
      <c r="I252" t="s">
        <v>49</v>
      </c>
      <c r="J252" s="6" t="str">
        <f t="shared" si="17"/>
        <v>Unsigned</v>
      </c>
      <c r="K252" s="6">
        <f t="shared" si="18"/>
        <v>1</v>
      </c>
      <c r="L252" s="6">
        <v>0</v>
      </c>
      <c r="M252">
        <v>0</v>
      </c>
      <c r="N252">
        <v>1</v>
      </c>
      <c r="O252" t="s">
        <v>68</v>
      </c>
      <c r="X252" t="s">
        <v>46</v>
      </c>
    </row>
    <row r="253" spans="2:24" x14ac:dyDescent="0.25">
      <c r="B253">
        <f t="shared" si="19"/>
        <v>623</v>
      </c>
      <c r="C253" t="s">
        <v>558</v>
      </c>
      <c r="D253" s="1">
        <f>ROUNDUP(SUMIF(C:C,C253,H:H)/8,0)</f>
        <v>4</v>
      </c>
      <c r="E253" t="s">
        <v>42</v>
      </c>
      <c r="F253">
        <v>1000</v>
      </c>
      <c r="G253" t="s">
        <v>451</v>
      </c>
      <c r="H253" s="6">
        <f t="shared" si="16"/>
        <v>1</v>
      </c>
      <c r="I253" t="s">
        <v>49</v>
      </c>
      <c r="J253" s="6" t="str">
        <f t="shared" si="17"/>
        <v>Unsigned</v>
      </c>
      <c r="K253" s="6">
        <f t="shared" si="18"/>
        <v>1</v>
      </c>
      <c r="L253" s="6">
        <v>0</v>
      </c>
      <c r="M253">
        <v>0</v>
      </c>
      <c r="N253">
        <v>1</v>
      </c>
      <c r="O253" t="s">
        <v>68</v>
      </c>
      <c r="X253" t="s">
        <v>46</v>
      </c>
    </row>
    <row r="254" spans="2:24" x14ac:dyDescent="0.25">
      <c r="B254">
        <f t="shared" si="19"/>
        <v>623</v>
      </c>
      <c r="C254" t="s">
        <v>558</v>
      </c>
      <c r="D254" s="1">
        <f>ROUNDUP(SUMIF(C:C,C254,H:H)/8,0)</f>
        <v>4</v>
      </c>
      <c r="E254" t="s">
        <v>42</v>
      </c>
      <c r="F254">
        <v>1000</v>
      </c>
      <c r="G254" t="s">
        <v>452</v>
      </c>
      <c r="H254" s="6">
        <f t="shared" si="16"/>
        <v>1</v>
      </c>
      <c r="I254" t="s">
        <v>49</v>
      </c>
      <c r="J254" s="6" t="str">
        <f t="shared" si="17"/>
        <v>Unsigned</v>
      </c>
      <c r="K254" s="6">
        <f t="shared" si="18"/>
        <v>1</v>
      </c>
      <c r="L254" s="6">
        <v>0</v>
      </c>
      <c r="M254">
        <v>0</v>
      </c>
      <c r="N254">
        <v>1</v>
      </c>
      <c r="O254" t="s">
        <v>68</v>
      </c>
      <c r="X254" t="s">
        <v>46</v>
      </c>
    </row>
    <row r="255" spans="2:24" x14ac:dyDescent="0.25">
      <c r="B255">
        <f t="shared" si="19"/>
        <v>623</v>
      </c>
      <c r="C255" t="s">
        <v>558</v>
      </c>
      <c r="D255" s="1">
        <f>ROUNDUP(SUMIF(C:C,C255,H:H)/8,0)</f>
        <v>4</v>
      </c>
      <c r="E255" t="s">
        <v>42</v>
      </c>
      <c r="F255">
        <v>1000</v>
      </c>
      <c r="G255" t="s">
        <v>453</v>
      </c>
      <c r="H255" s="6">
        <f t="shared" si="16"/>
        <v>1</v>
      </c>
      <c r="I255" t="s">
        <v>49</v>
      </c>
      <c r="J255" s="6" t="str">
        <f t="shared" si="17"/>
        <v>Unsigned</v>
      </c>
      <c r="K255" s="6">
        <f t="shared" si="18"/>
        <v>1</v>
      </c>
      <c r="L255" s="6">
        <v>0</v>
      </c>
      <c r="M255">
        <v>0</v>
      </c>
      <c r="N255">
        <v>1</v>
      </c>
      <c r="O255" t="s">
        <v>68</v>
      </c>
      <c r="X255" t="s">
        <v>46</v>
      </c>
    </row>
    <row r="256" spans="2:24" x14ac:dyDescent="0.25">
      <c r="B256">
        <f t="shared" si="19"/>
        <v>623</v>
      </c>
      <c r="C256" t="s">
        <v>558</v>
      </c>
      <c r="D256" s="1">
        <f>ROUNDUP(SUMIF(C:C,C256,H:H)/8,0)</f>
        <v>4</v>
      </c>
      <c r="E256" t="s">
        <v>42</v>
      </c>
      <c r="F256">
        <v>1000</v>
      </c>
      <c r="G256" t="s">
        <v>454</v>
      </c>
      <c r="H256" s="6">
        <f t="shared" si="16"/>
        <v>1</v>
      </c>
      <c r="I256" t="s">
        <v>49</v>
      </c>
      <c r="J256" s="6" t="str">
        <f t="shared" si="17"/>
        <v>Unsigned</v>
      </c>
      <c r="K256" s="6">
        <f t="shared" si="18"/>
        <v>1</v>
      </c>
      <c r="L256" s="6">
        <v>0</v>
      </c>
      <c r="M256">
        <v>0</v>
      </c>
      <c r="N256">
        <v>1</v>
      </c>
      <c r="O256" t="s">
        <v>68</v>
      </c>
      <c r="X256" t="s">
        <v>46</v>
      </c>
    </row>
    <row r="257" spans="2:24" x14ac:dyDescent="0.25">
      <c r="B257">
        <f t="shared" si="19"/>
        <v>623</v>
      </c>
      <c r="C257" t="s">
        <v>558</v>
      </c>
      <c r="D257" s="1">
        <f>ROUNDUP(SUMIF(C:C,C257,H:H)/8,0)</f>
        <v>4</v>
      </c>
      <c r="E257" t="s">
        <v>42</v>
      </c>
      <c r="F257">
        <v>1000</v>
      </c>
      <c r="G257" t="s">
        <v>455</v>
      </c>
      <c r="H257" s="6">
        <f t="shared" si="16"/>
        <v>1</v>
      </c>
      <c r="I257" t="s">
        <v>49</v>
      </c>
      <c r="J257" s="6" t="str">
        <f t="shared" si="17"/>
        <v>Unsigned</v>
      </c>
      <c r="K257" s="6">
        <f t="shared" si="18"/>
        <v>1</v>
      </c>
      <c r="L257" s="6">
        <v>0</v>
      </c>
      <c r="M257">
        <v>0</v>
      </c>
      <c r="N257">
        <v>1</v>
      </c>
      <c r="O257" t="s">
        <v>68</v>
      </c>
      <c r="X257" t="s">
        <v>46</v>
      </c>
    </row>
    <row r="258" spans="2:24" x14ac:dyDescent="0.25">
      <c r="B258">
        <f t="shared" si="19"/>
        <v>623</v>
      </c>
      <c r="C258" t="s">
        <v>558</v>
      </c>
      <c r="D258" s="1">
        <f>ROUNDUP(SUMIF(C:C,C258,H:H)/8,0)</f>
        <v>4</v>
      </c>
      <c r="E258" t="s">
        <v>42</v>
      </c>
      <c r="F258">
        <v>1000</v>
      </c>
      <c r="G258" t="s">
        <v>456</v>
      </c>
      <c r="H258" s="6">
        <f t="shared" si="16"/>
        <v>1</v>
      </c>
      <c r="I258" t="s">
        <v>49</v>
      </c>
      <c r="J258" s="6" t="str">
        <f t="shared" si="17"/>
        <v>Unsigned</v>
      </c>
      <c r="K258" s="6">
        <f t="shared" si="18"/>
        <v>1</v>
      </c>
      <c r="L258" s="6">
        <v>0</v>
      </c>
      <c r="M258">
        <v>0</v>
      </c>
      <c r="N258">
        <v>1</v>
      </c>
      <c r="O258" t="s">
        <v>68</v>
      </c>
      <c r="X258" t="s">
        <v>46</v>
      </c>
    </row>
    <row r="259" spans="2:24" x14ac:dyDescent="0.25">
      <c r="B259">
        <f t="shared" si="19"/>
        <v>623</v>
      </c>
      <c r="C259" t="s">
        <v>558</v>
      </c>
      <c r="D259" s="1">
        <f>ROUNDUP(SUMIF(C:C,C259,H:H)/8,0)</f>
        <v>4</v>
      </c>
      <c r="E259" t="s">
        <v>42</v>
      </c>
      <c r="F259">
        <v>1000</v>
      </c>
      <c r="G259" t="s">
        <v>457</v>
      </c>
      <c r="H259" s="6">
        <f t="shared" si="16"/>
        <v>1</v>
      </c>
      <c r="I259" t="s">
        <v>49</v>
      </c>
      <c r="J259" s="6" t="str">
        <f t="shared" si="17"/>
        <v>Unsigned</v>
      </c>
      <c r="K259" s="6">
        <f t="shared" si="18"/>
        <v>1</v>
      </c>
      <c r="L259" s="6">
        <v>0</v>
      </c>
      <c r="M259">
        <v>0</v>
      </c>
      <c r="N259">
        <v>1</v>
      </c>
      <c r="O259" t="s">
        <v>68</v>
      </c>
      <c r="X259" t="s">
        <v>46</v>
      </c>
    </row>
    <row r="260" spans="2:24" x14ac:dyDescent="0.25">
      <c r="B260">
        <f t="shared" si="19"/>
        <v>623</v>
      </c>
      <c r="C260" t="s">
        <v>558</v>
      </c>
      <c r="D260" s="1">
        <f>ROUNDUP(SUMIF(C:C,C260,H:H)/8,0)</f>
        <v>4</v>
      </c>
      <c r="E260" t="s">
        <v>42</v>
      </c>
      <c r="F260">
        <v>1000</v>
      </c>
      <c r="G260" t="s">
        <v>458</v>
      </c>
      <c r="H260" s="6">
        <f t="shared" si="16"/>
        <v>1</v>
      </c>
      <c r="I260" t="s">
        <v>49</v>
      </c>
      <c r="J260" s="6" t="str">
        <f t="shared" si="17"/>
        <v>Unsigned</v>
      </c>
      <c r="K260" s="6">
        <f t="shared" si="18"/>
        <v>1</v>
      </c>
      <c r="L260" s="6">
        <v>0</v>
      </c>
      <c r="M260">
        <v>0</v>
      </c>
      <c r="N260">
        <v>1</v>
      </c>
      <c r="O260" t="s">
        <v>68</v>
      </c>
      <c r="X260" t="s">
        <v>46</v>
      </c>
    </row>
    <row r="261" spans="2:24" x14ac:dyDescent="0.25">
      <c r="B261">
        <f t="shared" si="19"/>
        <v>623</v>
      </c>
      <c r="C261" t="s">
        <v>558</v>
      </c>
      <c r="D261" s="1">
        <f>ROUNDUP(SUMIF(C:C,C261,H:H)/8,0)</f>
        <v>4</v>
      </c>
      <c r="E261" t="s">
        <v>42</v>
      </c>
      <c r="F261">
        <v>1000</v>
      </c>
      <c r="G261" t="s">
        <v>459</v>
      </c>
      <c r="H261" s="6">
        <f t="shared" si="16"/>
        <v>1</v>
      </c>
      <c r="I261" t="s">
        <v>49</v>
      </c>
      <c r="J261" s="6" t="str">
        <f t="shared" si="17"/>
        <v>Unsigned</v>
      </c>
      <c r="K261" s="6">
        <f t="shared" si="18"/>
        <v>1</v>
      </c>
      <c r="L261" s="6">
        <v>0</v>
      </c>
      <c r="M261">
        <v>0</v>
      </c>
      <c r="N261">
        <v>1</v>
      </c>
      <c r="O261" t="s">
        <v>68</v>
      </c>
      <c r="X261" t="s">
        <v>46</v>
      </c>
    </row>
    <row r="262" spans="2:24" x14ac:dyDescent="0.25">
      <c r="B262">
        <f t="shared" si="19"/>
        <v>623</v>
      </c>
      <c r="C262" t="s">
        <v>558</v>
      </c>
      <c r="D262" s="1">
        <f>ROUNDUP(SUMIF(C:C,C262,H:H)/8,0)</f>
        <v>4</v>
      </c>
      <c r="E262" t="s">
        <v>42</v>
      </c>
      <c r="F262">
        <v>1000</v>
      </c>
      <c r="G262" t="s">
        <v>460</v>
      </c>
      <c r="H262" s="6">
        <f t="shared" si="16"/>
        <v>1</v>
      </c>
      <c r="I262" t="s">
        <v>49</v>
      </c>
      <c r="J262" s="6" t="str">
        <f t="shared" si="17"/>
        <v>Unsigned</v>
      </c>
      <c r="K262" s="6">
        <f t="shared" si="18"/>
        <v>1</v>
      </c>
      <c r="L262" s="6">
        <v>0</v>
      </c>
      <c r="M262">
        <v>0</v>
      </c>
      <c r="N262">
        <v>1</v>
      </c>
      <c r="O262" t="s">
        <v>68</v>
      </c>
      <c r="X262" t="s">
        <v>46</v>
      </c>
    </row>
    <row r="263" spans="2:24" x14ac:dyDescent="0.25">
      <c r="B263">
        <f t="shared" si="19"/>
        <v>623</v>
      </c>
      <c r="C263" t="s">
        <v>558</v>
      </c>
      <c r="D263" s="1">
        <f>ROUNDUP(SUMIF(C:C,C263,H:H)/8,0)</f>
        <v>4</v>
      </c>
      <c r="E263" t="s">
        <v>42</v>
      </c>
      <c r="F263">
        <v>1000</v>
      </c>
      <c r="G263" t="s">
        <v>461</v>
      </c>
      <c r="H263" s="6">
        <f t="shared" si="16"/>
        <v>1</v>
      </c>
      <c r="I263" t="s">
        <v>49</v>
      </c>
      <c r="J263" s="6" t="str">
        <f t="shared" si="17"/>
        <v>Unsigned</v>
      </c>
      <c r="K263" s="6">
        <f t="shared" si="18"/>
        <v>1</v>
      </c>
      <c r="L263" s="6">
        <v>0</v>
      </c>
      <c r="M263">
        <v>0</v>
      </c>
      <c r="N263">
        <v>1</v>
      </c>
      <c r="O263" t="s">
        <v>68</v>
      </c>
      <c r="X263" t="s">
        <v>46</v>
      </c>
    </row>
    <row r="264" spans="2:24" x14ac:dyDescent="0.25">
      <c r="B264">
        <f t="shared" si="19"/>
        <v>623</v>
      </c>
      <c r="C264" t="s">
        <v>558</v>
      </c>
      <c r="D264" s="1">
        <f>ROUNDUP(SUMIF(C:C,C264,H:H)/8,0)</f>
        <v>4</v>
      </c>
      <c r="E264" t="s">
        <v>42</v>
      </c>
      <c r="F264">
        <v>1000</v>
      </c>
      <c r="G264" t="s">
        <v>462</v>
      </c>
      <c r="H264" s="6">
        <f t="shared" si="16"/>
        <v>1</v>
      </c>
      <c r="I264" t="s">
        <v>49</v>
      </c>
      <c r="J264" s="6" t="str">
        <f t="shared" si="17"/>
        <v>Unsigned</v>
      </c>
      <c r="K264" s="6">
        <f t="shared" si="18"/>
        <v>1</v>
      </c>
      <c r="L264" s="6">
        <v>0</v>
      </c>
      <c r="M264">
        <v>0</v>
      </c>
      <c r="N264">
        <v>1</v>
      </c>
      <c r="O264" t="s">
        <v>68</v>
      </c>
      <c r="X264" t="s">
        <v>46</v>
      </c>
    </row>
    <row r="265" spans="2:24" x14ac:dyDescent="0.25">
      <c r="B265">
        <f t="shared" si="19"/>
        <v>623</v>
      </c>
      <c r="C265" t="s">
        <v>558</v>
      </c>
      <c r="D265" s="1">
        <f>ROUNDUP(SUMIF(C:C,C265,H:H)/8,0)</f>
        <v>4</v>
      </c>
      <c r="E265" t="s">
        <v>42</v>
      </c>
      <c r="F265">
        <v>1000</v>
      </c>
      <c r="G265" t="s">
        <v>463</v>
      </c>
      <c r="H265" s="6">
        <f t="shared" si="16"/>
        <v>1</v>
      </c>
      <c r="I265" t="s">
        <v>49</v>
      </c>
      <c r="J265" s="6" t="str">
        <f t="shared" si="17"/>
        <v>Unsigned</v>
      </c>
      <c r="K265" s="6">
        <f t="shared" si="18"/>
        <v>1</v>
      </c>
      <c r="L265" s="6">
        <v>0</v>
      </c>
      <c r="M265">
        <v>0</v>
      </c>
      <c r="N265">
        <v>1</v>
      </c>
      <c r="O265" t="s">
        <v>68</v>
      </c>
      <c r="X265" t="s">
        <v>46</v>
      </c>
    </row>
    <row r="266" spans="2:24" x14ac:dyDescent="0.25">
      <c r="B266">
        <f t="shared" si="19"/>
        <v>623</v>
      </c>
      <c r="C266" t="s">
        <v>558</v>
      </c>
      <c r="D266" s="1">
        <f>ROUNDUP(SUMIF(C:C,C266,H:H)/8,0)</f>
        <v>4</v>
      </c>
      <c r="E266" t="s">
        <v>42</v>
      </c>
      <c r="F266">
        <v>1000</v>
      </c>
      <c r="G266" t="s">
        <v>464</v>
      </c>
      <c r="H266" s="6">
        <f t="shared" si="16"/>
        <v>1</v>
      </c>
      <c r="I266" t="s">
        <v>49</v>
      </c>
      <c r="J266" s="6" t="str">
        <f t="shared" si="17"/>
        <v>Unsigned</v>
      </c>
      <c r="K266" s="6">
        <f t="shared" si="18"/>
        <v>1</v>
      </c>
      <c r="L266" s="6">
        <v>0</v>
      </c>
      <c r="M266">
        <v>0</v>
      </c>
      <c r="N266">
        <v>1</v>
      </c>
      <c r="O266" t="s">
        <v>68</v>
      </c>
      <c r="X266" t="s">
        <v>46</v>
      </c>
    </row>
    <row r="267" spans="2:24" x14ac:dyDescent="0.25">
      <c r="B267">
        <f t="shared" si="19"/>
        <v>623</v>
      </c>
      <c r="C267" t="s">
        <v>558</v>
      </c>
      <c r="D267" s="1">
        <f>ROUNDUP(SUMIF(C:C,C267,H:H)/8,0)</f>
        <v>4</v>
      </c>
      <c r="E267" t="s">
        <v>42</v>
      </c>
      <c r="F267">
        <v>1000</v>
      </c>
      <c r="G267" t="s">
        <v>465</v>
      </c>
      <c r="H267" s="6">
        <f t="shared" si="16"/>
        <v>1</v>
      </c>
      <c r="I267" t="s">
        <v>49</v>
      </c>
      <c r="J267" s="6" t="str">
        <f t="shared" si="17"/>
        <v>Unsigned</v>
      </c>
      <c r="K267" s="6">
        <f t="shared" si="18"/>
        <v>1</v>
      </c>
      <c r="L267" s="6">
        <v>0</v>
      </c>
      <c r="M267">
        <v>0</v>
      </c>
      <c r="N267">
        <v>1</v>
      </c>
      <c r="O267" t="s">
        <v>68</v>
      </c>
      <c r="X267" t="s">
        <v>46</v>
      </c>
    </row>
    <row r="268" spans="2:24" x14ac:dyDescent="0.25">
      <c r="B268">
        <f t="shared" si="19"/>
        <v>623</v>
      </c>
      <c r="C268" t="s">
        <v>558</v>
      </c>
      <c r="D268" s="1">
        <f>ROUNDUP(SUMIF(C:C,C268,H:H)/8,0)</f>
        <v>4</v>
      </c>
      <c r="E268" t="s">
        <v>42</v>
      </c>
      <c r="F268">
        <v>1000</v>
      </c>
      <c r="G268" t="s">
        <v>466</v>
      </c>
      <c r="H268" s="6">
        <f t="shared" si="16"/>
        <v>1</v>
      </c>
      <c r="I268" t="s">
        <v>49</v>
      </c>
      <c r="J268" s="6" t="str">
        <f t="shared" si="17"/>
        <v>Unsigned</v>
      </c>
      <c r="K268" s="6">
        <f t="shared" si="18"/>
        <v>1</v>
      </c>
      <c r="L268" s="6">
        <v>0</v>
      </c>
      <c r="M268">
        <v>0</v>
      </c>
      <c r="N268">
        <v>1</v>
      </c>
      <c r="O268" t="s">
        <v>68</v>
      </c>
      <c r="X268" t="s">
        <v>46</v>
      </c>
    </row>
    <row r="269" spans="2:24" x14ac:dyDescent="0.25">
      <c r="B269">
        <f t="shared" si="19"/>
        <v>623</v>
      </c>
      <c r="C269" t="s">
        <v>558</v>
      </c>
      <c r="D269" s="1">
        <f>ROUNDUP(SUMIF(C:C,C269,H:H)/8,0)</f>
        <v>4</v>
      </c>
      <c r="E269" t="s">
        <v>42</v>
      </c>
      <c r="F269">
        <v>1000</v>
      </c>
      <c r="G269" t="s">
        <v>467</v>
      </c>
      <c r="H269" s="6">
        <f t="shared" si="16"/>
        <v>1</v>
      </c>
      <c r="I269" t="s">
        <v>49</v>
      </c>
      <c r="J269" s="6" t="str">
        <f t="shared" si="17"/>
        <v>Unsigned</v>
      </c>
      <c r="K269" s="6">
        <f t="shared" si="18"/>
        <v>1</v>
      </c>
      <c r="L269" s="6">
        <v>0</v>
      </c>
      <c r="M269">
        <v>0</v>
      </c>
      <c r="N269">
        <v>1</v>
      </c>
      <c r="O269" t="s">
        <v>68</v>
      </c>
      <c r="X269" t="s">
        <v>46</v>
      </c>
    </row>
    <row r="270" spans="2:24" x14ac:dyDescent="0.25">
      <c r="B270">
        <f t="shared" si="19"/>
        <v>623</v>
      </c>
      <c r="C270" t="s">
        <v>558</v>
      </c>
      <c r="D270" s="1">
        <f>ROUNDUP(SUMIF(C:C,C270,H:H)/8,0)</f>
        <v>4</v>
      </c>
      <c r="E270" t="s">
        <v>42</v>
      </c>
      <c r="F270">
        <v>1000</v>
      </c>
      <c r="G270" t="s">
        <v>468</v>
      </c>
      <c r="H270" s="6">
        <f t="shared" si="16"/>
        <v>1</v>
      </c>
      <c r="I270" t="s">
        <v>49</v>
      </c>
      <c r="J270" s="6" t="str">
        <f t="shared" si="17"/>
        <v>Unsigned</v>
      </c>
      <c r="K270" s="6">
        <f t="shared" si="18"/>
        <v>1</v>
      </c>
      <c r="L270" s="6">
        <v>0</v>
      </c>
      <c r="M270">
        <v>0</v>
      </c>
      <c r="N270">
        <v>1</v>
      </c>
      <c r="O270" t="s">
        <v>68</v>
      </c>
      <c r="X270" t="s">
        <v>46</v>
      </c>
    </row>
    <row r="271" spans="2:24" x14ac:dyDescent="0.25">
      <c r="B271">
        <f t="shared" si="19"/>
        <v>623</v>
      </c>
      <c r="C271" t="s">
        <v>558</v>
      </c>
      <c r="D271" s="1">
        <f>ROUNDUP(SUMIF(C:C,C271,H:H)/8,0)</f>
        <v>4</v>
      </c>
      <c r="E271" t="s">
        <v>42</v>
      </c>
      <c r="F271">
        <v>1000</v>
      </c>
      <c r="G271" t="s">
        <v>469</v>
      </c>
      <c r="H271" s="6">
        <f t="shared" si="16"/>
        <v>1</v>
      </c>
      <c r="I271" t="s">
        <v>49</v>
      </c>
      <c r="J271" s="6" t="str">
        <f t="shared" si="17"/>
        <v>Unsigned</v>
      </c>
      <c r="K271" s="6">
        <f t="shared" si="18"/>
        <v>1</v>
      </c>
      <c r="L271" s="6">
        <v>0</v>
      </c>
      <c r="M271">
        <v>0</v>
      </c>
      <c r="N271">
        <v>1</v>
      </c>
      <c r="O271" t="s">
        <v>68</v>
      </c>
      <c r="X271" t="s">
        <v>46</v>
      </c>
    </row>
    <row r="272" spans="2:24" x14ac:dyDescent="0.25">
      <c r="B272">
        <f t="shared" si="19"/>
        <v>624</v>
      </c>
      <c r="C272" t="s">
        <v>559</v>
      </c>
      <c r="D272" s="1">
        <f>ROUNDUP(SUMIF(C:C,C272,H:H)/8,0)</f>
        <v>4</v>
      </c>
      <c r="E272" t="s">
        <v>42</v>
      </c>
      <c r="F272">
        <v>1000</v>
      </c>
      <c r="G272" t="s">
        <v>382</v>
      </c>
      <c r="H272" s="6">
        <f t="shared" si="16"/>
        <v>1</v>
      </c>
      <c r="I272" t="s">
        <v>49</v>
      </c>
      <c r="J272" s="6" t="str">
        <f t="shared" si="17"/>
        <v>Unsigned</v>
      </c>
      <c r="K272" s="6">
        <f t="shared" si="18"/>
        <v>1</v>
      </c>
      <c r="L272" s="6">
        <v>0</v>
      </c>
      <c r="M272">
        <v>0</v>
      </c>
      <c r="N272">
        <v>1</v>
      </c>
      <c r="O272" t="s">
        <v>68</v>
      </c>
      <c r="X272" t="s">
        <v>46</v>
      </c>
    </row>
    <row r="273" spans="2:24" x14ac:dyDescent="0.25">
      <c r="B273">
        <f t="shared" si="19"/>
        <v>624</v>
      </c>
      <c r="C273" t="s">
        <v>559</v>
      </c>
      <c r="D273" s="1">
        <f>ROUNDUP(SUMIF(C:C,C273,H:H)/8,0)</f>
        <v>4</v>
      </c>
      <c r="E273" t="s">
        <v>42</v>
      </c>
      <c r="F273">
        <v>1000</v>
      </c>
      <c r="G273" t="s">
        <v>381</v>
      </c>
      <c r="H273" s="6">
        <f t="shared" si="16"/>
        <v>1</v>
      </c>
      <c r="I273" t="s">
        <v>49</v>
      </c>
      <c r="J273" s="6" t="str">
        <f t="shared" si="17"/>
        <v>Unsigned</v>
      </c>
      <c r="K273" s="6">
        <f t="shared" si="18"/>
        <v>1</v>
      </c>
      <c r="L273" s="6">
        <v>0</v>
      </c>
      <c r="M273">
        <v>0</v>
      </c>
      <c r="N273">
        <v>1</v>
      </c>
      <c r="O273" t="s">
        <v>68</v>
      </c>
      <c r="X273" t="s">
        <v>46</v>
      </c>
    </row>
    <row r="274" spans="2:24" x14ac:dyDescent="0.25">
      <c r="B274">
        <f t="shared" si="19"/>
        <v>624</v>
      </c>
      <c r="C274" t="s">
        <v>559</v>
      </c>
      <c r="D274" s="1">
        <f>ROUNDUP(SUMIF(C:C,C274,H:H)/8,0)</f>
        <v>4</v>
      </c>
      <c r="E274" t="s">
        <v>42</v>
      </c>
      <c r="F274">
        <v>1000</v>
      </c>
      <c r="G274" t="s">
        <v>383</v>
      </c>
      <c r="H274" s="6">
        <f t="shared" si="16"/>
        <v>1</v>
      </c>
      <c r="I274" t="s">
        <v>49</v>
      </c>
      <c r="J274" s="6" t="str">
        <f t="shared" si="17"/>
        <v>Unsigned</v>
      </c>
      <c r="K274" s="6">
        <f t="shared" si="18"/>
        <v>1</v>
      </c>
      <c r="L274" s="6">
        <v>0</v>
      </c>
      <c r="M274">
        <v>0</v>
      </c>
      <c r="N274">
        <v>1</v>
      </c>
      <c r="O274" t="s">
        <v>68</v>
      </c>
      <c r="X274" t="s">
        <v>46</v>
      </c>
    </row>
    <row r="275" spans="2:24" x14ac:dyDescent="0.25">
      <c r="B275">
        <f t="shared" si="19"/>
        <v>624</v>
      </c>
      <c r="C275" t="s">
        <v>559</v>
      </c>
      <c r="D275" s="1">
        <f>ROUNDUP(SUMIF(C:C,C275,H:H)/8,0)</f>
        <v>4</v>
      </c>
      <c r="E275" t="s">
        <v>42</v>
      </c>
      <c r="F275">
        <v>1000</v>
      </c>
      <c r="G275" t="s">
        <v>384</v>
      </c>
      <c r="H275" s="6">
        <f t="shared" si="16"/>
        <v>1</v>
      </c>
      <c r="I275" t="s">
        <v>49</v>
      </c>
      <c r="J275" s="6" t="str">
        <f t="shared" si="17"/>
        <v>Unsigned</v>
      </c>
      <c r="K275" s="6">
        <f t="shared" si="18"/>
        <v>1</v>
      </c>
      <c r="L275" s="6">
        <v>0</v>
      </c>
      <c r="M275">
        <v>0</v>
      </c>
      <c r="N275">
        <v>1</v>
      </c>
      <c r="O275" t="s">
        <v>68</v>
      </c>
      <c r="X275" t="s">
        <v>46</v>
      </c>
    </row>
    <row r="276" spans="2:24" x14ac:dyDescent="0.25">
      <c r="B276">
        <f t="shared" si="19"/>
        <v>624</v>
      </c>
      <c r="C276" t="s">
        <v>559</v>
      </c>
      <c r="D276" s="1">
        <f>ROUNDUP(SUMIF(C:C,C276,H:H)/8,0)</f>
        <v>4</v>
      </c>
      <c r="E276" t="s">
        <v>42</v>
      </c>
      <c r="F276">
        <v>1000</v>
      </c>
      <c r="G276" t="s">
        <v>385</v>
      </c>
      <c r="H276" s="6">
        <f t="shared" si="16"/>
        <v>1</v>
      </c>
      <c r="I276" t="s">
        <v>49</v>
      </c>
      <c r="J276" s="6" t="str">
        <f t="shared" si="17"/>
        <v>Unsigned</v>
      </c>
      <c r="K276" s="6">
        <f t="shared" si="18"/>
        <v>1</v>
      </c>
      <c r="L276" s="6">
        <v>0</v>
      </c>
      <c r="M276">
        <v>0</v>
      </c>
      <c r="N276">
        <v>1</v>
      </c>
      <c r="O276" t="s">
        <v>68</v>
      </c>
      <c r="X276" t="s">
        <v>46</v>
      </c>
    </row>
    <row r="277" spans="2:24" x14ac:dyDescent="0.25">
      <c r="B277">
        <f t="shared" si="19"/>
        <v>624</v>
      </c>
      <c r="C277" t="s">
        <v>559</v>
      </c>
      <c r="D277" s="1">
        <f>ROUNDUP(SUMIF(C:C,C277,H:H)/8,0)</f>
        <v>4</v>
      </c>
      <c r="E277" t="s">
        <v>42</v>
      </c>
      <c r="F277">
        <v>1000</v>
      </c>
      <c r="G277" t="s">
        <v>386</v>
      </c>
      <c r="H277" s="6">
        <f t="shared" si="16"/>
        <v>1</v>
      </c>
      <c r="I277" t="s">
        <v>49</v>
      </c>
      <c r="J277" s="6" t="str">
        <f t="shared" si="17"/>
        <v>Unsigned</v>
      </c>
      <c r="K277" s="6">
        <f t="shared" si="18"/>
        <v>1</v>
      </c>
      <c r="L277" s="6">
        <v>0</v>
      </c>
      <c r="M277">
        <v>0</v>
      </c>
      <c r="N277">
        <v>1</v>
      </c>
      <c r="O277" t="s">
        <v>68</v>
      </c>
      <c r="X277" t="s">
        <v>46</v>
      </c>
    </row>
    <row r="278" spans="2:24" x14ac:dyDescent="0.25">
      <c r="B278">
        <f t="shared" si="19"/>
        <v>624</v>
      </c>
      <c r="C278" t="s">
        <v>559</v>
      </c>
      <c r="D278" s="1">
        <f>ROUNDUP(SUMIF(C:C,C278,H:H)/8,0)</f>
        <v>4</v>
      </c>
      <c r="E278" t="s">
        <v>42</v>
      </c>
      <c r="F278">
        <v>1000</v>
      </c>
      <c r="G278" t="s">
        <v>387</v>
      </c>
      <c r="H278" s="6">
        <f t="shared" si="16"/>
        <v>1</v>
      </c>
      <c r="I278" t="s">
        <v>49</v>
      </c>
      <c r="J278" s="6" t="str">
        <f t="shared" si="17"/>
        <v>Unsigned</v>
      </c>
      <c r="K278" s="6">
        <f t="shared" si="18"/>
        <v>1</v>
      </c>
      <c r="L278" s="6">
        <v>0</v>
      </c>
      <c r="M278">
        <v>0</v>
      </c>
      <c r="N278">
        <v>1</v>
      </c>
      <c r="O278" t="s">
        <v>68</v>
      </c>
      <c r="X278" t="s">
        <v>46</v>
      </c>
    </row>
    <row r="279" spans="2:24" x14ac:dyDescent="0.25">
      <c r="B279">
        <f t="shared" si="19"/>
        <v>624</v>
      </c>
      <c r="C279" t="s">
        <v>559</v>
      </c>
      <c r="D279" s="1">
        <f>ROUNDUP(SUMIF(C:C,C279,H:H)/8,0)</f>
        <v>4</v>
      </c>
      <c r="E279" t="s">
        <v>42</v>
      </c>
      <c r="F279">
        <v>1000</v>
      </c>
      <c r="G279" t="s">
        <v>388</v>
      </c>
      <c r="H279" s="6">
        <f t="shared" si="16"/>
        <v>1</v>
      </c>
      <c r="I279" t="s">
        <v>49</v>
      </c>
      <c r="J279" s="6" t="str">
        <f t="shared" si="17"/>
        <v>Unsigned</v>
      </c>
      <c r="K279" s="6">
        <f t="shared" si="18"/>
        <v>1</v>
      </c>
      <c r="L279" s="6">
        <v>0</v>
      </c>
      <c r="M279">
        <v>0</v>
      </c>
      <c r="N279">
        <v>1</v>
      </c>
      <c r="O279" t="s">
        <v>68</v>
      </c>
      <c r="X279" t="s">
        <v>46</v>
      </c>
    </row>
    <row r="280" spans="2:24" x14ac:dyDescent="0.25">
      <c r="B280">
        <f t="shared" si="19"/>
        <v>624</v>
      </c>
      <c r="C280" t="s">
        <v>559</v>
      </c>
      <c r="D280" s="1">
        <f>ROUNDUP(SUMIF(C:C,C280,H:H)/8,0)</f>
        <v>4</v>
      </c>
      <c r="E280" t="s">
        <v>42</v>
      </c>
      <c r="F280">
        <v>1000</v>
      </c>
      <c r="G280" t="s">
        <v>389</v>
      </c>
      <c r="H280" s="6">
        <f t="shared" si="16"/>
        <v>1</v>
      </c>
      <c r="I280" t="s">
        <v>49</v>
      </c>
      <c r="J280" s="6" t="str">
        <f t="shared" si="17"/>
        <v>Unsigned</v>
      </c>
      <c r="K280" s="6">
        <f t="shared" si="18"/>
        <v>1</v>
      </c>
      <c r="L280" s="6">
        <v>0</v>
      </c>
      <c r="M280">
        <v>0</v>
      </c>
      <c r="N280">
        <v>1</v>
      </c>
      <c r="O280" t="s">
        <v>68</v>
      </c>
      <c r="X280" t="s">
        <v>46</v>
      </c>
    </row>
    <row r="281" spans="2:24" x14ac:dyDescent="0.25">
      <c r="B281">
        <f t="shared" si="19"/>
        <v>624</v>
      </c>
      <c r="C281" t="s">
        <v>559</v>
      </c>
      <c r="D281" s="1">
        <f>ROUNDUP(SUMIF(C:C,C281,H:H)/8,0)</f>
        <v>4</v>
      </c>
      <c r="E281" t="s">
        <v>42</v>
      </c>
      <c r="F281">
        <v>1000</v>
      </c>
      <c r="G281" t="s">
        <v>390</v>
      </c>
      <c r="H281" s="6">
        <f t="shared" si="16"/>
        <v>1</v>
      </c>
      <c r="I281" t="s">
        <v>49</v>
      </c>
      <c r="J281" s="6" t="str">
        <f t="shared" si="17"/>
        <v>Unsigned</v>
      </c>
      <c r="K281" s="6">
        <f t="shared" si="18"/>
        <v>1</v>
      </c>
      <c r="L281" s="6">
        <v>0</v>
      </c>
      <c r="M281">
        <v>0</v>
      </c>
      <c r="N281">
        <v>1</v>
      </c>
      <c r="O281" t="s">
        <v>68</v>
      </c>
      <c r="X281" t="s">
        <v>46</v>
      </c>
    </row>
    <row r="282" spans="2:24" x14ac:dyDescent="0.25">
      <c r="B282">
        <f t="shared" si="19"/>
        <v>624</v>
      </c>
      <c r="C282" t="s">
        <v>559</v>
      </c>
      <c r="D282" s="1">
        <f>ROUNDUP(SUMIF(C:C,C282,H:H)/8,0)</f>
        <v>4</v>
      </c>
      <c r="E282" t="s">
        <v>42</v>
      </c>
      <c r="F282">
        <v>1000</v>
      </c>
      <c r="G282" t="s">
        <v>391</v>
      </c>
      <c r="H282" s="6">
        <f t="shared" si="16"/>
        <v>1</v>
      </c>
      <c r="I282" t="s">
        <v>49</v>
      </c>
      <c r="J282" s="6" t="str">
        <f t="shared" si="17"/>
        <v>Unsigned</v>
      </c>
      <c r="K282" s="6">
        <f t="shared" si="18"/>
        <v>1</v>
      </c>
      <c r="L282" s="6">
        <v>0</v>
      </c>
      <c r="M282">
        <v>0</v>
      </c>
      <c r="N282">
        <v>1</v>
      </c>
      <c r="O282" t="s">
        <v>68</v>
      </c>
      <c r="X282" t="s">
        <v>46</v>
      </c>
    </row>
    <row r="283" spans="2:24" x14ac:dyDescent="0.25">
      <c r="B283">
        <f t="shared" si="19"/>
        <v>624</v>
      </c>
      <c r="C283" t="s">
        <v>559</v>
      </c>
      <c r="D283" s="1">
        <f>ROUNDUP(SUMIF(C:C,C283,H:H)/8,0)</f>
        <v>4</v>
      </c>
      <c r="E283" t="s">
        <v>42</v>
      </c>
      <c r="F283">
        <v>1000</v>
      </c>
      <c r="G283" t="s">
        <v>392</v>
      </c>
      <c r="H283" s="6">
        <f t="shared" si="16"/>
        <v>1</v>
      </c>
      <c r="I283" t="s">
        <v>49</v>
      </c>
      <c r="J283" s="6" t="str">
        <f t="shared" si="17"/>
        <v>Unsigned</v>
      </c>
      <c r="K283" s="6">
        <f t="shared" si="18"/>
        <v>1</v>
      </c>
      <c r="L283" s="6">
        <v>0</v>
      </c>
      <c r="M283">
        <v>0</v>
      </c>
      <c r="N283">
        <v>1</v>
      </c>
      <c r="O283" t="s">
        <v>68</v>
      </c>
      <c r="X283" t="s">
        <v>46</v>
      </c>
    </row>
    <row r="284" spans="2:24" x14ac:dyDescent="0.25">
      <c r="B284">
        <f t="shared" si="19"/>
        <v>624</v>
      </c>
      <c r="C284" t="s">
        <v>559</v>
      </c>
      <c r="D284" s="1">
        <f>ROUNDUP(SUMIF(C:C,C284,H:H)/8,0)</f>
        <v>4</v>
      </c>
      <c r="E284" t="s">
        <v>42</v>
      </c>
      <c r="F284">
        <v>1000</v>
      </c>
      <c r="G284" t="s">
        <v>393</v>
      </c>
      <c r="H284" s="6">
        <f t="shared" si="16"/>
        <v>1</v>
      </c>
      <c r="I284" t="s">
        <v>49</v>
      </c>
      <c r="J284" s="6" t="str">
        <f t="shared" si="17"/>
        <v>Unsigned</v>
      </c>
      <c r="K284" s="6">
        <f t="shared" si="18"/>
        <v>1</v>
      </c>
      <c r="L284" s="6">
        <v>0</v>
      </c>
      <c r="M284">
        <v>0</v>
      </c>
      <c r="N284">
        <v>1</v>
      </c>
      <c r="O284" t="s">
        <v>68</v>
      </c>
      <c r="X284" t="s">
        <v>46</v>
      </c>
    </row>
    <row r="285" spans="2:24" x14ac:dyDescent="0.25">
      <c r="B285">
        <f t="shared" si="19"/>
        <v>624</v>
      </c>
      <c r="C285" t="s">
        <v>559</v>
      </c>
      <c r="D285" s="1">
        <f>ROUNDUP(SUMIF(C:C,C285,H:H)/8,0)</f>
        <v>4</v>
      </c>
      <c r="E285" t="s">
        <v>42</v>
      </c>
      <c r="F285">
        <v>1000</v>
      </c>
      <c r="G285" t="s">
        <v>394</v>
      </c>
      <c r="H285" s="6">
        <f t="shared" si="16"/>
        <v>1</v>
      </c>
      <c r="I285" t="s">
        <v>49</v>
      </c>
      <c r="J285" s="6" t="str">
        <f t="shared" si="17"/>
        <v>Unsigned</v>
      </c>
      <c r="K285" s="6">
        <f t="shared" si="18"/>
        <v>1</v>
      </c>
      <c r="L285" s="6">
        <v>0</v>
      </c>
      <c r="M285">
        <v>0</v>
      </c>
      <c r="N285">
        <v>1</v>
      </c>
      <c r="O285" t="s">
        <v>68</v>
      </c>
      <c r="X285" t="s">
        <v>46</v>
      </c>
    </row>
    <row r="286" spans="2:24" x14ac:dyDescent="0.25">
      <c r="B286">
        <f t="shared" si="19"/>
        <v>624</v>
      </c>
      <c r="C286" t="s">
        <v>559</v>
      </c>
      <c r="D286" s="1">
        <f>ROUNDUP(SUMIF(C:C,C286,H:H)/8,0)</f>
        <v>4</v>
      </c>
      <c r="E286" t="s">
        <v>42</v>
      </c>
      <c r="F286">
        <v>1000</v>
      </c>
      <c r="G286" t="s">
        <v>395</v>
      </c>
      <c r="H286" s="6">
        <f t="shared" si="16"/>
        <v>1</v>
      </c>
      <c r="I286" t="s">
        <v>49</v>
      </c>
      <c r="J286" s="6" t="str">
        <f t="shared" si="17"/>
        <v>Unsigned</v>
      </c>
      <c r="K286" s="6">
        <f t="shared" si="18"/>
        <v>1</v>
      </c>
      <c r="L286" s="6">
        <v>0</v>
      </c>
      <c r="M286">
        <v>0</v>
      </c>
      <c r="N286">
        <v>1</v>
      </c>
      <c r="O286" t="s">
        <v>68</v>
      </c>
      <c r="X286" t="s">
        <v>46</v>
      </c>
    </row>
    <row r="287" spans="2:24" x14ac:dyDescent="0.25">
      <c r="B287">
        <f t="shared" si="19"/>
        <v>624</v>
      </c>
      <c r="C287" t="s">
        <v>559</v>
      </c>
      <c r="D287" s="1">
        <f>ROUNDUP(SUMIF(C:C,C287,H:H)/8,0)</f>
        <v>4</v>
      </c>
      <c r="E287" t="s">
        <v>42</v>
      </c>
      <c r="F287">
        <v>1000</v>
      </c>
      <c r="G287" t="s">
        <v>396</v>
      </c>
      <c r="H287" s="6">
        <f t="shared" si="16"/>
        <v>1</v>
      </c>
      <c r="I287" t="s">
        <v>49</v>
      </c>
      <c r="J287" s="6" t="str">
        <f t="shared" si="17"/>
        <v>Unsigned</v>
      </c>
      <c r="K287" s="6">
        <f t="shared" si="18"/>
        <v>1</v>
      </c>
      <c r="L287" s="6">
        <v>0</v>
      </c>
      <c r="M287">
        <v>0</v>
      </c>
      <c r="N287">
        <v>1</v>
      </c>
      <c r="O287" t="s">
        <v>68</v>
      </c>
      <c r="X287" t="s">
        <v>46</v>
      </c>
    </row>
    <row r="288" spans="2:24" x14ac:dyDescent="0.25">
      <c r="B288">
        <f t="shared" si="19"/>
        <v>624</v>
      </c>
      <c r="C288" t="s">
        <v>559</v>
      </c>
      <c r="D288" s="1">
        <f>ROUNDUP(SUMIF(C:C,C288,H:H)/8,0)</f>
        <v>4</v>
      </c>
      <c r="E288" t="s">
        <v>42</v>
      </c>
      <c r="F288">
        <v>1000</v>
      </c>
      <c r="G288" t="s">
        <v>397</v>
      </c>
      <c r="H288" s="6">
        <f t="shared" si="16"/>
        <v>1</v>
      </c>
      <c r="I288" t="s">
        <v>49</v>
      </c>
      <c r="J288" s="6" t="str">
        <f t="shared" si="17"/>
        <v>Unsigned</v>
      </c>
      <c r="K288" s="6">
        <f t="shared" si="18"/>
        <v>1</v>
      </c>
      <c r="L288" s="6">
        <v>0</v>
      </c>
      <c r="M288">
        <v>0</v>
      </c>
      <c r="N288">
        <v>1</v>
      </c>
      <c r="O288" t="s">
        <v>68</v>
      </c>
      <c r="X288" t="s">
        <v>46</v>
      </c>
    </row>
    <row r="289" spans="2:24" x14ac:dyDescent="0.25">
      <c r="B289">
        <f t="shared" si="19"/>
        <v>624</v>
      </c>
      <c r="C289" t="s">
        <v>559</v>
      </c>
      <c r="D289" s="1">
        <f>ROUNDUP(SUMIF(C:C,C289,H:H)/8,0)</f>
        <v>4</v>
      </c>
      <c r="E289" t="s">
        <v>42</v>
      </c>
      <c r="F289">
        <v>1000</v>
      </c>
      <c r="G289" t="s">
        <v>398</v>
      </c>
      <c r="H289" s="6">
        <f t="shared" si="16"/>
        <v>1</v>
      </c>
      <c r="I289" t="s">
        <v>49</v>
      </c>
      <c r="J289" s="6" t="str">
        <f t="shared" si="17"/>
        <v>Unsigned</v>
      </c>
      <c r="K289" s="6">
        <f t="shared" si="18"/>
        <v>1</v>
      </c>
      <c r="L289" s="6">
        <v>0</v>
      </c>
      <c r="M289">
        <v>0</v>
      </c>
      <c r="N289">
        <v>1</v>
      </c>
      <c r="O289" t="s">
        <v>68</v>
      </c>
      <c r="X289" t="s">
        <v>46</v>
      </c>
    </row>
    <row r="290" spans="2:24" x14ac:dyDescent="0.25">
      <c r="B290">
        <f t="shared" si="19"/>
        <v>624</v>
      </c>
      <c r="C290" t="s">
        <v>559</v>
      </c>
      <c r="D290" s="1">
        <f>ROUNDUP(SUMIF(C:C,C290,H:H)/8,0)</f>
        <v>4</v>
      </c>
      <c r="E290" t="s">
        <v>42</v>
      </c>
      <c r="F290">
        <v>1000</v>
      </c>
      <c r="G290" t="s">
        <v>399</v>
      </c>
      <c r="H290" s="6">
        <f t="shared" si="16"/>
        <v>1</v>
      </c>
      <c r="I290" t="s">
        <v>49</v>
      </c>
      <c r="J290" s="6" t="str">
        <f t="shared" si="17"/>
        <v>Unsigned</v>
      </c>
      <c r="K290" s="6">
        <f t="shared" si="18"/>
        <v>1</v>
      </c>
      <c r="L290" s="6">
        <v>0</v>
      </c>
      <c r="M290">
        <v>0</v>
      </c>
      <c r="N290">
        <v>1</v>
      </c>
      <c r="O290" t="s">
        <v>68</v>
      </c>
      <c r="X290" t="s">
        <v>46</v>
      </c>
    </row>
    <row r="291" spans="2:24" x14ac:dyDescent="0.25">
      <c r="B291">
        <f t="shared" si="19"/>
        <v>624</v>
      </c>
      <c r="C291" t="s">
        <v>559</v>
      </c>
      <c r="D291" s="1">
        <f>ROUNDUP(SUMIF(C:C,C291,H:H)/8,0)</f>
        <v>4</v>
      </c>
      <c r="E291" t="s">
        <v>42</v>
      </c>
      <c r="F291">
        <v>1000</v>
      </c>
      <c r="G291" t="s">
        <v>400</v>
      </c>
      <c r="H291" s="6">
        <f t="shared" si="16"/>
        <v>1</v>
      </c>
      <c r="I291" t="s">
        <v>49</v>
      </c>
      <c r="J291" s="6" t="str">
        <f t="shared" si="17"/>
        <v>Unsigned</v>
      </c>
      <c r="K291" s="6">
        <f t="shared" si="18"/>
        <v>1</v>
      </c>
      <c r="L291" s="6">
        <v>0</v>
      </c>
      <c r="M291">
        <v>0</v>
      </c>
      <c r="N291">
        <v>1</v>
      </c>
      <c r="O291" t="s">
        <v>68</v>
      </c>
      <c r="X291" t="s">
        <v>46</v>
      </c>
    </row>
    <row r="292" spans="2:24" x14ac:dyDescent="0.25">
      <c r="B292">
        <f t="shared" si="19"/>
        <v>624</v>
      </c>
      <c r="C292" t="s">
        <v>559</v>
      </c>
      <c r="D292" s="1">
        <f>ROUNDUP(SUMIF(C:C,C292,H:H)/8,0)</f>
        <v>4</v>
      </c>
      <c r="E292" t="s">
        <v>42</v>
      </c>
      <c r="F292">
        <v>1000</v>
      </c>
      <c r="G292" t="s">
        <v>401</v>
      </c>
      <c r="H292" s="6">
        <f t="shared" si="16"/>
        <v>1</v>
      </c>
      <c r="I292" t="s">
        <v>49</v>
      </c>
      <c r="J292" s="6" t="str">
        <f t="shared" si="17"/>
        <v>Unsigned</v>
      </c>
      <c r="K292" s="6">
        <f t="shared" si="18"/>
        <v>1</v>
      </c>
      <c r="L292" s="6">
        <v>0</v>
      </c>
      <c r="M292">
        <v>0</v>
      </c>
      <c r="N292">
        <v>1</v>
      </c>
      <c r="O292" t="s">
        <v>68</v>
      </c>
      <c r="X292" t="s">
        <v>46</v>
      </c>
    </row>
    <row r="293" spans="2:24" x14ac:dyDescent="0.25">
      <c r="B293">
        <f t="shared" si="19"/>
        <v>624</v>
      </c>
      <c r="C293" t="s">
        <v>559</v>
      </c>
      <c r="D293" s="1">
        <f>ROUNDUP(SUMIF(C:C,C293,H:H)/8,0)</f>
        <v>4</v>
      </c>
      <c r="E293" t="s">
        <v>42</v>
      </c>
      <c r="F293">
        <v>1000</v>
      </c>
      <c r="G293" t="s">
        <v>402</v>
      </c>
      <c r="H293" s="6">
        <f t="shared" si="16"/>
        <v>1</v>
      </c>
      <c r="I293" t="s">
        <v>49</v>
      </c>
      <c r="J293" s="6" t="str">
        <f t="shared" si="17"/>
        <v>Unsigned</v>
      </c>
      <c r="K293" s="6">
        <f t="shared" si="18"/>
        <v>1</v>
      </c>
      <c r="L293" s="6">
        <v>0</v>
      </c>
      <c r="M293">
        <v>0</v>
      </c>
      <c r="N293">
        <v>1</v>
      </c>
      <c r="O293" t="s">
        <v>68</v>
      </c>
      <c r="X293" t="s">
        <v>46</v>
      </c>
    </row>
    <row r="294" spans="2:24" x14ac:dyDescent="0.25">
      <c r="B294">
        <f t="shared" si="19"/>
        <v>624</v>
      </c>
      <c r="C294" t="s">
        <v>559</v>
      </c>
      <c r="D294" s="1">
        <f>ROUNDUP(SUMIF(C:C,C294,H:H)/8,0)</f>
        <v>4</v>
      </c>
      <c r="E294" t="s">
        <v>42</v>
      </c>
      <c r="F294">
        <v>1000</v>
      </c>
      <c r="G294" t="s">
        <v>403</v>
      </c>
      <c r="H294" s="6">
        <f t="shared" si="16"/>
        <v>1</v>
      </c>
      <c r="I294" t="s">
        <v>49</v>
      </c>
      <c r="J294" s="6" t="str">
        <f t="shared" si="17"/>
        <v>Unsigned</v>
      </c>
      <c r="K294" s="6">
        <f t="shared" si="18"/>
        <v>1</v>
      </c>
      <c r="L294" s="6">
        <v>0</v>
      </c>
      <c r="M294">
        <v>0</v>
      </c>
      <c r="N294">
        <v>1</v>
      </c>
      <c r="O294" t="s">
        <v>68</v>
      </c>
      <c r="X294" t="s">
        <v>46</v>
      </c>
    </row>
    <row r="295" spans="2:24" x14ac:dyDescent="0.25">
      <c r="B295">
        <f t="shared" si="19"/>
        <v>624</v>
      </c>
      <c r="C295" t="s">
        <v>559</v>
      </c>
      <c r="D295" s="1">
        <f>ROUNDUP(SUMIF(C:C,C295,H:H)/8,0)</f>
        <v>4</v>
      </c>
      <c r="E295" t="s">
        <v>42</v>
      </c>
      <c r="F295">
        <v>1000</v>
      </c>
      <c r="G295" t="s">
        <v>404</v>
      </c>
      <c r="H295" s="6">
        <f t="shared" si="16"/>
        <v>1</v>
      </c>
      <c r="I295" t="s">
        <v>49</v>
      </c>
      <c r="J295" s="6" t="str">
        <f t="shared" si="17"/>
        <v>Unsigned</v>
      </c>
      <c r="K295" s="6">
        <f t="shared" si="18"/>
        <v>1</v>
      </c>
      <c r="L295" s="6">
        <v>0</v>
      </c>
      <c r="M295">
        <v>0</v>
      </c>
      <c r="N295">
        <v>1</v>
      </c>
      <c r="O295" t="s">
        <v>68</v>
      </c>
      <c r="X295" t="s">
        <v>46</v>
      </c>
    </row>
    <row r="296" spans="2:24" x14ac:dyDescent="0.25">
      <c r="B296">
        <f t="shared" si="19"/>
        <v>624</v>
      </c>
      <c r="C296" t="s">
        <v>559</v>
      </c>
      <c r="D296" s="1">
        <f>ROUNDUP(SUMIF(C:C,C296,H:H)/8,0)</f>
        <v>4</v>
      </c>
      <c r="E296" t="s">
        <v>42</v>
      </c>
      <c r="F296">
        <v>1000</v>
      </c>
      <c r="G296" t="s">
        <v>405</v>
      </c>
      <c r="H296" s="6">
        <f t="shared" si="16"/>
        <v>1</v>
      </c>
      <c r="I296" t="s">
        <v>49</v>
      </c>
      <c r="J296" s="6" t="str">
        <f t="shared" si="17"/>
        <v>Unsigned</v>
      </c>
      <c r="K296" s="6">
        <f t="shared" si="18"/>
        <v>1</v>
      </c>
      <c r="L296" s="6">
        <v>0</v>
      </c>
      <c r="M296">
        <v>0</v>
      </c>
      <c r="N296">
        <v>1</v>
      </c>
      <c r="O296" t="s">
        <v>68</v>
      </c>
      <c r="X296" t="s">
        <v>46</v>
      </c>
    </row>
    <row r="297" spans="2:24" x14ac:dyDescent="0.25">
      <c r="B297">
        <f t="shared" si="19"/>
        <v>624</v>
      </c>
      <c r="C297" t="s">
        <v>559</v>
      </c>
      <c r="D297" s="1">
        <f>ROUNDUP(SUMIF(C:C,C297,H:H)/8,0)</f>
        <v>4</v>
      </c>
      <c r="E297" t="s">
        <v>42</v>
      </c>
      <c r="F297">
        <v>1000</v>
      </c>
      <c r="G297" t="s">
        <v>406</v>
      </c>
      <c r="H297" s="6">
        <f t="shared" si="16"/>
        <v>1</v>
      </c>
      <c r="I297" t="s">
        <v>49</v>
      </c>
      <c r="J297" s="6" t="str">
        <f t="shared" si="17"/>
        <v>Unsigned</v>
      </c>
      <c r="K297" s="6">
        <f t="shared" si="18"/>
        <v>1</v>
      </c>
      <c r="L297" s="6">
        <v>0</v>
      </c>
      <c r="M297">
        <v>0</v>
      </c>
      <c r="N297">
        <v>1</v>
      </c>
      <c r="O297" t="s">
        <v>68</v>
      </c>
      <c r="X297" t="s">
        <v>46</v>
      </c>
    </row>
    <row r="298" spans="2:24" x14ac:dyDescent="0.25">
      <c r="B298">
        <f t="shared" si="19"/>
        <v>624</v>
      </c>
      <c r="C298" t="s">
        <v>559</v>
      </c>
      <c r="D298" s="1">
        <f>ROUNDUP(SUMIF(C:C,C298,H:H)/8,0)</f>
        <v>4</v>
      </c>
      <c r="E298" t="s">
        <v>42</v>
      </c>
      <c r="F298">
        <v>1000</v>
      </c>
      <c r="G298" t="s">
        <v>407</v>
      </c>
      <c r="H298" s="6">
        <f t="shared" si="16"/>
        <v>1</v>
      </c>
      <c r="I298" t="s">
        <v>49</v>
      </c>
      <c r="J298" s="6" t="str">
        <f t="shared" si="17"/>
        <v>Unsigned</v>
      </c>
      <c r="K298" s="6">
        <f t="shared" si="18"/>
        <v>1</v>
      </c>
      <c r="L298" s="6">
        <v>0</v>
      </c>
      <c r="M298">
        <v>0</v>
      </c>
      <c r="N298">
        <v>1</v>
      </c>
      <c r="O298" t="s">
        <v>68</v>
      </c>
      <c r="X298" t="s">
        <v>46</v>
      </c>
    </row>
    <row r="299" spans="2:24" x14ac:dyDescent="0.25">
      <c r="B299">
        <f t="shared" si="19"/>
        <v>624</v>
      </c>
      <c r="C299" t="s">
        <v>559</v>
      </c>
      <c r="D299" s="1">
        <f>ROUNDUP(SUMIF(C:C,C299,H:H)/8,0)</f>
        <v>4</v>
      </c>
      <c r="E299" t="s">
        <v>42</v>
      </c>
      <c r="F299">
        <v>1000</v>
      </c>
      <c r="G299" t="s">
        <v>408</v>
      </c>
      <c r="H299" s="6">
        <f t="shared" si="16"/>
        <v>1</v>
      </c>
      <c r="I299" t="s">
        <v>49</v>
      </c>
      <c r="J299" s="6" t="str">
        <f t="shared" si="17"/>
        <v>Unsigned</v>
      </c>
      <c r="K299" s="6">
        <f t="shared" si="18"/>
        <v>1</v>
      </c>
      <c r="L299" s="6">
        <v>0</v>
      </c>
      <c r="M299">
        <v>0</v>
      </c>
      <c r="N299">
        <v>1</v>
      </c>
      <c r="O299" t="s">
        <v>68</v>
      </c>
      <c r="X299" t="s">
        <v>46</v>
      </c>
    </row>
    <row r="300" spans="2:24" x14ac:dyDescent="0.25">
      <c r="B300">
        <f t="shared" si="19"/>
        <v>624</v>
      </c>
      <c r="C300" t="s">
        <v>559</v>
      </c>
      <c r="D300" s="1">
        <f>ROUNDUP(SUMIF(C:C,C300,H:H)/8,0)</f>
        <v>4</v>
      </c>
      <c r="E300" t="s">
        <v>42</v>
      </c>
      <c r="F300">
        <v>1000</v>
      </c>
      <c r="G300" t="s">
        <v>409</v>
      </c>
      <c r="H300" s="6">
        <f t="shared" si="16"/>
        <v>1</v>
      </c>
      <c r="I300" t="s">
        <v>49</v>
      </c>
      <c r="J300" s="6" t="str">
        <f t="shared" si="17"/>
        <v>Unsigned</v>
      </c>
      <c r="K300" s="6">
        <f t="shared" si="18"/>
        <v>1</v>
      </c>
      <c r="L300" s="6">
        <v>0</v>
      </c>
      <c r="M300">
        <v>0</v>
      </c>
      <c r="N300">
        <v>1</v>
      </c>
      <c r="O300" t="s">
        <v>68</v>
      </c>
      <c r="X300" t="s">
        <v>46</v>
      </c>
    </row>
    <row r="301" spans="2:24" x14ac:dyDescent="0.25">
      <c r="B301">
        <f t="shared" si="19"/>
        <v>624</v>
      </c>
      <c r="C301" t="s">
        <v>559</v>
      </c>
      <c r="D301" s="1">
        <f>ROUNDUP(SUMIF(C:C,C301,H:H)/8,0)</f>
        <v>4</v>
      </c>
      <c r="E301" t="s">
        <v>42</v>
      </c>
      <c r="F301">
        <v>1000</v>
      </c>
      <c r="G301" t="s">
        <v>410</v>
      </c>
      <c r="H301" s="6">
        <f t="shared" si="16"/>
        <v>1</v>
      </c>
      <c r="I301" t="s">
        <v>49</v>
      </c>
      <c r="J301" s="6" t="str">
        <f t="shared" si="17"/>
        <v>Unsigned</v>
      </c>
      <c r="K301" s="6">
        <f t="shared" si="18"/>
        <v>1</v>
      </c>
      <c r="L301" s="6">
        <v>0</v>
      </c>
      <c r="M301">
        <v>0</v>
      </c>
      <c r="N301">
        <v>1</v>
      </c>
      <c r="O301" t="s">
        <v>68</v>
      </c>
      <c r="X301" t="s">
        <v>46</v>
      </c>
    </row>
    <row r="302" spans="2:24" x14ac:dyDescent="0.25">
      <c r="B302">
        <f t="shared" si="19"/>
        <v>625</v>
      </c>
      <c r="C302" t="s">
        <v>560</v>
      </c>
      <c r="D302" s="1">
        <f>ROUNDUP(SUMIF(C:C,C302,H:H)/8,0)</f>
        <v>4</v>
      </c>
      <c r="E302" t="s">
        <v>42</v>
      </c>
      <c r="F302">
        <v>1000</v>
      </c>
      <c r="G302" t="s">
        <v>411</v>
      </c>
      <c r="H302" s="6">
        <f t="shared" si="16"/>
        <v>1</v>
      </c>
      <c r="I302" t="s">
        <v>49</v>
      </c>
      <c r="J302" s="6" t="str">
        <f t="shared" si="17"/>
        <v>Unsigned</v>
      </c>
      <c r="K302" s="6">
        <f t="shared" si="18"/>
        <v>1</v>
      </c>
      <c r="L302" s="6">
        <v>0</v>
      </c>
      <c r="M302">
        <v>0</v>
      </c>
      <c r="N302">
        <v>1</v>
      </c>
      <c r="O302" t="s">
        <v>68</v>
      </c>
      <c r="X302" t="s">
        <v>46</v>
      </c>
    </row>
    <row r="303" spans="2:24" x14ac:dyDescent="0.25">
      <c r="B303">
        <f t="shared" si="19"/>
        <v>625</v>
      </c>
      <c r="C303" t="s">
        <v>560</v>
      </c>
      <c r="D303" s="1">
        <f>ROUNDUP(SUMIF(C:C,C303,H:H)/8,0)</f>
        <v>4</v>
      </c>
      <c r="E303" t="s">
        <v>42</v>
      </c>
      <c r="F303">
        <v>1000</v>
      </c>
      <c r="G303" t="s">
        <v>412</v>
      </c>
      <c r="H303" s="6">
        <f t="shared" si="16"/>
        <v>1</v>
      </c>
      <c r="I303" t="s">
        <v>49</v>
      </c>
      <c r="J303" s="6" t="str">
        <f t="shared" si="17"/>
        <v>Unsigned</v>
      </c>
      <c r="K303" s="6">
        <f t="shared" si="18"/>
        <v>1</v>
      </c>
      <c r="L303" s="6">
        <v>0</v>
      </c>
      <c r="M303">
        <v>0</v>
      </c>
      <c r="N303">
        <v>1</v>
      </c>
      <c r="O303" t="s">
        <v>68</v>
      </c>
      <c r="X303" t="s">
        <v>46</v>
      </c>
    </row>
    <row r="304" spans="2:24" x14ac:dyDescent="0.25">
      <c r="B304">
        <f t="shared" si="19"/>
        <v>625</v>
      </c>
      <c r="C304" t="s">
        <v>560</v>
      </c>
      <c r="D304" s="1">
        <f>ROUNDUP(SUMIF(C:C,C304,H:H)/8,0)</f>
        <v>4</v>
      </c>
      <c r="E304" t="s">
        <v>42</v>
      </c>
      <c r="F304">
        <v>1000</v>
      </c>
      <c r="G304" t="s">
        <v>413</v>
      </c>
      <c r="H304" s="6">
        <f t="shared" si="16"/>
        <v>1</v>
      </c>
      <c r="I304" t="s">
        <v>49</v>
      </c>
      <c r="J304" s="6" t="str">
        <f t="shared" si="17"/>
        <v>Unsigned</v>
      </c>
      <c r="K304" s="6">
        <f t="shared" si="18"/>
        <v>1</v>
      </c>
      <c r="L304" s="6">
        <v>0</v>
      </c>
      <c r="M304">
        <v>0</v>
      </c>
      <c r="N304">
        <v>1</v>
      </c>
      <c r="O304" t="s">
        <v>68</v>
      </c>
      <c r="X304" t="s">
        <v>46</v>
      </c>
    </row>
    <row r="305" spans="2:24" x14ac:dyDescent="0.25">
      <c r="B305">
        <f t="shared" si="19"/>
        <v>625</v>
      </c>
      <c r="C305" t="s">
        <v>560</v>
      </c>
      <c r="D305" s="1">
        <f>ROUNDUP(SUMIF(C:C,C305,H:H)/8,0)</f>
        <v>4</v>
      </c>
      <c r="E305" t="s">
        <v>42</v>
      </c>
      <c r="F305">
        <v>1000</v>
      </c>
      <c r="G305" t="s">
        <v>414</v>
      </c>
      <c r="H305" s="6">
        <f t="shared" si="16"/>
        <v>1</v>
      </c>
      <c r="I305" t="s">
        <v>49</v>
      </c>
      <c r="J305" s="6" t="str">
        <f t="shared" si="17"/>
        <v>Unsigned</v>
      </c>
      <c r="K305" s="6">
        <f t="shared" si="18"/>
        <v>1</v>
      </c>
      <c r="L305" s="6">
        <v>0</v>
      </c>
      <c r="M305">
        <v>0</v>
      </c>
      <c r="N305">
        <v>1</v>
      </c>
      <c r="O305" t="s">
        <v>68</v>
      </c>
      <c r="X305" t="s">
        <v>46</v>
      </c>
    </row>
    <row r="306" spans="2:24" x14ac:dyDescent="0.25">
      <c r="B306">
        <f t="shared" si="19"/>
        <v>625</v>
      </c>
      <c r="C306" t="s">
        <v>560</v>
      </c>
      <c r="D306" s="1">
        <f>ROUNDUP(SUMIF(C:C,C306,H:H)/8,0)</f>
        <v>4</v>
      </c>
      <c r="E306" t="s">
        <v>42</v>
      </c>
      <c r="F306">
        <v>1000</v>
      </c>
      <c r="G306" t="s">
        <v>415</v>
      </c>
      <c r="H306" s="6">
        <f t="shared" si="16"/>
        <v>1</v>
      </c>
      <c r="I306" t="s">
        <v>49</v>
      </c>
      <c r="J306" s="6" t="str">
        <f t="shared" si="17"/>
        <v>Unsigned</v>
      </c>
      <c r="K306" s="6">
        <f t="shared" si="18"/>
        <v>1</v>
      </c>
      <c r="L306" s="6">
        <v>0</v>
      </c>
      <c r="M306">
        <v>0</v>
      </c>
      <c r="N306">
        <v>1</v>
      </c>
      <c r="O306" t="s">
        <v>68</v>
      </c>
      <c r="X306" t="s">
        <v>46</v>
      </c>
    </row>
    <row r="307" spans="2:24" x14ac:dyDescent="0.25">
      <c r="B307">
        <f t="shared" ref="B307:B333" si="20">IF(C307&lt;&gt;C306,B306+1,B306)</f>
        <v>625</v>
      </c>
      <c r="C307" t="s">
        <v>560</v>
      </c>
      <c r="D307" s="1">
        <f>ROUNDUP(SUMIF(C:C,C307,H:H)/8,0)</f>
        <v>4</v>
      </c>
      <c r="E307" t="s">
        <v>42</v>
      </c>
      <c r="F307">
        <v>1000</v>
      </c>
      <c r="G307" t="s">
        <v>416</v>
      </c>
      <c r="H307" s="6">
        <f t="shared" si="16"/>
        <v>1</v>
      </c>
      <c r="I307" t="s">
        <v>49</v>
      </c>
      <c r="J307" s="6" t="str">
        <f t="shared" si="17"/>
        <v>Unsigned</v>
      </c>
      <c r="K307" s="6">
        <f t="shared" si="18"/>
        <v>1</v>
      </c>
      <c r="L307" s="6">
        <v>0</v>
      </c>
      <c r="M307">
        <v>0</v>
      </c>
      <c r="N307">
        <v>1</v>
      </c>
      <c r="O307" t="s">
        <v>68</v>
      </c>
      <c r="X307" t="s">
        <v>46</v>
      </c>
    </row>
    <row r="308" spans="2:24" x14ac:dyDescent="0.25">
      <c r="B308">
        <f t="shared" si="20"/>
        <v>625</v>
      </c>
      <c r="C308" t="s">
        <v>560</v>
      </c>
      <c r="D308" s="1">
        <f>ROUNDUP(SUMIF(C:C,C308,H:H)/8,0)</f>
        <v>4</v>
      </c>
      <c r="E308" t="s">
        <v>42</v>
      </c>
      <c r="F308">
        <v>1000</v>
      </c>
      <c r="G308" t="s">
        <v>417</v>
      </c>
      <c r="H308" s="6">
        <f t="shared" si="16"/>
        <v>1</v>
      </c>
      <c r="I308" t="s">
        <v>49</v>
      </c>
      <c r="J308" s="6" t="str">
        <f t="shared" si="17"/>
        <v>Unsigned</v>
      </c>
      <c r="K308" s="6">
        <f t="shared" si="18"/>
        <v>1</v>
      </c>
      <c r="L308" s="6">
        <v>0</v>
      </c>
      <c r="M308">
        <v>0</v>
      </c>
      <c r="N308">
        <v>1</v>
      </c>
      <c r="O308" t="s">
        <v>68</v>
      </c>
      <c r="X308" t="s">
        <v>46</v>
      </c>
    </row>
    <row r="309" spans="2:24" x14ac:dyDescent="0.25">
      <c r="B309">
        <f t="shared" si="20"/>
        <v>625</v>
      </c>
      <c r="C309" t="s">
        <v>560</v>
      </c>
      <c r="D309" s="1">
        <f>ROUNDUP(SUMIF(C:C,C309,H:H)/8,0)</f>
        <v>4</v>
      </c>
      <c r="E309" t="s">
        <v>42</v>
      </c>
      <c r="F309">
        <v>1000</v>
      </c>
      <c r="G309" t="s">
        <v>418</v>
      </c>
      <c r="H309" s="6">
        <f t="shared" si="16"/>
        <v>1</v>
      </c>
      <c r="I309" t="s">
        <v>49</v>
      </c>
      <c r="J309" s="6" t="str">
        <f t="shared" si="17"/>
        <v>Unsigned</v>
      </c>
      <c r="K309" s="6">
        <f t="shared" si="18"/>
        <v>1</v>
      </c>
      <c r="L309" s="6">
        <v>0</v>
      </c>
      <c r="M309">
        <v>0</v>
      </c>
      <c r="N309">
        <v>1</v>
      </c>
      <c r="O309" t="s">
        <v>68</v>
      </c>
      <c r="X309" t="s">
        <v>46</v>
      </c>
    </row>
    <row r="310" spans="2:24" x14ac:dyDescent="0.25">
      <c r="B310">
        <f t="shared" si="20"/>
        <v>625</v>
      </c>
      <c r="C310" t="s">
        <v>560</v>
      </c>
      <c r="D310" s="1">
        <f>ROUNDUP(SUMIF(C:C,C310,H:H)/8,0)</f>
        <v>4</v>
      </c>
      <c r="E310" t="s">
        <v>42</v>
      </c>
      <c r="F310">
        <v>1000</v>
      </c>
      <c r="G310" t="s">
        <v>419</v>
      </c>
      <c r="H310" s="6">
        <f t="shared" si="16"/>
        <v>1</v>
      </c>
      <c r="I310" t="s">
        <v>49</v>
      </c>
      <c r="J310" s="6" t="str">
        <f t="shared" si="17"/>
        <v>Unsigned</v>
      </c>
      <c r="K310" s="6">
        <f t="shared" si="18"/>
        <v>1</v>
      </c>
      <c r="L310" s="6">
        <v>0</v>
      </c>
      <c r="M310">
        <v>0</v>
      </c>
      <c r="N310">
        <v>1</v>
      </c>
      <c r="O310" t="s">
        <v>68</v>
      </c>
      <c r="X310" t="s">
        <v>46</v>
      </c>
    </row>
    <row r="311" spans="2:24" x14ac:dyDescent="0.25">
      <c r="B311">
        <f t="shared" si="20"/>
        <v>625</v>
      </c>
      <c r="C311" t="s">
        <v>560</v>
      </c>
      <c r="D311" s="1">
        <f>ROUNDUP(SUMIF(C:C,C311,H:H)/8,0)</f>
        <v>4</v>
      </c>
      <c r="E311" t="s">
        <v>42</v>
      </c>
      <c r="F311">
        <v>1000</v>
      </c>
      <c r="G311" t="s">
        <v>420</v>
      </c>
      <c r="H311" s="6">
        <f t="shared" si="16"/>
        <v>1</v>
      </c>
      <c r="I311" t="s">
        <v>49</v>
      </c>
      <c r="J311" s="6" t="str">
        <f t="shared" si="17"/>
        <v>Unsigned</v>
      </c>
      <c r="K311" s="6">
        <f t="shared" si="18"/>
        <v>1</v>
      </c>
      <c r="L311" s="6">
        <v>0</v>
      </c>
      <c r="M311">
        <v>0</v>
      </c>
      <c r="N311">
        <v>1</v>
      </c>
      <c r="O311" t="s">
        <v>68</v>
      </c>
      <c r="X311" t="s">
        <v>46</v>
      </c>
    </row>
    <row r="312" spans="2:24" x14ac:dyDescent="0.25">
      <c r="B312">
        <f t="shared" si="20"/>
        <v>625</v>
      </c>
      <c r="C312" t="s">
        <v>560</v>
      </c>
      <c r="D312" s="1">
        <f>ROUNDUP(SUMIF(C:C,C312,H:H)/8,0)</f>
        <v>4</v>
      </c>
      <c r="E312" t="s">
        <v>42</v>
      </c>
      <c r="F312">
        <v>1000</v>
      </c>
      <c r="G312" t="s">
        <v>421</v>
      </c>
      <c r="H312" s="6">
        <f t="shared" si="16"/>
        <v>1</v>
      </c>
      <c r="I312" t="s">
        <v>49</v>
      </c>
      <c r="J312" s="6" t="str">
        <f t="shared" si="17"/>
        <v>Unsigned</v>
      </c>
      <c r="K312" s="6">
        <f t="shared" si="18"/>
        <v>1</v>
      </c>
      <c r="L312" s="6">
        <v>0</v>
      </c>
      <c r="M312">
        <v>0</v>
      </c>
      <c r="N312">
        <v>1</v>
      </c>
      <c r="O312" t="s">
        <v>68</v>
      </c>
      <c r="X312" t="s">
        <v>46</v>
      </c>
    </row>
    <row r="313" spans="2:24" x14ac:dyDescent="0.25">
      <c r="B313">
        <f t="shared" si="20"/>
        <v>625</v>
      </c>
      <c r="C313" t="s">
        <v>560</v>
      </c>
      <c r="D313" s="1">
        <f>ROUNDUP(SUMIF(C:C,C313,H:H)/8,0)</f>
        <v>4</v>
      </c>
      <c r="E313" t="s">
        <v>42</v>
      </c>
      <c r="F313">
        <v>1000</v>
      </c>
      <c r="G313" t="s">
        <v>422</v>
      </c>
      <c r="H313" s="6">
        <f t="shared" si="16"/>
        <v>1</v>
      </c>
      <c r="I313" t="s">
        <v>49</v>
      </c>
      <c r="J313" s="6" t="str">
        <f t="shared" si="17"/>
        <v>Unsigned</v>
      </c>
      <c r="K313" s="6">
        <f t="shared" si="18"/>
        <v>1</v>
      </c>
      <c r="L313" s="6">
        <v>0</v>
      </c>
      <c r="M313">
        <v>0</v>
      </c>
      <c r="N313">
        <v>1</v>
      </c>
      <c r="O313" t="s">
        <v>68</v>
      </c>
      <c r="X313" t="s">
        <v>46</v>
      </c>
    </row>
    <row r="314" spans="2:24" x14ac:dyDescent="0.25">
      <c r="B314">
        <f t="shared" si="20"/>
        <v>625</v>
      </c>
      <c r="C314" t="s">
        <v>560</v>
      </c>
      <c r="D314" s="1">
        <f>ROUNDUP(SUMIF(C:C,C314,H:H)/8,0)</f>
        <v>4</v>
      </c>
      <c r="E314" t="s">
        <v>42</v>
      </c>
      <c r="F314">
        <v>1000</v>
      </c>
      <c r="G314" t="s">
        <v>423</v>
      </c>
      <c r="H314" s="6">
        <f t="shared" si="16"/>
        <v>1</v>
      </c>
      <c r="I314" t="s">
        <v>49</v>
      </c>
      <c r="J314" s="6" t="str">
        <f t="shared" si="17"/>
        <v>Unsigned</v>
      </c>
      <c r="K314" s="6">
        <f t="shared" si="18"/>
        <v>1</v>
      </c>
      <c r="L314" s="6">
        <v>0</v>
      </c>
      <c r="M314">
        <v>0</v>
      </c>
      <c r="N314">
        <v>1</v>
      </c>
      <c r="O314" t="s">
        <v>68</v>
      </c>
      <c r="X314" t="s">
        <v>46</v>
      </c>
    </row>
    <row r="315" spans="2:24" x14ac:dyDescent="0.25">
      <c r="B315">
        <f t="shared" si="20"/>
        <v>625</v>
      </c>
      <c r="C315" t="s">
        <v>560</v>
      </c>
      <c r="D315" s="1">
        <f>ROUNDUP(SUMIF(C:C,C315,H:H)/8,0)</f>
        <v>4</v>
      </c>
      <c r="E315" t="s">
        <v>42</v>
      </c>
      <c r="F315">
        <v>1000</v>
      </c>
      <c r="G315" t="s">
        <v>424</v>
      </c>
      <c r="H315" s="6">
        <f t="shared" si="16"/>
        <v>1</v>
      </c>
      <c r="I315" t="s">
        <v>49</v>
      </c>
      <c r="J315" s="6" t="str">
        <f t="shared" si="17"/>
        <v>Unsigned</v>
      </c>
      <c r="K315" s="6">
        <f t="shared" si="18"/>
        <v>1</v>
      </c>
      <c r="L315" s="6">
        <v>0</v>
      </c>
      <c r="M315">
        <v>0</v>
      </c>
      <c r="N315">
        <v>1</v>
      </c>
      <c r="O315" t="s">
        <v>68</v>
      </c>
      <c r="X315" t="s">
        <v>46</v>
      </c>
    </row>
    <row r="316" spans="2:24" x14ac:dyDescent="0.25">
      <c r="B316">
        <f t="shared" si="20"/>
        <v>625</v>
      </c>
      <c r="C316" t="s">
        <v>560</v>
      </c>
      <c r="D316" s="1">
        <f>ROUNDUP(SUMIF(C:C,C316,H:H)/8,0)</f>
        <v>4</v>
      </c>
      <c r="E316" t="s">
        <v>42</v>
      </c>
      <c r="F316">
        <v>1000</v>
      </c>
      <c r="G316" t="s">
        <v>425</v>
      </c>
      <c r="H316" s="6">
        <f t="shared" si="16"/>
        <v>1</v>
      </c>
      <c r="I316" t="s">
        <v>49</v>
      </c>
      <c r="J316" s="6" t="str">
        <f t="shared" si="17"/>
        <v>Unsigned</v>
      </c>
      <c r="K316" s="6">
        <f t="shared" si="18"/>
        <v>1</v>
      </c>
      <c r="L316" s="6">
        <v>0</v>
      </c>
      <c r="M316">
        <v>0</v>
      </c>
      <c r="N316">
        <v>1</v>
      </c>
      <c r="O316" t="s">
        <v>68</v>
      </c>
      <c r="X316" t="s">
        <v>46</v>
      </c>
    </row>
    <row r="317" spans="2:24" x14ac:dyDescent="0.25">
      <c r="B317">
        <f t="shared" si="20"/>
        <v>625</v>
      </c>
      <c r="C317" t="s">
        <v>560</v>
      </c>
      <c r="D317" s="1">
        <f>ROUNDUP(SUMIF(C:C,C317,H:H)/8,0)</f>
        <v>4</v>
      </c>
      <c r="E317" t="s">
        <v>42</v>
      </c>
      <c r="F317">
        <v>1000</v>
      </c>
      <c r="G317" t="s">
        <v>426</v>
      </c>
      <c r="H317" s="6">
        <f t="shared" si="16"/>
        <v>1</v>
      </c>
      <c r="I317" t="s">
        <v>49</v>
      </c>
      <c r="J317" s="6" t="str">
        <f t="shared" si="17"/>
        <v>Unsigned</v>
      </c>
      <c r="K317" s="6">
        <f t="shared" si="18"/>
        <v>1</v>
      </c>
      <c r="L317" s="6">
        <v>0</v>
      </c>
      <c r="M317">
        <v>0</v>
      </c>
      <c r="N317">
        <v>1</v>
      </c>
      <c r="O317" t="s">
        <v>68</v>
      </c>
      <c r="X317" t="s">
        <v>46</v>
      </c>
    </row>
    <row r="318" spans="2:24" x14ac:dyDescent="0.25">
      <c r="B318">
        <f t="shared" si="20"/>
        <v>625</v>
      </c>
      <c r="C318" t="s">
        <v>560</v>
      </c>
      <c r="D318" s="1">
        <f>ROUNDUP(SUMIF(C:C,C318,H:H)/8,0)</f>
        <v>4</v>
      </c>
      <c r="E318" t="s">
        <v>42</v>
      </c>
      <c r="F318">
        <v>1000</v>
      </c>
      <c r="G318" t="s">
        <v>427</v>
      </c>
      <c r="H318" s="6">
        <f t="shared" si="16"/>
        <v>1</v>
      </c>
      <c r="I318" t="s">
        <v>49</v>
      </c>
      <c r="J318" s="6" t="str">
        <f t="shared" si="17"/>
        <v>Unsigned</v>
      </c>
      <c r="K318" s="6">
        <f t="shared" si="18"/>
        <v>1</v>
      </c>
      <c r="L318" s="6">
        <v>0</v>
      </c>
      <c r="M318">
        <v>0</v>
      </c>
      <c r="N318">
        <v>1</v>
      </c>
      <c r="O318" t="s">
        <v>68</v>
      </c>
      <c r="X318" t="s">
        <v>46</v>
      </c>
    </row>
    <row r="319" spans="2:24" x14ac:dyDescent="0.25">
      <c r="B319">
        <f t="shared" si="20"/>
        <v>625</v>
      </c>
      <c r="C319" t="s">
        <v>560</v>
      </c>
      <c r="D319" s="1">
        <f>ROUNDUP(SUMIF(C:C,C319,H:H)/8,0)</f>
        <v>4</v>
      </c>
      <c r="E319" t="s">
        <v>42</v>
      </c>
      <c r="F319">
        <v>1000</v>
      </c>
      <c r="G319" t="s">
        <v>428</v>
      </c>
      <c r="H319" s="6">
        <f t="shared" si="16"/>
        <v>1</v>
      </c>
      <c r="I319" t="s">
        <v>49</v>
      </c>
      <c r="J319" s="6" t="str">
        <f t="shared" si="17"/>
        <v>Unsigned</v>
      </c>
      <c r="K319" s="6">
        <f t="shared" si="18"/>
        <v>1</v>
      </c>
      <c r="L319" s="6">
        <v>0</v>
      </c>
      <c r="M319">
        <v>0</v>
      </c>
      <c r="N319">
        <v>1</v>
      </c>
      <c r="O319" t="s">
        <v>68</v>
      </c>
      <c r="X319" t="s">
        <v>46</v>
      </c>
    </row>
    <row r="320" spans="2:24" x14ac:dyDescent="0.25">
      <c r="B320">
        <f t="shared" si="20"/>
        <v>625</v>
      </c>
      <c r="C320" t="s">
        <v>560</v>
      </c>
      <c r="D320" s="1">
        <f>ROUNDUP(SUMIF(C:C,C320,H:H)/8,0)</f>
        <v>4</v>
      </c>
      <c r="E320" t="s">
        <v>42</v>
      </c>
      <c r="F320">
        <v>1000</v>
      </c>
      <c r="G320" t="s">
        <v>429</v>
      </c>
      <c r="H320" s="6">
        <f t="shared" si="16"/>
        <v>1</v>
      </c>
      <c r="I320" t="s">
        <v>49</v>
      </c>
      <c r="J320" s="6" t="str">
        <f t="shared" si="17"/>
        <v>Unsigned</v>
      </c>
      <c r="K320" s="6">
        <f t="shared" si="18"/>
        <v>1</v>
      </c>
      <c r="L320" s="6">
        <v>0</v>
      </c>
      <c r="M320">
        <v>0</v>
      </c>
      <c r="N320">
        <v>1</v>
      </c>
      <c r="O320" t="s">
        <v>68</v>
      </c>
      <c r="X320" t="s">
        <v>46</v>
      </c>
    </row>
    <row r="321" spans="2:24" x14ac:dyDescent="0.25">
      <c r="B321">
        <f t="shared" si="20"/>
        <v>625</v>
      </c>
      <c r="C321" t="s">
        <v>560</v>
      </c>
      <c r="D321" s="1">
        <f>ROUNDUP(SUMIF(C:C,C321,H:H)/8,0)</f>
        <v>4</v>
      </c>
      <c r="E321" t="s">
        <v>42</v>
      </c>
      <c r="F321">
        <v>1000</v>
      </c>
      <c r="G321" t="s">
        <v>430</v>
      </c>
      <c r="H321" s="6">
        <f t="shared" si="16"/>
        <v>1</v>
      </c>
      <c r="I321" t="s">
        <v>49</v>
      </c>
      <c r="J321" s="6" t="str">
        <f t="shared" si="17"/>
        <v>Unsigned</v>
      </c>
      <c r="K321" s="6">
        <f t="shared" si="18"/>
        <v>1</v>
      </c>
      <c r="L321" s="6">
        <v>0</v>
      </c>
      <c r="M321">
        <v>0</v>
      </c>
      <c r="N321">
        <v>1</v>
      </c>
      <c r="O321" t="s">
        <v>68</v>
      </c>
      <c r="X321" t="s">
        <v>46</v>
      </c>
    </row>
    <row r="322" spans="2:24" x14ac:dyDescent="0.25">
      <c r="B322">
        <f t="shared" si="20"/>
        <v>625</v>
      </c>
      <c r="C322" t="s">
        <v>560</v>
      </c>
      <c r="D322" s="1">
        <f>ROUNDUP(SUMIF(C:C,C322,H:H)/8,0)</f>
        <v>4</v>
      </c>
      <c r="E322" t="s">
        <v>42</v>
      </c>
      <c r="F322">
        <v>1000</v>
      </c>
      <c r="G322" t="s">
        <v>431</v>
      </c>
      <c r="H322" s="6">
        <f t="shared" si="16"/>
        <v>1</v>
      </c>
      <c r="I322" t="s">
        <v>49</v>
      </c>
      <c r="J322" s="6" t="str">
        <f t="shared" si="17"/>
        <v>Unsigned</v>
      </c>
      <c r="K322" s="6">
        <f t="shared" si="18"/>
        <v>1</v>
      </c>
      <c r="L322" s="6">
        <v>0</v>
      </c>
      <c r="M322">
        <v>0</v>
      </c>
      <c r="N322">
        <v>1</v>
      </c>
      <c r="O322" t="s">
        <v>68</v>
      </c>
      <c r="X322" t="s">
        <v>46</v>
      </c>
    </row>
    <row r="323" spans="2:24" x14ac:dyDescent="0.25">
      <c r="B323">
        <f t="shared" si="20"/>
        <v>625</v>
      </c>
      <c r="C323" t="s">
        <v>560</v>
      </c>
      <c r="D323" s="1">
        <f>ROUNDUP(SUMIF(C:C,C323,H:H)/8,0)</f>
        <v>4</v>
      </c>
      <c r="E323" t="s">
        <v>42</v>
      </c>
      <c r="F323">
        <v>1000</v>
      </c>
      <c r="G323" t="s">
        <v>432</v>
      </c>
      <c r="H323" s="6">
        <f t="shared" si="16"/>
        <v>1</v>
      </c>
      <c r="I323" t="s">
        <v>49</v>
      </c>
      <c r="J323" s="6" t="str">
        <f t="shared" si="17"/>
        <v>Unsigned</v>
      </c>
      <c r="K323" s="6">
        <f t="shared" si="18"/>
        <v>1</v>
      </c>
      <c r="L323" s="6">
        <v>0</v>
      </c>
      <c r="M323">
        <v>0</v>
      </c>
      <c r="N323">
        <v>1</v>
      </c>
      <c r="O323" t="s">
        <v>68</v>
      </c>
      <c r="X323" t="s">
        <v>46</v>
      </c>
    </row>
    <row r="324" spans="2:24" x14ac:dyDescent="0.25">
      <c r="B324">
        <f t="shared" si="20"/>
        <v>625</v>
      </c>
      <c r="C324" t="s">
        <v>560</v>
      </c>
      <c r="D324" s="1">
        <f>ROUNDUP(SUMIF(C:C,C324,H:H)/8,0)</f>
        <v>4</v>
      </c>
      <c r="E324" t="s">
        <v>42</v>
      </c>
      <c r="F324">
        <v>1000</v>
      </c>
      <c r="G324" t="s">
        <v>433</v>
      </c>
      <c r="H324" s="6">
        <f t="shared" si="16"/>
        <v>1</v>
      </c>
      <c r="I324" t="s">
        <v>49</v>
      </c>
      <c r="J324" s="6" t="str">
        <f t="shared" si="17"/>
        <v>Unsigned</v>
      </c>
      <c r="K324" s="6">
        <f t="shared" si="18"/>
        <v>1</v>
      </c>
      <c r="L324" s="6">
        <v>0</v>
      </c>
      <c r="M324">
        <v>0</v>
      </c>
      <c r="N324">
        <v>1</v>
      </c>
      <c r="O324" t="s">
        <v>68</v>
      </c>
      <c r="X324" t="s">
        <v>46</v>
      </c>
    </row>
    <row r="325" spans="2:24" x14ac:dyDescent="0.25">
      <c r="B325">
        <f t="shared" si="20"/>
        <v>625</v>
      </c>
      <c r="C325" t="s">
        <v>560</v>
      </c>
      <c r="D325" s="1">
        <f>ROUNDUP(SUMIF(C:C,C325,H:H)/8,0)</f>
        <v>4</v>
      </c>
      <c r="E325" t="s">
        <v>42</v>
      </c>
      <c r="F325">
        <v>1000</v>
      </c>
      <c r="G325" t="s">
        <v>434</v>
      </c>
      <c r="H325" s="6">
        <f t="shared" si="16"/>
        <v>1</v>
      </c>
      <c r="I325" t="s">
        <v>49</v>
      </c>
      <c r="J325" s="6" t="str">
        <f t="shared" si="17"/>
        <v>Unsigned</v>
      </c>
      <c r="K325" s="6">
        <f t="shared" si="18"/>
        <v>1</v>
      </c>
      <c r="L325" s="6">
        <v>0</v>
      </c>
      <c r="M325">
        <v>0</v>
      </c>
      <c r="N325">
        <v>1</v>
      </c>
      <c r="O325" t="s">
        <v>68</v>
      </c>
      <c r="X325" t="s">
        <v>46</v>
      </c>
    </row>
    <row r="326" spans="2:24" x14ac:dyDescent="0.25">
      <c r="B326">
        <f t="shared" si="20"/>
        <v>625</v>
      </c>
      <c r="C326" t="s">
        <v>560</v>
      </c>
      <c r="D326" s="1">
        <f>ROUNDUP(SUMIF(C:C,C326,H:H)/8,0)</f>
        <v>4</v>
      </c>
      <c r="E326" t="s">
        <v>42</v>
      </c>
      <c r="F326">
        <v>1000</v>
      </c>
      <c r="G326" t="s">
        <v>435</v>
      </c>
      <c r="H326" s="6">
        <f t="shared" si="16"/>
        <v>1</v>
      </c>
      <c r="I326" t="s">
        <v>49</v>
      </c>
      <c r="J326" s="6" t="str">
        <f t="shared" si="17"/>
        <v>Unsigned</v>
      </c>
      <c r="K326" s="6">
        <f t="shared" si="18"/>
        <v>1</v>
      </c>
      <c r="L326" s="6">
        <v>0</v>
      </c>
      <c r="M326">
        <v>0</v>
      </c>
      <c r="N326">
        <v>1</v>
      </c>
      <c r="O326" t="s">
        <v>68</v>
      </c>
      <c r="X326" t="s">
        <v>46</v>
      </c>
    </row>
    <row r="327" spans="2:24" x14ac:dyDescent="0.25">
      <c r="B327">
        <f t="shared" si="20"/>
        <v>625</v>
      </c>
      <c r="C327" t="s">
        <v>560</v>
      </c>
      <c r="D327" s="1">
        <f>ROUNDUP(SUMIF(C:C,C327,H:H)/8,0)</f>
        <v>4</v>
      </c>
      <c r="E327" t="s">
        <v>42</v>
      </c>
      <c r="F327">
        <v>1000</v>
      </c>
      <c r="G327" t="s">
        <v>436</v>
      </c>
      <c r="H327" s="6">
        <f t="shared" si="16"/>
        <v>1</v>
      </c>
      <c r="I327" t="s">
        <v>49</v>
      </c>
      <c r="J327" s="6" t="str">
        <f t="shared" si="17"/>
        <v>Unsigned</v>
      </c>
      <c r="K327" s="6">
        <f t="shared" si="18"/>
        <v>1</v>
      </c>
      <c r="L327" s="6">
        <v>0</v>
      </c>
      <c r="M327">
        <v>0</v>
      </c>
      <c r="N327">
        <v>1</v>
      </c>
      <c r="O327" t="s">
        <v>68</v>
      </c>
      <c r="X327" t="s">
        <v>46</v>
      </c>
    </row>
    <row r="328" spans="2:24" x14ac:dyDescent="0.25">
      <c r="B328">
        <f t="shared" si="20"/>
        <v>625</v>
      </c>
      <c r="C328" t="s">
        <v>560</v>
      </c>
      <c r="D328" s="1">
        <f>ROUNDUP(SUMIF(C:C,C328,H:H)/8,0)</f>
        <v>4</v>
      </c>
      <c r="E328" t="s">
        <v>42</v>
      </c>
      <c r="F328">
        <v>1000</v>
      </c>
      <c r="G328" t="s">
        <v>437</v>
      </c>
      <c r="H328" s="6">
        <f t="shared" si="16"/>
        <v>1</v>
      </c>
      <c r="I328" t="s">
        <v>49</v>
      </c>
      <c r="J328" s="6" t="str">
        <f t="shared" si="17"/>
        <v>Unsigned</v>
      </c>
      <c r="K328" s="6">
        <f t="shared" si="18"/>
        <v>1</v>
      </c>
      <c r="L328" s="6">
        <v>0</v>
      </c>
      <c r="M328">
        <v>0</v>
      </c>
      <c r="N328">
        <v>1</v>
      </c>
      <c r="O328" t="s">
        <v>68</v>
      </c>
      <c r="X328" t="s">
        <v>46</v>
      </c>
    </row>
    <row r="329" spans="2:24" x14ac:dyDescent="0.25">
      <c r="B329">
        <f t="shared" si="20"/>
        <v>625</v>
      </c>
      <c r="C329" t="s">
        <v>560</v>
      </c>
      <c r="D329" s="1">
        <f>ROUNDUP(SUMIF(C:C,C329,H:H)/8,0)</f>
        <v>4</v>
      </c>
      <c r="E329" t="s">
        <v>42</v>
      </c>
      <c r="F329">
        <v>1000</v>
      </c>
      <c r="G329" t="s">
        <v>438</v>
      </c>
      <c r="H329" s="6">
        <f t="shared" si="16"/>
        <v>1</v>
      </c>
      <c r="I329" t="s">
        <v>49</v>
      </c>
      <c r="J329" s="6" t="str">
        <f t="shared" si="17"/>
        <v>Unsigned</v>
      </c>
      <c r="K329" s="6">
        <f t="shared" si="18"/>
        <v>1</v>
      </c>
      <c r="L329" s="6">
        <v>0</v>
      </c>
      <c r="M329">
        <v>0</v>
      </c>
      <c r="N329">
        <v>1</v>
      </c>
      <c r="O329" t="s">
        <v>68</v>
      </c>
      <c r="X329" t="s">
        <v>46</v>
      </c>
    </row>
    <row r="330" spans="2:24" x14ac:dyDescent="0.25">
      <c r="B330">
        <f t="shared" si="20"/>
        <v>625</v>
      </c>
      <c r="C330" t="s">
        <v>560</v>
      </c>
      <c r="D330" s="1">
        <f>ROUNDUP(SUMIF(C:C,C330,H:H)/8,0)</f>
        <v>4</v>
      </c>
      <c r="E330" t="s">
        <v>42</v>
      </c>
      <c r="F330">
        <v>1000</v>
      </c>
      <c r="G330" t="s">
        <v>439</v>
      </c>
      <c r="H330" s="6">
        <f t="shared" si="16"/>
        <v>1</v>
      </c>
      <c r="I330" t="s">
        <v>49</v>
      </c>
      <c r="J330" s="6" t="str">
        <f t="shared" si="17"/>
        <v>Unsigned</v>
      </c>
      <c r="K330" s="6">
        <f t="shared" si="18"/>
        <v>1</v>
      </c>
      <c r="L330" s="6">
        <v>0</v>
      </c>
      <c r="M330">
        <v>0</v>
      </c>
      <c r="N330">
        <v>1</v>
      </c>
      <c r="O330" t="s">
        <v>68</v>
      </c>
      <c r="X330" t="s">
        <v>46</v>
      </c>
    </row>
    <row r="331" spans="2:24" x14ac:dyDescent="0.25">
      <c r="B331">
        <f t="shared" si="20"/>
        <v>625</v>
      </c>
      <c r="C331" t="s">
        <v>560</v>
      </c>
      <c r="D331" s="1">
        <f>ROUNDUP(SUMIF(C:C,C331,H:H)/8,0)</f>
        <v>4</v>
      </c>
      <c r="E331" t="s">
        <v>42</v>
      </c>
      <c r="F331">
        <v>1000</v>
      </c>
      <c r="G331" t="s">
        <v>440</v>
      </c>
      <c r="H331" s="6">
        <f t="shared" si="16"/>
        <v>1</v>
      </c>
      <c r="I331" t="s">
        <v>49</v>
      </c>
      <c r="J331" s="6" t="str">
        <f t="shared" si="17"/>
        <v>Unsigned</v>
      </c>
      <c r="K331" s="6">
        <f t="shared" si="18"/>
        <v>1</v>
      </c>
      <c r="L331" s="6">
        <v>0</v>
      </c>
      <c r="M331">
        <v>0</v>
      </c>
      <c r="N331">
        <v>1</v>
      </c>
      <c r="O331" t="s">
        <v>68</v>
      </c>
      <c r="X331" t="s">
        <v>46</v>
      </c>
    </row>
    <row r="332" spans="2:24" x14ac:dyDescent="0.25">
      <c r="B332">
        <f t="shared" si="20"/>
        <v>626</v>
      </c>
      <c r="C332" t="s">
        <v>120</v>
      </c>
      <c r="D332" s="1">
        <f>ROUNDUP(SUMIF(C:C,C332,H:H)/8,0)</f>
        <v>4</v>
      </c>
      <c r="E332" t="s">
        <v>42</v>
      </c>
      <c r="F332">
        <v>1000</v>
      </c>
      <c r="G332" t="s">
        <v>442</v>
      </c>
      <c r="H332" s="6">
        <f t="shared" si="15"/>
        <v>1</v>
      </c>
      <c r="I332" t="s">
        <v>49</v>
      </c>
      <c r="J332" s="6" t="str">
        <f t="shared" si="13"/>
        <v>Unsigned</v>
      </c>
      <c r="K332" s="6">
        <f t="shared" si="14"/>
        <v>1</v>
      </c>
      <c r="L332" s="6">
        <v>0</v>
      </c>
      <c r="M332">
        <v>0</v>
      </c>
      <c r="N332">
        <v>1</v>
      </c>
      <c r="O332" t="s">
        <v>68</v>
      </c>
      <c r="X332" t="s">
        <v>46</v>
      </c>
    </row>
    <row r="333" spans="2:24" x14ac:dyDescent="0.25">
      <c r="B333">
        <f t="shared" si="20"/>
        <v>626</v>
      </c>
      <c r="C333" t="s">
        <v>120</v>
      </c>
      <c r="D333" s="1">
        <f>ROUNDUP(SUMIF(C:C,C333,H:H)/8,0)</f>
        <v>4</v>
      </c>
      <c r="E333" t="s">
        <v>42</v>
      </c>
      <c r="F333">
        <v>1000</v>
      </c>
      <c r="G333" t="s">
        <v>441</v>
      </c>
      <c r="H333" s="6">
        <f t="shared" si="15"/>
        <v>1</v>
      </c>
      <c r="I333" t="s">
        <v>49</v>
      </c>
      <c r="J333" s="6" t="str">
        <f t="shared" si="13"/>
        <v>Unsigned</v>
      </c>
      <c r="K333" s="6">
        <f t="shared" si="14"/>
        <v>1</v>
      </c>
      <c r="L333" s="6">
        <v>0</v>
      </c>
      <c r="M333">
        <v>0</v>
      </c>
      <c r="N333">
        <v>1</v>
      </c>
      <c r="O333" t="s">
        <v>68</v>
      </c>
      <c r="X333" t="s">
        <v>46</v>
      </c>
    </row>
    <row r="334" spans="2:24" x14ac:dyDescent="0.25">
      <c r="B334">
        <f t="shared" si="12"/>
        <v>626</v>
      </c>
      <c r="C334" t="s">
        <v>120</v>
      </c>
      <c r="D334" s="1">
        <f>ROUNDUP(SUMIF(C:C,C334,H:H)/8,0)</f>
        <v>4</v>
      </c>
      <c r="E334" t="s">
        <v>42</v>
      </c>
      <c r="F334">
        <v>1000</v>
      </c>
      <c r="G334" t="s">
        <v>443</v>
      </c>
      <c r="H334" s="6">
        <f t="shared" si="15"/>
        <v>1</v>
      </c>
      <c r="I334" t="s">
        <v>49</v>
      </c>
      <c r="J334" s="6" t="str">
        <f t="shared" si="13"/>
        <v>Unsigned</v>
      </c>
      <c r="K334" s="6">
        <f t="shared" si="14"/>
        <v>1</v>
      </c>
      <c r="L334" s="6">
        <v>0</v>
      </c>
      <c r="M334">
        <v>0</v>
      </c>
      <c r="N334">
        <v>1</v>
      </c>
      <c r="O334" t="s">
        <v>68</v>
      </c>
      <c r="X334" t="s">
        <v>46</v>
      </c>
    </row>
    <row r="335" spans="2:24" x14ac:dyDescent="0.25">
      <c r="B335">
        <f t="shared" si="12"/>
        <v>626</v>
      </c>
      <c r="C335" t="s">
        <v>120</v>
      </c>
      <c r="D335" s="1">
        <f>ROUNDUP(SUMIF(C:C,C335,H:H)/8,0)</f>
        <v>4</v>
      </c>
      <c r="E335" t="s">
        <v>42</v>
      </c>
      <c r="F335">
        <v>1000</v>
      </c>
      <c r="G335" t="s">
        <v>480</v>
      </c>
      <c r="H335" s="6">
        <f t="shared" si="15"/>
        <v>1</v>
      </c>
      <c r="I335" t="s">
        <v>49</v>
      </c>
      <c r="J335" s="6" t="str">
        <f t="shared" si="13"/>
        <v>Unsigned</v>
      </c>
      <c r="K335" s="6">
        <f t="shared" si="14"/>
        <v>1</v>
      </c>
      <c r="L335" s="6">
        <v>0</v>
      </c>
      <c r="M335">
        <v>0</v>
      </c>
      <c r="N335">
        <v>1</v>
      </c>
      <c r="O335" t="s">
        <v>68</v>
      </c>
      <c r="X335" t="s">
        <v>46</v>
      </c>
    </row>
    <row r="336" spans="2:24" x14ac:dyDescent="0.25">
      <c r="B336">
        <f t="shared" si="12"/>
        <v>626</v>
      </c>
      <c r="C336" t="s">
        <v>120</v>
      </c>
      <c r="D336" s="1">
        <f>ROUNDUP(SUMIF(C:C,C336,H:H)/8,0)</f>
        <v>4</v>
      </c>
      <c r="E336" t="s">
        <v>42</v>
      </c>
      <c r="F336">
        <v>1000</v>
      </c>
      <c r="G336" t="s">
        <v>444</v>
      </c>
      <c r="H336" s="6">
        <f t="shared" si="15"/>
        <v>1</v>
      </c>
      <c r="I336" t="s">
        <v>49</v>
      </c>
      <c r="J336" s="6" t="str">
        <f t="shared" si="13"/>
        <v>Unsigned</v>
      </c>
      <c r="K336" s="6">
        <f t="shared" si="14"/>
        <v>1</v>
      </c>
      <c r="L336" s="6">
        <v>0</v>
      </c>
      <c r="M336">
        <v>0</v>
      </c>
      <c r="N336">
        <v>1</v>
      </c>
      <c r="O336" t="s">
        <v>68</v>
      </c>
      <c r="X336" t="s">
        <v>46</v>
      </c>
    </row>
    <row r="337" spans="2:24" x14ac:dyDescent="0.25">
      <c r="B337">
        <f t="shared" si="12"/>
        <v>626</v>
      </c>
      <c r="C337" t="s">
        <v>120</v>
      </c>
      <c r="D337" s="1">
        <f>ROUNDUP(SUMIF(C:C,C337,H:H)/8,0)</f>
        <v>4</v>
      </c>
      <c r="E337" t="s">
        <v>42</v>
      </c>
      <c r="F337">
        <v>1000</v>
      </c>
      <c r="G337" t="s">
        <v>445</v>
      </c>
      <c r="H337" s="6">
        <f t="shared" si="15"/>
        <v>1</v>
      </c>
      <c r="I337" t="s">
        <v>49</v>
      </c>
      <c r="J337" s="6" t="str">
        <f t="shared" si="13"/>
        <v>Unsigned</v>
      </c>
      <c r="K337" s="6">
        <f t="shared" si="14"/>
        <v>1</v>
      </c>
      <c r="L337" s="6">
        <v>0</v>
      </c>
      <c r="M337">
        <v>0</v>
      </c>
      <c r="N337">
        <v>1</v>
      </c>
      <c r="O337" t="s">
        <v>68</v>
      </c>
      <c r="X337" t="s">
        <v>46</v>
      </c>
    </row>
    <row r="338" spans="2:24" x14ac:dyDescent="0.25">
      <c r="B338">
        <f t="shared" si="12"/>
        <v>626</v>
      </c>
      <c r="C338" t="s">
        <v>120</v>
      </c>
      <c r="D338" s="1">
        <f>ROUNDUP(SUMIF(C:C,C338,H:H)/8,0)</f>
        <v>4</v>
      </c>
      <c r="E338" t="s">
        <v>42</v>
      </c>
      <c r="F338">
        <v>1000</v>
      </c>
      <c r="G338" t="s">
        <v>446</v>
      </c>
      <c r="H338" s="6">
        <f t="shared" si="15"/>
        <v>1</v>
      </c>
      <c r="I338" t="s">
        <v>49</v>
      </c>
      <c r="J338" s="6" t="str">
        <f t="shared" si="13"/>
        <v>Unsigned</v>
      </c>
      <c r="K338" s="6">
        <f t="shared" si="14"/>
        <v>1</v>
      </c>
      <c r="L338" s="6">
        <v>0</v>
      </c>
      <c r="M338">
        <v>0</v>
      </c>
      <c r="N338">
        <v>1</v>
      </c>
      <c r="O338" t="s">
        <v>68</v>
      </c>
      <c r="X338" t="s">
        <v>46</v>
      </c>
    </row>
    <row r="339" spans="2:24" x14ac:dyDescent="0.25">
      <c r="B339">
        <f t="shared" si="12"/>
        <v>626</v>
      </c>
      <c r="C339" t="s">
        <v>120</v>
      </c>
      <c r="D339" s="1">
        <f>ROUNDUP(SUMIF(C:C,C339,H:H)/8,0)</f>
        <v>4</v>
      </c>
      <c r="E339" t="s">
        <v>42</v>
      </c>
      <c r="F339">
        <v>1000</v>
      </c>
      <c r="G339" t="s">
        <v>447</v>
      </c>
      <c r="H339" s="6">
        <f t="shared" si="15"/>
        <v>1</v>
      </c>
      <c r="I339" t="s">
        <v>49</v>
      </c>
      <c r="J339" s="6" t="str">
        <f t="shared" si="13"/>
        <v>Unsigned</v>
      </c>
      <c r="K339" s="6">
        <f t="shared" si="14"/>
        <v>1</v>
      </c>
      <c r="L339" s="6">
        <v>0</v>
      </c>
      <c r="M339">
        <v>0</v>
      </c>
      <c r="N339">
        <v>1</v>
      </c>
      <c r="O339" t="s">
        <v>68</v>
      </c>
      <c r="X339" t="s">
        <v>46</v>
      </c>
    </row>
    <row r="340" spans="2:24" x14ac:dyDescent="0.25">
      <c r="B340">
        <f t="shared" si="12"/>
        <v>626</v>
      </c>
      <c r="C340" t="s">
        <v>120</v>
      </c>
      <c r="D340" s="1">
        <f>ROUNDUP(SUMIF(C:C,C340,H:H)/8,0)</f>
        <v>4</v>
      </c>
      <c r="E340" t="s">
        <v>42</v>
      </c>
      <c r="F340">
        <v>1000</v>
      </c>
      <c r="G340" t="s">
        <v>448</v>
      </c>
      <c r="H340" s="6">
        <f t="shared" si="15"/>
        <v>1</v>
      </c>
      <c r="I340" t="s">
        <v>49</v>
      </c>
      <c r="J340" s="6" t="str">
        <f t="shared" si="13"/>
        <v>Unsigned</v>
      </c>
      <c r="K340" s="6">
        <f t="shared" si="14"/>
        <v>1</v>
      </c>
      <c r="L340" s="6">
        <v>0</v>
      </c>
      <c r="M340">
        <v>0</v>
      </c>
      <c r="N340">
        <v>1</v>
      </c>
      <c r="O340" t="s">
        <v>68</v>
      </c>
      <c r="X340" t="s">
        <v>46</v>
      </c>
    </row>
    <row r="341" spans="2:24" x14ac:dyDescent="0.25">
      <c r="B341">
        <f t="shared" si="12"/>
        <v>626</v>
      </c>
      <c r="C341" t="s">
        <v>120</v>
      </c>
      <c r="D341" s="1">
        <f>ROUNDUP(SUMIF(C:C,C341,H:H)/8,0)</f>
        <v>4</v>
      </c>
      <c r="E341" t="s">
        <v>42</v>
      </c>
      <c r="F341">
        <v>1000</v>
      </c>
      <c r="G341" t="s">
        <v>449</v>
      </c>
      <c r="H341" s="6">
        <f t="shared" si="15"/>
        <v>1</v>
      </c>
      <c r="I341" t="s">
        <v>49</v>
      </c>
      <c r="J341" s="6" t="str">
        <f t="shared" si="13"/>
        <v>Unsigned</v>
      </c>
      <c r="K341" s="6">
        <f t="shared" si="14"/>
        <v>1</v>
      </c>
      <c r="L341" s="6">
        <v>0</v>
      </c>
      <c r="M341">
        <v>0</v>
      </c>
      <c r="N341">
        <v>1</v>
      </c>
      <c r="O341" t="s">
        <v>68</v>
      </c>
      <c r="X341" t="s">
        <v>46</v>
      </c>
    </row>
    <row r="342" spans="2:24" x14ac:dyDescent="0.25">
      <c r="B342">
        <f t="shared" si="12"/>
        <v>626</v>
      </c>
      <c r="C342" t="s">
        <v>120</v>
      </c>
      <c r="D342" s="1">
        <f>ROUNDUP(SUMIF(C:C,C342,H:H)/8,0)</f>
        <v>4</v>
      </c>
      <c r="E342" t="s">
        <v>42</v>
      </c>
      <c r="F342">
        <v>1000</v>
      </c>
      <c r="G342" t="s">
        <v>450</v>
      </c>
      <c r="H342" s="6">
        <f t="shared" si="15"/>
        <v>1</v>
      </c>
      <c r="I342" t="s">
        <v>49</v>
      </c>
      <c r="J342" s="6" t="str">
        <f t="shared" si="13"/>
        <v>Unsigned</v>
      </c>
      <c r="K342" s="6">
        <f t="shared" si="14"/>
        <v>1</v>
      </c>
      <c r="L342" s="6">
        <v>0</v>
      </c>
      <c r="M342">
        <v>0</v>
      </c>
      <c r="N342">
        <v>1</v>
      </c>
      <c r="O342" t="s">
        <v>68</v>
      </c>
      <c r="X342" t="s">
        <v>46</v>
      </c>
    </row>
    <row r="343" spans="2:24" x14ac:dyDescent="0.25">
      <c r="B343">
        <f t="shared" si="12"/>
        <v>626</v>
      </c>
      <c r="C343" t="s">
        <v>120</v>
      </c>
      <c r="D343" s="1">
        <f>ROUNDUP(SUMIF(C:C,C343,H:H)/8,0)</f>
        <v>4</v>
      </c>
      <c r="E343" t="s">
        <v>42</v>
      </c>
      <c r="F343">
        <v>1000</v>
      </c>
      <c r="G343" t="s">
        <v>451</v>
      </c>
      <c r="H343" s="6">
        <f t="shared" si="15"/>
        <v>1</v>
      </c>
      <c r="I343" t="s">
        <v>49</v>
      </c>
      <c r="J343" s="6" t="str">
        <f t="shared" si="13"/>
        <v>Unsigned</v>
      </c>
      <c r="K343" s="6">
        <f t="shared" si="14"/>
        <v>1</v>
      </c>
      <c r="L343" s="6">
        <v>0</v>
      </c>
      <c r="M343">
        <v>0</v>
      </c>
      <c r="N343">
        <v>1</v>
      </c>
      <c r="O343" t="s">
        <v>68</v>
      </c>
      <c r="X343" t="s">
        <v>46</v>
      </c>
    </row>
    <row r="344" spans="2:24" x14ac:dyDescent="0.25">
      <c r="B344">
        <f t="shared" si="12"/>
        <v>626</v>
      </c>
      <c r="C344" t="s">
        <v>120</v>
      </c>
      <c r="D344" s="1">
        <f>ROUNDUP(SUMIF(C:C,C344,H:H)/8,0)</f>
        <v>4</v>
      </c>
      <c r="E344" t="s">
        <v>42</v>
      </c>
      <c r="F344">
        <v>1000</v>
      </c>
      <c r="G344" t="s">
        <v>452</v>
      </c>
      <c r="H344" s="6">
        <f t="shared" si="15"/>
        <v>1</v>
      </c>
      <c r="I344" t="s">
        <v>49</v>
      </c>
      <c r="J344" s="6" t="str">
        <f t="shared" si="13"/>
        <v>Unsigned</v>
      </c>
      <c r="K344" s="6">
        <f t="shared" si="14"/>
        <v>1</v>
      </c>
      <c r="L344" s="6">
        <v>0</v>
      </c>
      <c r="M344">
        <v>0</v>
      </c>
      <c r="N344">
        <v>1</v>
      </c>
      <c r="O344" t="s">
        <v>68</v>
      </c>
      <c r="X344" t="s">
        <v>46</v>
      </c>
    </row>
    <row r="345" spans="2:24" x14ac:dyDescent="0.25">
      <c r="B345">
        <f t="shared" si="12"/>
        <v>626</v>
      </c>
      <c r="C345" t="s">
        <v>120</v>
      </c>
      <c r="D345" s="1">
        <f>ROUNDUP(SUMIF(C:C,C345,H:H)/8,0)</f>
        <v>4</v>
      </c>
      <c r="E345" t="s">
        <v>42</v>
      </c>
      <c r="F345">
        <v>1000</v>
      </c>
      <c r="G345" t="s">
        <v>453</v>
      </c>
      <c r="H345" s="6">
        <f t="shared" si="15"/>
        <v>1</v>
      </c>
      <c r="I345" t="s">
        <v>49</v>
      </c>
      <c r="J345" s="6" t="str">
        <f t="shared" si="13"/>
        <v>Unsigned</v>
      </c>
      <c r="K345" s="6">
        <f t="shared" si="14"/>
        <v>1</v>
      </c>
      <c r="L345" s="6">
        <v>0</v>
      </c>
      <c r="M345">
        <v>0</v>
      </c>
      <c r="N345">
        <v>1</v>
      </c>
      <c r="O345" t="s">
        <v>68</v>
      </c>
      <c r="X345" t="s">
        <v>46</v>
      </c>
    </row>
    <row r="346" spans="2:24" x14ac:dyDescent="0.25">
      <c r="B346">
        <f t="shared" si="12"/>
        <v>626</v>
      </c>
      <c r="C346" t="s">
        <v>120</v>
      </c>
      <c r="D346" s="1">
        <f>ROUNDUP(SUMIF(C:C,C346,H:H)/8,0)</f>
        <v>4</v>
      </c>
      <c r="E346" t="s">
        <v>42</v>
      </c>
      <c r="F346">
        <v>1000</v>
      </c>
      <c r="G346" t="s">
        <v>454</v>
      </c>
      <c r="H346" s="6">
        <f t="shared" si="15"/>
        <v>1</v>
      </c>
      <c r="I346" t="s">
        <v>49</v>
      </c>
      <c r="J346" s="6" t="str">
        <f t="shared" si="13"/>
        <v>Unsigned</v>
      </c>
      <c r="K346" s="6">
        <f t="shared" si="14"/>
        <v>1</v>
      </c>
      <c r="L346" s="6">
        <v>0</v>
      </c>
      <c r="M346">
        <v>0</v>
      </c>
      <c r="N346">
        <v>1</v>
      </c>
      <c r="O346" t="s">
        <v>68</v>
      </c>
      <c r="X346" t="s">
        <v>46</v>
      </c>
    </row>
    <row r="347" spans="2:24" x14ac:dyDescent="0.25">
      <c r="B347">
        <f t="shared" si="12"/>
        <v>626</v>
      </c>
      <c r="C347" t="s">
        <v>120</v>
      </c>
      <c r="D347" s="1">
        <f>ROUNDUP(SUMIF(C:C,C347,H:H)/8,0)</f>
        <v>4</v>
      </c>
      <c r="E347" t="s">
        <v>42</v>
      </c>
      <c r="F347">
        <v>1000</v>
      </c>
      <c r="G347" t="s">
        <v>455</v>
      </c>
      <c r="H347" s="6">
        <f t="shared" si="15"/>
        <v>1</v>
      </c>
      <c r="I347" t="s">
        <v>49</v>
      </c>
      <c r="J347" s="6" t="str">
        <f t="shared" si="13"/>
        <v>Unsigned</v>
      </c>
      <c r="K347" s="6">
        <f t="shared" si="14"/>
        <v>1</v>
      </c>
      <c r="L347" s="6">
        <v>0</v>
      </c>
      <c r="M347">
        <v>0</v>
      </c>
      <c r="N347">
        <v>1</v>
      </c>
      <c r="O347" t="s">
        <v>68</v>
      </c>
      <c r="X347" t="s">
        <v>46</v>
      </c>
    </row>
    <row r="348" spans="2:24" x14ac:dyDescent="0.25">
      <c r="B348">
        <f t="shared" si="12"/>
        <v>626</v>
      </c>
      <c r="C348" t="s">
        <v>120</v>
      </c>
      <c r="D348" s="1">
        <f>ROUNDUP(SUMIF(C:C,C348,H:H)/8,0)</f>
        <v>4</v>
      </c>
      <c r="E348" t="s">
        <v>42</v>
      </c>
      <c r="F348">
        <v>1000</v>
      </c>
      <c r="G348" t="s">
        <v>456</v>
      </c>
      <c r="H348" s="6">
        <f t="shared" si="15"/>
        <v>1</v>
      </c>
      <c r="I348" t="s">
        <v>49</v>
      </c>
      <c r="J348" s="6" t="str">
        <f t="shared" si="13"/>
        <v>Unsigned</v>
      </c>
      <c r="K348" s="6">
        <f t="shared" si="14"/>
        <v>1</v>
      </c>
      <c r="L348" s="6">
        <v>0</v>
      </c>
      <c r="M348">
        <v>0</v>
      </c>
      <c r="N348">
        <v>1</v>
      </c>
      <c r="O348" t="s">
        <v>68</v>
      </c>
      <c r="X348" t="s">
        <v>46</v>
      </c>
    </row>
    <row r="349" spans="2:24" x14ac:dyDescent="0.25">
      <c r="B349">
        <f t="shared" si="12"/>
        <v>626</v>
      </c>
      <c r="C349" t="s">
        <v>120</v>
      </c>
      <c r="D349" s="1">
        <f>ROUNDUP(SUMIF(C:C,C349,H:H)/8,0)</f>
        <v>4</v>
      </c>
      <c r="E349" t="s">
        <v>42</v>
      </c>
      <c r="F349">
        <v>1000</v>
      </c>
      <c r="G349" t="s">
        <v>457</v>
      </c>
      <c r="H349" s="6">
        <f t="shared" si="15"/>
        <v>1</v>
      </c>
      <c r="I349" t="s">
        <v>49</v>
      </c>
      <c r="J349" s="6" t="str">
        <f t="shared" si="13"/>
        <v>Unsigned</v>
      </c>
      <c r="K349" s="6">
        <f t="shared" si="14"/>
        <v>1</v>
      </c>
      <c r="L349" s="6">
        <v>0</v>
      </c>
      <c r="M349">
        <v>0</v>
      </c>
      <c r="N349">
        <v>1</v>
      </c>
      <c r="O349" t="s">
        <v>68</v>
      </c>
      <c r="X349" t="s">
        <v>46</v>
      </c>
    </row>
    <row r="350" spans="2:24" x14ac:dyDescent="0.25">
      <c r="B350">
        <f t="shared" si="12"/>
        <v>626</v>
      </c>
      <c r="C350" t="s">
        <v>120</v>
      </c>
      <c r="D350" s="1">
        <f>ROUNDUP(SUMIF(C:C,C350,H:H)/8,0)</f>
        <v>4</v>
      </c>
      <c r="E350" t="s">
        <v>42</v>
      </c>
      <c r="F350">
        <v>1000</v>
      </c>
      <c r="G350" t="s">
        <v>458</v>
      </c>
      <c r="H350" s="6">
        <f t="shared" si="15"/>
        <v>1</v>
      </c>
      <c r="I350" t="s">
        <v>49</v>
      </c>
      <c r="J350" s="6" t="str">
        <f t="shared" si="13"/>
        <v>Unsigned</v>
      </c>
      <c r="K350" s="6">
        <f t="shared" ref="K350:K413" si="21">IF(O350="fixed",N350/(2^(IF(J350="Signed",H350-1,H350))-1),1)</f>
        <v>1</v>
      </c>
      <c r="L350" s="6">
        <v>0</v>
      </c>
      <c r="M350">
        <v>0</v>
      </c>
      <c r="N350">
        <v>1</v>
      </c>
      <c r="O350" t="s">
        <v>68</v>
      </c>
      <c r="X350" t="s">
        <v>46</v>
      </c>
    </row>
    <row r="351" spans="2:24" x14ac:dyDescent="0.25">
      <c r="B351">
        <f t="shared" si="12"/>
        <v>626</v>
      </c>
      <c r="C351" t="s">
        <v>120</v>
      </c>
      <c r="D351" s="1">
        <f>ROUNDUP(SUMIF(C:C,C351,H:H)/8,0)</f>
        <v>4</v>
      </c>
      <c r="E351" t="s">
        <v>42</v>
      </c>
      <c r="F351">
        <v>1000</v>
      </c>
      <c r="G351" t="s">
        <v>459</v>
      </c>
      <c r="H351" s="6">
        <f t="shared" si="15"/>
        <v>1</v>
      </c>
      <c r="I351" t="s">
        <v>49</v>
      </c>
      <c r="J351" s="6" t="str">
        <f t="shared" si="13"/>
        <v>Unsigned</v>
      </c>
      <c r="K351" s="6">
        <f t="shared" si="21"/>
        <v>1</v>
      </c>
      <c r="L351" s="6">
        <v>0</v>
      </c>
      <c r="M351">
        <v>0</v>
      </c>
      <c r="N351">
        <v>1</v>
      </c>
      <c r="O351" t="s">
        <v>68</v>
      </c>
      <c r="X351" t="s">
        <v>46</v>
      </c>
    </row>
    <row r="352" spans="2:24" x14ac:dyDescent="0.25">
      <c r="B352">
        <f t="shared" ref="B352:B415" si="22">IF(C352&lt;&gt;C351,B351+1,B351)</f>
        <v>626</v>
      </c>
      <c r="C352" t="s">
        <v>120</v>
      </c>
      <c r="D352" s="1">
        <f>ROUNDUP(SUMIF(C:C,C352,H:H)/8,0)</f>
        <v>4</v>
      </c>
      <c r="E352" t="s">
        <v>42</v>
      </c>
      <c r="F352">
        <v>1000</v>
      </c>
      <c r="G352" t="s">
        <v>460</v>
      </c>
      <c r="H352" s="6">
        <f t="shared" si="15"/>
        <v>1</v>
      </c>
      <c r="I352" t="s">
        <v>49</v>
      </c>
      <c r="J352" s="6" t="str">
        <f t="shared" si="13"/>
        <v>Unsigned</v>
      </c>
      <c r="K352" s="6">
        <f t="shared" si="21"/>
        <v>1</v>
      </c>
      <c r="L352" s="6">
        <v>0</v>
      </c>
      <c r="M352">
        <v>0</v>
      </c>
      <c r="N352">
        <v>1</v>
      </c>
      <c r="O352" t="s">
        <v>68</v>
      </c>
      <c r="X352" t="s">
        <v>46</v>
      </c>
    </row>
    <row r="353" spans="2:24" x14ac:dyDescent="0.25">
      <c r="B353">
        <f t="shared" si="22"/>
        <v>626</v>
      </c>
      <c r="C353" t="s">
        <v>120</v>
      </c>
      <c r="D353" s="1">
        <f>ROUNDUP(SUMIF(C:C,C353,H:H)/8,0)</f>
        <v>4</v>
      </c>
      <c r="E353" t="s">
        <v>42</v>
      </c>
      <c r="F353">
        <v>1000</v>
      </c>
      <c r="G353" t="s">
        <v>461</v>
      </c>
      <c r="H353" s="6">
        <f t="shared" si="15"/>
        <v>1</v>
      </c>
      <c r="I353" t="s">
        <v>49</v>
      </c>
      <c r="J353" s="6" t="str">
        <f t="shared" ref="J353:J416" si="23">IF(M353&lt;0,"Signed","Unsigned")</f>
        <v>Unsigned</v>
      </c>
      <c r="K353" s="6">
        <f t="shared" si="21"/>
        <v>1</v>
      </c>
      <c r="L353" s="6">
        <v>0</v>
      </c>
      <c r="M353">
        <v>0</v>
      </c>
      <c r="N353">
        <v>1</v>
      </c>
      <c r="O353" t="s">
        <v>68</v>
      </c>
      <c r="X353" t="s">
        <v>46</v>
      </c>
    </row>
    <row r="354" spans="2:24" x14ac:dyDescent="0.25">
      <c r="B354">
        <f t="shared" si="22"/>
        <v>626</v>
      </c>
      <c r="C354" t="s">
        <v>120</v>
      </c>
      <c r="D354" s="1">
        <f>ROUNDUP(SUMIF(C:C,C354,H:H)/8,0)</f>
        <v>4</v>
      </c>
      <c r="E354" t="s">
        <v>42</v>
      </c>
      <c r="F354">
        <v>1000</v>
      </c>
      <c r="G354" t="s">
        <v>462</v>
      </c>
      <c r="H354" s="6">
        <f t="shared" si="15"/>
        <v>1</v>
      </c>
      <c r="I354" t="s">
        <v>49</v>
      </c>
      <c r="J354" s="6" t="str">
        <f t="shared" si="23"/>
        <v>Unsigned</v>
      </c>
      <c r="K354" s="6">
        <f t="shared" si="21"/>
        <v>1</v>
      </c>
      <c r="L354" s="6">
        <v>0</v>
      </c>
      <c r="M354">
        <v>0</v>
      </c>
      <c r="N354">
        <v>1</v>
      </c>
      <c r="O354" t="s">
        <v>68</v>
      </c>
      <c r="X354" t="s">
        <v>46</v>
      </c>
    </row>
    <row r="355" spans="2:24" x14ac:dyDescent="0.25">
      <c r="B355">
        <f t="shared" si="22"/>
        <v>626</v>
      </c>
      <c r="C355" t="s">
        <v>120</v>
      </c>
      <c r="D355" s="1">
        <f>ROUNDUP(SUMIF(C:C,C355,H:H)/8,0)</f>
        <v>4</v>
      </c>
      <c r="E355" t="s">
        <v>42</v>
      </c>
      <c r="F355">
        <v>1000</v>
      </c>
      <c r="G355" t="s">
        <v>463</v>
      </c>
      <c r="H355" s="6">
        <f t="shared" si="15"/>
        <v>1</v>
      </c>
      <c r="I355" t="s">
        <v>49</v>
      </c>
      <c r="J355" s="6" t="str">
        <f t="shared" si="23"/>
        <v>Unsigned</v>
      </c>
      <c r="K355" s="6">
        <f t="shared" si="21"/>
        <v>1</v>
      </c>
      <c r="L355" s="6">
        <v>0</v>
      </c>
      <c r="M355">
        <v>0</v>
      </c>
      <c r="N355">
        <v>1</v>
      </c>
      <c r="O355" t="s">
        <v>68</v>
      </c>
      <c r="X355" t="s">
        <v>46</v>
      </c>
    </row>
    <row r="356" spans="2:24" x14ac:dyDescent="0.25">
      <c r="B356">
        <f t="shared" si="22"/>
        <v>626</v>
      </c>
      <c r="C356" t="s">
        <v>120</v>
      </c>
      <c r="D356" s="1">
        <f>ROUNDUP(SUMIF(C:C,C356,H:H)/8,0)</f>
        <v>4</v>
      </c>
      <c r="E356" t="s">
        <v>42</v>
      </c>
      <c r="F356">
        <v>1000</v>
      </c>
      <c r="G356" t="s">
        <v>464</v>
      </c>
      <c r="H356" s="6">
        <f t="shared" si="15"/>
        <v>1</v>
      </c>
      <c r="I356" t="s">
        <v>49</v>
      </c>
      <c r="J356" s="6" t="str">
        <f t="shared" si="23"/>
        <v>Unsigned</v>
      </c>
      <c r="K356" s="6">
        <f t="shared" si="21"/>
        <v>1</v>
      </c>
      <c r="L356" s="6">
        <v>0</v>
      </c>
      <c r="M356">
        <v>0</v>
      </c>
      <c r="N356">
        <v>1</v>
      </c>
      <c r="O356" t="s">
        <v>68</v>
      </c>
      <c r="X356" t="s">
        <v>46</v>
      </c>
    </row>
    <row r="357" spans="2:24" x14ac:dyDescent="0.25">
      <c r="B357">
        <f t="shared" si="22"/>
        <v>626</v>
      </c>
      <c r="C357" t="s">
        <v>120</v>
      </c>
      <c r="D357" s="1">
        <f>ROUNDUP(SUMIF(C:C,C357,H:H)/8,0)</f>
        <v>4</v>
      </c>
      <c r="E357" t="s">
        <v>42</v>
      </c>
      <c r="F357">
        <v>1000</v>
      </c>
      <c r="G357" t="s">
        <v>465</v>
      </c>
      <c r="H357" s="6">
        <f t="shared" si="15"/>
        <v>1</v>
      </c>
      <c r="I357" t="s">
        <v>49</v>
      </c>
      <c r="J357" s="6" t="str">
        <f t="shared" si="23"/>
        <v>Unsigned</v>
      </c>
      <c r="K357" s="6">
        <f t="shared" si="21"/>
        <v>1</v>
      </c>
      <c r="L357" s="6">
        <v>0</v>
      </c>
      <c r="M357">
        <v>0</v>
      </c>
      <c r="N357">
        <v>1</v>
      </c>
      <c r="O357" t="s">
        <v>68</v>
      </c>
      <c r="X357" t="s">
        <v>46</v>
      </c>
    </row>
    <row r="358" spans="2:24" x14ac:dyDescent="0.25">
      <c r="B358">
        <f t="shared" si="22"/>
        <v>626</v>
      </c>
      <c r="C358" t="s">
        <v>120</v>
      </c>
      <c r="D358" s="1">
        <f>ROUNDUP(SUMIF(C:C,C358,H:H)/8,0)</f>
        <v>4</v>
      </c>
      <c r="E358" t="s">
        <v>42</v>
      </c>
      <c r="F358">
        <v>1000</v>
      </c>
      <c r="G358" t="s">
        <v>466</v>
      </c>
      <c r="H358" s="6">
        <f t="shared" si="15"/>
        <v>1</v>
      </c>
      <c r="I358" t="s">
        <v>49</v>
      </c>
      <c r="J358" s="6" t="str">
        <f t="shared" si="23"/>
        <v>Unsigned</v>
      </c>
      <c r="K358" s="6">
        <f t="shared" si="21"/>
        <v>1</v>
      </c>
      <c r="L358" s="6">
        <v>0</v>
      </c>
      <c r="M358">
        <v>0</v>
      </c>
      <c r="N358">
        <v>1</v>
      </c>
      <c r="O358" t="s">
        <v>68</v>
      </c>
      <c r="X358" t="s">
        <v>46</v>
      </c>
    </row>
    <row r="359" spans="2:24" x14ac:dyDescent="0.25">
      <c r="B359">
        <f t="shared" si="22"/>
        <v>626</v>
      </c>
      <c r="C359" t="s">
        <v>120</v>
      </c>
      <c r="D359" s="1">
        <f>ROUNDUP(SUMIF(C:C,C359,H:H)/8,0)</f>
        <v>4</v>
      </c>
      <c r="E359" t="s">
        <v>42</v>
      </c>
      <c r="F359">
        <v>1000</v>
      </c>
      <c r="G359" t="s">
        <v>467</v>
      </c>
      <c r="H359" s="6">
        <f t="shared" si="15"/>
        <v>1</v>
      </c>
      <c r="I359" t="s">
        <v>49</v>
      </c>
      <c r="J359" s="6" t="str">
        <f t="shared" si="23"/>
        <v>Unsigned</v>
      </c>
      <c r="K359" s="6">
        <f t="shared" si="21"/>
        <v>1</v>
      </c>
      <c r="L359" s="6">
        <v>0</v>
      </c>
      <c r="M359">
        <v>0</v>
      </c>
      <c r="N359">
        <v>1</v>
      </c>
      <c r="O359" t="s">
        <v>68</v>
      </c>
      <c r="X359" t="s">
        <v>46</v>
      </c>
    </row>
    <row r="360" spans="2:24" x14ac:dyDescent="0.25">
      <c r="B360">
        <f t="shared" si="22"/>
        <v>626</v>
      </c>
      <c r="C360" t="s">
        <v>120</v>
      </c>
      <c r="D360" s="1">
        <f>ROUNDUP(SUMIF(C:C,C360,H:H)/8,0)</f>
        <v>4</v>
      </c>
      <c r="E360" t="s">
        <v>42</v>
      </c>
      <c r="F360">
        <v>1000</v>
      </c>
      <c r="G360" t="s">
        <v>468</v>
      </c>
      <c r="H360" s="6">
        <f t="shared" si="15"/>
        <v>1</v>
      </c>
      <c r="I360" t="s">
        <v>49</v>
      </c>
      <c r="J360" s="6" t="str">
        <f t="shared" si="23"/>
        <v>Unsigned</v>
      </c>
      <c r="K360" s="6">
        <f t="shared" si="21"/>
        <v>1</v>
      </c>
      <c r="L360" s="6">
        <v>0</v>
      </c>
      <c r="M360">
        <v>0</v>
      </c>
      <c r="N360">
        <v>1</v>
      </c>
      <c r="O360" t="s">
        <v>68</v>
      </c>
      <c r="X360" t="s">
        <v>46</v>
      </c>
    </row>
    <row r="361" spans="2:24" x14ac:dyDescent="0.25">
      <c r="B361">
        <f t="shared" si="22"/>
        <v>626</v>
      </c>
      <c r="C361" t="s">
        <v>120</v>
      </c>
      <c r="D361" s="1">
        <f>ROUNDUP(SUMIF(C:C,C361,H:H)/8,0)</f>
        <v>4</v>
      </c>
      <c r="E361" t="s">
        <v>42</v>
      </c>
      <c r="F361">
        <v>1000</v>
      </c>
      <c r="G361" t="s">
        <v>469</v>
      </c>
      <c r="H361" s="6">
        <f t="shared" si="15"/>
        <v>1</v>
      </c>
      <c r="I361" t="s">
        <v>49</v>
      </c>
      <c r="J361" s="6" t="str">
        <f t="shared" si="23"/>
        <v>Unsigned</v>
      </c>
      <c r="K361" s="6">
        <f t="shared" si="21"/>
        <v>1</v>
      </c>
      <c r="L361" s="6">
        <v>0</v>
      </c>
      <c r="M361">
        <v>0</v>
      </c>
      <c r="N361">
        <v>1</v>
      </c>
      <c r="O361" t="s">
        <v>68</v>
      </c>
      <c r="X361" t="s">
        <v>46</v>
      </c>
    </row>
    <row r="362" spans="2:24" x14ac:dyDescent="0.25">
      <c r="B362">
        <f t="shared" si="22"/>
        <v>627</v>
      </c>
      <c r="C362" t="s">
        <v>121</v>
      </c>
      <c r="D362" s="1">
        <f>ROUNDUP(SUMIF(C:C,C362,H:H)/8,0)</f>
        <v>4</v>
      </c>
      <c r="E362" t="s">
        <v>42</v>
      </c>
      <c r="F362">
        <v>1000</v>
      </c>
      <c r="G362" t="s">
        <v>382</v>
      </c>
      <c r="H362" s="6">
        <f t="shared" si="15"/>
        <v>1</v>
      </c>
      <c r="I362" t="s">
        <v>49</v>
      </c>
      <c r="J362" s="6" t="str">
        <f t="shared" si="23"/>
        <v>Unsigned</v>
      </c>
      <c r="K362" s="6">
        <f t="shared" si="21"/>
        <v>1</v>
      </c>
      <c r="L362" s="6">
        <v>0</v>
      </c>
      <c r="M362">
        <v>0</v>
      </c>
      <c r="N362">
        <v>1</v>
      </c>
      <c r="O362" t="s">
        <v>68</v>
      </c>
      <c r="X362" t="s">
        <v>46</v>
      </c>
    </row>
    <row r="363" spans="2:24" x14ac:dyDescent="0.25">
      <c r="B363">
        <f t="shared" si="22"/>
        <v>627</v>
      </c>
      <c r="C363" t="s">
        <v>121</v>
      </c>
      <c r="D363" s="1">
        <f>ROUNDUP(SUMIF(C:C,C363,H:H)/8,0)</f>
        <v>4</v>
      </c>
      <c r="E363" t="s">
        <v>42</v>
      </c>
      <c r="F363">
        <v>1000</v>
      </c>
      <c r="G363" t="s">
        <v>381</v>
      </c>
      <c r="H363" s="6">
        <f t="shared" si="15"/>
        <v>1</v>
      </c>
      <c r="I363" t="s">
        <v>49</v>
      </c>
      <c r="J363" s="6" t="str">
        <f t="shared" si="23"/>
        <v>Unsigned</v>
      </c>
      <c r="K363" s="6">
        <f t="shared" si="21"/>
        <v>1</v>
      </c>
      <c r="L363" s="6">
        <v>0</v>
      </c>
      <c r="M363">
        <v>0</v>
      </c>
      <c r="N363">
        <v>1</v>
      </c>
      <c r="O363" t="s">
        <v>68</v>
      </c>
      <c r="X363" t="s">
        <v>46</v>
      </c>
    </row>
    <row r="364" spans="2:24" x14ac:dyDescent="0.25">
      <c r="B364">
        <f t="shared" si="22"/>
        <v>627</v>
      </c>
      <c r="C364" t="s">
        <v>121</v>
      </c>
      <c r="D364" s="1">
        <f>ROUNDUP(SUMIF(C:C,C364,H:H)/8,0)</f>
        <v>4</v>
      </c>
      <c r="E364" t="s">
        <v>42</v>
      </c>
      <c r="F364">
        <v>1000</v>
      </c>
      <c r="G364" t="s">
        <v>383</v>
      </c>
      <c r="H364" s="6">
        <f t="shared" si="15"/>
        <v>1</v>
      </c>
      <c r="I364" t="s">
        <v>49</v>
      </c>
      <c r="J364" s="6" t="str">
        <f t="shared" si="23"/>
        <v>Unsigned</v>
      </c>
      <c r="K364" s="6">
        <f t="shared" si="21"/>
        <v>1</v>
      </c>
      <c r="L364" s="6">
        <v>0</v>
      </c>
      <c r="M364">
        <v>0</v>
      </c>
      <c r="N364">
        <v>1</v>
      </c>
      <c r="O364" t="s">
        <v>68</v>
      </c>
      <c r="X364" t="s">
        <v>46</v>
      </c>
    </row>
    <row r="365" spans="2:24" x14ac:dyDescent="0.25">
      <c r="B365">
        <f t="shared" si="22"/>
        <v>627</v>
      </c>
      <c r="C365" t="s">
        <v>121</v>
      </c>
      <c r="D365" s="1">
        <f>ROUNDUP(SUMIF(C:C,C365,H:H)/8,0)</f>
        <v>4</v>
      </c>
      <c r="E365" t="s">
        <v>42</v>
      </c>
      <c r="F365">
        <v>1000</v>
      </c>
      <c r="G365" t="s">
        <v>384</v>
      </c>
      <c r="H365" s="6">
        <f t="shared" si="15"/>
        <v>1</v>
      </c>
      <c r="I365" t="s">
        <v>49</v>
      </c>
      <c r="J365" s="6" t="str">
        <f t="shared" si="23"/>
        <v>Unsigned</v>
      </c>
      <c r="K365" s="6">
        <f t="shared" si="21"/>
        <v>1</v>
      </c>
      <c r="L365" s="6">
        <v>0</v>
      </c>
      <c r="M365">
        <v>0</v>
      </c>
      <c r="N365">
        <v>1</v>
      </c>
      <c r="O365" t="s">
        <v>68</v>
      </c>
      <c r="X365" t="s">
        <v>46</v>
      </c>
    </row>
    <row r="366" spans="2:24" x14ac:dyDescent="0.25">
      <c r="B366">
        <f t="shared" si="22"/>
        <v>627</v>
      </c>
      <c r="C366" t="s">
        <v>121</v>
      </c>
      <c r="D366" s="1">
        <f>ROUNDUP(SUMIF(C:C,C366,H:H)/8,0)</f>
        <v>4</v>
      </c>
      <c r="E366" t="s">
        <v>42</v>
      </c>
      <c r="F366">
        <v>1000</v>
      </c>
      <c r="G366" t="s">
        <v>385</v>
      </c>
      <c r="H366" s="6">
        <f t="shared" si="15"/>
        <v>1</v>
      </c>
      <c r="I366" t="s">
        <v>49</v>
      </c>
      <c r="J366" s="6" t="str">
        <f t="shared" si="23"/>
        <v>Unsigned</v>
      </c>
      <c r="K366" s="6">
        <f t="shared" si="21"/>
        <v>1</v>
      </c>
      <c r="L366" s="6">
        <v>0</v>
      </c>
      <c r="M366">
        <v>0</v>
      </c>
      <c r="N366">
        <v>1</v>
      </c>
      <c r="O366" t="s">
        <v>68</v>
      </c>
      <c r="X366" t="s">
        <v>46</v>
      </c>
    </row>
    <row r="367" spans="2:24" x14ac:dyDescent="0.25">
      <c r="B367">
        <f t="shared" si="22"/>
        <v>627</v>
      </c>
      <c r="C367" t="s">
        <v>121</v>
      </c>
      <c r="D367" s="1">
        <f>ROUNDUP(SUMIF(C:C,C367,H:H)/8,0)</f>
        <v>4</v>
      </c>
      <c r="E367" t="s">
        <v>42</v>
      </c>
      <c r="F367">
        <v>1000</v>
      </c>
      <c r="G367" t="s">
        <v>386</v>
      </c>
      <c r="H367" s="6">
        <f t="shared" si="15"/>
        <v>1</v>
      </c>
      <c r="I367" t="s">
        <v>49</v>
      </c>
      <c r="J367" s="6" t="str">
        <f t="shared" si="23"/>
        <v>Unsigned</v>
      </c>
      <c r="K367" s="6">
        <f t="shared" si="21"/>
        <v>1</v>
      </c>
      <c r="L367" s="6">
        <v>0</v>
      </c>
      <c r="M367">
        <v>0</v>
      </c>
      <c r="N367">
        <v>1</v>
      </c>
      <c r="O367" t="s">
        <v>68</v>
      </c>
      <c r="X367" t="s">
        <v>46</v>
      </c>
    </row>
    <row r="368" spans="2:24" x14ac:dyDescent="0.25">
      <c r="B368">
        <f t="shared" si="22"/>
        <v>627</v>
      </c>
      <c r="C368" t="s">
        <v>121</v>
      </c>
      <c r="D368" s="1">
        <f>ROUNDUP(SUMIF(C:C,C368,H:H)/8,0)</f>
        <v>4</v>
      </c>
      <c r="E368" t="s">
        <v>42</v>
      </c>
      <c r="F368">
        <v>1000</v>
      </c>
      <c r="G368" t="s">
        <v>387</v>
      </c>
      <c r="H368" s="6">
        <f t="shared" si="15"/>
        <v>1</v>
      </c>
      <c r="I368" t="s">
        <v>49</v>
      </c>
      <c r="J368" s="6" t="str">
        <f t="shared" si="23"/>
        <v>Unsigned</v>
      </c>
      <c r="K368" s="6">
        <f t="shared" si="21"/>
        <v>1</v>
      </c>
      <c r="L368" s="6">
        <v>0</v>
      </c>
      <c r="M368">
        <v>0</v>
      </c>
      <c r="N368">
        <v>1</v>
      </c>
      <c r="O368" t="s">
        <v>68</v>
      </c>
      <c r="X368" t="s">
        <v>46</v>
      </c>
    </row>
    <row r="369" spans="2:24" x14ac:dyDescent="0.25">
      <c r="B369">
        <f t="shared" si="22"/>
        <v>627</v>
      </c>
      <c r="C369" t="s">
        <v>121</v>
      </c>
      <c r="D369" s="1">
        <f>ROUNDUP(SUMIF(C:C,C369,H:H)/8,0)</f>
        <v>4</v>
      </c>
      <c r="E369" t="s">
        <v>42</v>
      </c>
      <c r="F369">
        <v>1000</v>
      </c>
      <c r="G369" t="s">
        <v>388</v>
      </c>
      <c r="H369" s="6">
        <f t="shared" si="15"/>
        <v>1</v>
      </c>
      <c r="I369" t="s">
        <v>49</v>
      </c>
      <c r="J369" s="6" t="str">
        <f t="shared" si="23"/>
        <v>Unsigned</v>
      </c>
      <c r="K369" s="6">
        <f t="shared" si="21"/>
        <v>1</v>
      </c>
      <c r="L369" s="6">
        <v>0</v>
      </c>
      <c r="M369">
        <v>0</v>
      </c>
      <c r="N369">
        <v>1</v>
      </c>
      <c r="O369" t="s">
        <v>68</v>
      </c>
      <c r="X369" t="s">
        <v>46</v>
      </c>
    </row>
    <row r="370" spans="2:24" x14ac:dyDescent="0.25">
      <c r="B370">
        <f t="shared" si="22"/>
        <v>627</v>
      </c>
      <c r="C370" t="s">
        <v>121</v>
      </c>
      <c r="D370" s="1">
        <f>ROUNDUP(SUMIF(C:C,C370,H:H)/8,0)</f>
        <v>4</v>
      </c>
      <c r="E370" t="s">
        <v>42</v>
      </c>
      <c r="F370">
        <v>1000</v>
      </c>
      <c r="G370" t="s">
        <v>389</v>
      </c>
      <c r="H370" s="6">
        <f t="shared" si="15"/>
        <v>1</v>
      </c>
      <c r="I370" t="s">
        <v>49</v>
      </c>
      <c r="J370" s="6" t="str">
        <f t="shared" si="23"/>
        <v>Unsigned</v>
      </c>
      <c r="K370" s="6">
        <f t="shared" si="21"/>
        <v>1</v>
      </c>
      <c r="L370" s="6">
        <v>0</v>
      </c>
      <c r="M370">
        <v>0</v>
      </c>
      <c r="N370">
        <v>1</v>
      </c>
      <c r="O370" t="s">
        <v>68</v>
      </c>
      <c r="X370" t="s">
        <v>46</v>
      </c>
    </row>
    <row r="371" spans="2:24" x14ac:dyDescent="0.25">
      <c r="B371">
        <f t="shared" si="22"/>
        <v>627</v>
      </c>
      <c r="C371" t="s">
        <v>121</v>
      </c>
      <c r="D371" s="1">
        <f>ROUNDUP(SUMIF(C:C,C371,H:H)/8,0)</f>
        <v>4</v>
      </c>
      <c r="E371" t="s">
        <v>42</v>
      </c>
      <c r="F371">
        <v>1000</v>
      </c>
      <c r="G371" t="s">
        <v>390</v>
      </c>
      <c r="H371" s="6">
        <f t="shared" si="15"/>
        <v>1</v>
      </c>
      <c r="I371" t="s">
        <v>49</v>
      </c>
      <c r="J371" s="6" t="str">
        <f t="shared" si="23"/>
        <v>Unsigned</v>
      </c>
      <c r="K371" s="6">
        <f t="shared" si="21"/>
        <v>1</v>
      </c>
      <c r="L371" s="6">
        <v>0</v>
      </c>
      <c r="M371">
        <v>0</v>
      </c>
      <c r="N371">
        <v>1</v>
      </c>
      <c r="O371" t="s">
        <v>68</v>
      </c>
      <c r="X371" t="s">
        <v>46</v>
      </c>
    </row>
    <row r="372" spans="2:24" x14ac:dyDescent="0.25">
      <c r="B372">
        <f t="shared" si="22"/>
        <v>627</v>
      </c>
      <c r="C372" t="s">
        <v>121</v>
      </c>
      <c r="D372" s="1">
        <f>ROUNDUP(SUMIF(C:C,C372,H:H)/8,0)</f>
        <v>4</v>
      </c>
      <c r="E372" t="s">
        <v>42</v>
      </c>
      <c r="F372">
        <v>1000</v>
      </c>
      <c r="G372" t="s">
        <v>391</v>
      </c>
      <c r="H372" s="6">
        <f t="shared" ref="H372:H461" si="24">IF(J372="Signed",IF(O372="fixed",ROUNDUP(LOG((N372-M372+1)*10,2),0)+1,IF(O372="int",ROUNDUP(LOG((N372-M372+1)*1,2),0),IF(O372="float",32,0))),IF(O372="fixed",ROUNDUP(LOG((N372-M372+1)*10,2),0),IF(O372="int",ROUNDUP(LOG((N372-M372+1)*1,2),0),IF(O372="float",32,0))))</f>
        <v>1</v>
      </c>
      <c r="I372" t="s">
        <v>49</v>
      </c>
      <c r="J372" s="6" t="str">
        <f t="shared" si="23"/>
        <v>Unsigned</v>
      </c>
      <c r="K372" s="6">
        <f t="shared" si="21"/>
        <v>1</v>
      </c>
      <c r="L372" s="6">
        <v>0</v>
      </c>
      <c r="M372">
        <v>0</v>
      </c>
      <c r="N372">
        <v>1</v>
      </c>
      <c r="O372" t="s">
        <v>68</v>
      </c>
      <c r="X372" t="s">
        <v>46</v>
      </c>
    </row>
    <row r="373" spans="2:24" x14ac:dyDescent="0.25">
      <c r="B373">
        <f t="shared" si="22"/>
        <v>627</v>
      </c>
      <c r="C373" t="s">
        <v>121</v>
      </c>
      <c r="D373" s="1">
        <f>ROUNDUP(SUMIF(C:C,C373,H:H)/8,0)</f>
        <v>4</v>
      </c>
      <c r="E373" t="s">
        <v>42</v>
      </c>
      <c r="F373">
        <v>1000</v>
      </c>
      <c r="G373" t="s">
        <v>392</v>
      </c>
      <c r="H373" s="6">
        <f t="shared" si="24"/>
        <v>1</v>
      </c>
      <c r="I373" t="s">
        <v>49</v>
      </c>
      <c r="J373" s="6" t="str">
        <f t="shared" si="23"/>
        <v>Unsigned</v>
      </c>
      <c r="K373" s="6">
        <f t="shared" si="21"/>
        <v>1</v>
      </c>
      <c r="L373" s="6">
        <v>0</v>
      </c>
      <c r="M373">
        <v>0</v>
      </c>
      <c r="N373">
        <v>1</v>
      </c>
      <c r="O373" t="s">
        <v>68</v>
      </c>
      <c r="X373" t="s">
        <v>46</v>
      </c>
    </row>
    <row r="374" spans="2:24" x14ac:dyDescent="0.25">
      <c r="B374">
        <f t="shared" si="22"/>
        <v>627</v>
      </c>
      <c r="C374" t="s">
        <v>121</v>
      </c>
      <c r="D374" s="1">
        <f>ROUNDUP(SUMIF(C:C,C374,H:H)/8,0)</f>
        <v>4</v>
      </c>
      <c r="E374" t="s">
        <v>42</v>
      </c>
      <c r="F374">
        <v>1000</v>
      </c>
      <c r="G374" t="s">
        <v>393</v>
      </c>
      <c r="H374" s="6">
        <f t="shared" si="24"/>
        <v>1</v>
      </c>
      <c r="I374" t="s">
        <v>49</v>
      </c>
      <c r="J374" s="6" t="str">
        <f t="shared" si="23"/>
        <v>Unsigned</v>
      </c>
      <c r="K374" s="6">
        <f t="shared" si="21"/>
        <v>1</v>
      </c>
      <c r="L374" s="6">
        <v>0</v>
      </c>
      <c r="M374">
        <v>0</v>
      </c>
      <c r="N374">
        <v>1</v>
      </c>
      <c r="O374" t="s">
        <v>68</v>
      </c>
      <c r="X374" t="s">
        <v>46</v>
      </c>
    </row>
    <row r="375" spans="2:24" x14ac:dyDescent="0.25">
      <c r="B375">
        <f t="shared" si="22"/>
        <v>627</v>
      </c>
      <c r="C375" t="s">
        <v>121</v>
      </c>
      <c r="D375" s="1">
        <f>ROUNDUP(SUMIF(C:C,C375,H:H)/8,0)</f>
        <v>4</v>
      </c>
      <c r="E375" t="s">
        <v>42</v>
      </c>
      <c r="F375">
        <v>1000</v>
      </c>
      <c r="G375" t="s">
        <v>394</v>
      </c>
      <c r="H375" s="6">
        <f t="shared" si="24"/>
        <v>1</v>
      </c>
      <c r="I375" t="s">
        <v>49</v>
      </c>
      <c r="J375" s="6" t="str">
        <f t="shared" si="23"/>
        <v>Unsigned</v>
      </c>
      <c r="K375" s="6">
        <f t="shared" si="21"/>
        <v>1</v>
      </c>
      <c r="L375" s="6">
        <v>0</v>
      </c>
      <c r="M375">
        <v>0</v>
      </c>
      <c r="N375">
        <v>1</v>
      </c>
      <c r="O375" t="s">
        <v>68</v>
      </c>
      <c r="X375" t="s">
        <v>46</v>
      </c>
    </row>
    <row r="376" spans="2:24" x14ac:dyDescent="0.25">
      <c r="B376">
        <f t="shared" si="22"/>
        <v>627</v>
      </c>
      <c r="C376" t="s">
        <v>121</v>
      </c>
      <c r="D376" s="1">
        <f>ROUNDUP(SUMIF(C:C,C376,H:H)/8,0)</f>
        <v>4</v>
      </c>
      <c r="E376" t="s">
        <v>42</v>
      </c>
      <c r="F376">
        <v>1000</v>
      </c>
      <c r="G376" t="s">
        <v>395</v>
      </c>
      <c r="H376" s="6">
        <f t="shared" si="24"/>
        <v>1</v>
      </c>
      <c r="I376" t="s">
        <v>49</v>
      </c>
      <c r="J376" s="6" t="str">
        <f t="shared" si="23"/>
        <v>Unsigned</v>
      </c>
      <c r="K376" s="6">
        <f t="shared" si="21"/>
        <v>1</v>
      </c>
      <c r="L376" s="6">
        <v>0</v>
      </c>
      <c r="M376">
        <v>0</v>
      </c>
      <c r="N376">
        <v>1</v>
      </c>
      <c r="O376" t="s">
        <v>68</v>
      </c>
      <c r="X376" t="s">
        <v>46</v>
      </c>
    </row>
    <row r="377" spans="2:24" x14ac:dyDescent="0.25">
      <c r="B377">
        <f t="shared" si="22"/>
        <v>627</v>
      </c>
      <c r="C377" t="s">
        <v>121</v>
      </c>
      <c r="D377" s="1">
        <f>ROUNDUP(SUMIF(C:C,C377,H:H)/8,0)</f>
        <v>4</v>
      </c>
      <c r="E377" t="s">
        <v>42</v>
      </c>
      <c r="F377">
        <v>1000</v>
      </c>
      <c r="G377" t="s">
        <v>396</v>
      </c>
      <c r="H377" s="6">
        <f t="shared" si="24"/>
        <v>1</v>
      </c>
      <c r="I377" t="s">
        <v>49</v>
      </c>
      <c r="J377" s="6" t="str">
        <f t="shared" si="23"/>
        <v>Unsigned</v>
      </c>
      <c r="K377" s="6">
        <f t="shared" si="21"/>
        <v>1</v>
      </c>
      <c r="L377" s="6">
        <v>0</v>
      </c>
      <c r="M377">
        <v>0</v>
      </c>
      <c r="N377">
        <v>1</v>
      </c>
      <c r="O377" t="s">
        <v>68</v>
      </c>
      <c r="X377" t="s">
        <v>46</v>
      </c>
    </row>
    <row r="378" spans="2:24" x14ac:dyDescent="0.25">
      <c r="B378">
        <f t="shared" si="22"/>
        <v>627</v>
      </c>
      <c r="C378" t="s">
        <v>121</v>
      </c>
      <c r="D378" s="1">
        <f>ROUNDUP(SUMIF(C:C,C378,H:H)/8,0)</f>
        <v>4</v>
      </c>
      <c r="E378" t="s">
        <v>42</v>
      </c>
      <c r="F378">
        <v>1000</v>
      </c>
      <c r="G378" t="s">
        <v>397</v>
      </c>
      <c r="H378" s="6">
        <f t="shared" si="24"/>
        <v>1</v>
      </c>
      <c r="I378" t="s">
        <v>49</v>
      </c>
      <c r="J378" s="6" t="str">
        <f t="shared" si="23"/>
        <v>Unsigned</v>
      </c>
      <c r="K378" s="6">
        <f t="shared" si="21"/>
        <v>1</v>
      </c>
      <c r="L378" s="6">
        <v>0</v>
      </c>
      <c r="M378">
        <v>0</v>
      </c>
      <c r="N378">
        <v>1</v>
      </c>
      <c r="O378" t="s">
        <v>68</v>
      </c>
      <c r="X378" t="s">
        <v>46</v>
      </c>
    </row>
    <row r="379" spans="2:24" x14ac:dyDescent="0.25">
      <c r="B379">
        <f t="shared" si="22"/>
        <v>627</v>
      </c>
      <c r="C379" t="s">
        <v>121</v>
      </c>
      <c r="D379" s="1">
        <f>ROUNDUP(SUMIF(C:C,C379,H:H)/8,0)</f>
        <v>4</v>
      </c>
      <c r="E379" t="s">
        <v>42</v>
      </c>
      <c r="F379">
        <v>1000</v>
      </c>
      <c r="G379" t="s">
        <v>398</v>
      </c>
      <c r="H379" s="6">
        <f t="shared" si="24"/>
        <v>1</v>
      </c>
      <c r="I379" t="s">
        <v>49</v>
      </c>
      <c r="J379" s="6" t="str">
        <f t="shared" si="23"/>
        <v>Unsigned</v>
      </c>
      <c r="K379" s="6">
        <f t="shared" si="21"/>
        <v>1</v>
      </c>
      <c r="L379" s="6">
        <v>0</v>
      </c>
      <c r="M379">
        <v>0</v>
      </c>
      <c r="N379">
        <v>1</v>
      </c>
      <c r="O379" t="s">
        <v>68</v>
      </c>
      <c r="X379" t="s">
        <v>46</v>
      </c>
    </row>
    <row r="380" spans="2:24" x14ac:dyDescent="0.25">
      <c r="B380">
        <f t="shared" si="22"/>
        <v>627</v>
      </c>
      <c r="C380" t="s">
        <v>121</v>
      </c>
      <c r="D380" s="1">
        <f>ROUNDUP(SUMIF(C:C,C380,H:H)/8,0)</f>
        <v>4</v>
      </c>
      <c r="E380" t="s">
        <v>42</v>
      </c>
      <c r="F380">
        <v>1000</v>
      </c>
      <c r="G380" t="s">
        <v>399</v>
      </c>
      <c r="H380" s="6">
        <f t="shared" si="24"/>
        <v>1</v>
      </c>
      <c r="I380" t="s">
        <v>49</v>
      </c>
      <c r="J380" s="6" t="str">
        <f t="shared" si="23"/>
        <v>Unsigned</v>
      </c>
      <c r="K380" s="6">
        <f t="shared" si="21"/>
        <v>1</v>
      </c>
      <c r="L380" s="6">
        <v>0</v>
      </c>
      <c r="M380">
        <v>0</v>
      </c>
      <c r="N380">
        <v>1</v>
      </c>
      <c r="O380" t="s">
        <v>68</v>
      </c>
      <c r="X380" t="s">
        <v>46</v>
      </c>
    </row>
    <row r="381" spans="2:24" x14ac:dyDescent="0.25">
      <c r="B381">
        <f t="shared" si="22"/>
        <v>627</v>
      </c>
      <c r="C381" t="s">
        <v>121</v>
      </c>
      <c r="D381" s="1">
        <f>ROUNDUP(SUMIF(C:C,C381,H:H)/8,0)</f>
        <v>4</v>
      </c>
      <c r="E381" t="s">
        <v>42</v>
      </c>
      <c r="F381">
        <v>1000</v>
      </c>
      <c r="G381" t="s">
        <v>400</v>
      </c>
      <c r="H381" s="6">
        <f t="shared" si="24"/>
        <v>1</v>
      </c>
      <c r="I381" t="s">
        <v>49</v>
      </c>
      <c r="J381" s="6" t="str">
        <f t="shared" si="23"/>
        <v>Unsigned</v>
      </c>
      <c r="K381" s="6">
        <f t="shared" si="21"/>
        <v>1</v>
      </c>
      <c r="L381" s="6">
        <v>0</v>
      </c>
      <c r="M381">
        <v>0</v>
      </c>
      <c r="N381">
        <v>1</v>
      </c>
      <c r="O381" t="s">
        <v>68</v>
      </c>
      <c r="X381" t="s">
        <v>46</v>
      </c>
    </row>
    <row r="382" spans="2:24" x14ac:dyDescent="0.25">
      <c r="B382">
        <f t="shared" si="22"/>
        <v>627</v>
      </c>
      <c r="C382" t="s">
        <v>121</v>
      </c>
      <c r="D382" s="1">
        <f>ROUNDUP(SUMIF(C:C,C382,H:H)/8,0)</f>
        <v>4</v>
      </c>
      <c r="E382" t="s">
        <v>42</v>
      </c>
      <c r="F382">
        <v>1000</v>
      </c>
      <c r="G382" t="s">
        <v>401</v>
      </c>
      <c r="H382" s="6">
        <f t="shared" si="24"/>
        <v>1</v>
      </c>
      <c r="I382" t="s">
        <v>49</v>
      </c>
      <c r="J382" s="6" t="str">
        <f t="shared" si="23"/>
        <v>Unsigned</v>
      </c>
      <c r="K382" s="6">
        <f t="shared" si="21"/>
        <v>1</v>
      </c>
      <c r="L382" s="6">
        <v>0</v>
      </c>
      <c r="M382">
        <v>0</v>
      </c>
      <c r="N382">
        <v>1</v>
      </c>
      <c r="O382" t="s">
        <v>68</v>
      </c>
      <c r="X382" t="s">
        <v>46</v>
      </c>
    </row>
    <row r="383" spans="2:24" x14ac:dyDescent="0.25">
      <c r="B383">
        <f t="shared" si="22"/>
        <v>627</v>
      </c>
      <c r="C383" t="s">
        <v>121</v>
      </c>
      <c r="D383" s="1">
        <f>ROUNDUP(SUMIF(C:C,C383,H:H)/8,0)</f>
        <v>4</v>
      </c>
      <c r="E383" t="s">
        <v>42</v>
      </c>
      <c r="F383">
        <v>1000</v>
      </c>
      <c r="G383" t="s">
        <v>402</v>
      </c>
      <c r="H383" s="6">
        <f t="shared" si="24"/>
        <v>1</v>
      </c>
      <c r="I383" t="s">
        <v>49</v>
      </c>
      <c r="J383" s="6" t="str">
        <f t="shared" si="23"/>
        <v>Unsigned</v>
      </c>
      <c r="K383" s="6">
        <f t="shared" si="21"/>
        <v>1</v>
      </c>
      <c r="L383" s="6">
        <v>0</v>
      </c>
      <c r="M383">
        <v>0</v>
      </c>
      <c r="N383">
        <v>1</v>
      </c>
      <c r="O383" t="s">
        <v>68</v>
      </c>
      <c r="X383" t="s">
        <v>46</v>
      </c>
    </row>
    <row r="384" spans="2:24" x14ac:dyDescent="0.25">
      <c r="B384">
        <f t="shared" si="22"/>
        <v>627</v>
      </c>
      <c r="C384" t="s">
        <v>121</v>
      </c>
      <c r="D384" s="1">
        <f>ROUNDUP(SUMIF(C:C,C384,H:H)/8,0)</f>
        <v>4</v>
      </c>
      <c r="E384" t="s">
        <v>42</v>
      </c>
      <c r="F384">
        <v>1000</v>
      </c>
      <c r="G384" t="s">
        <v>403</v>
      </c>
      <c r="H384" s="6">
        <f t="shared" si="24"/>
        <v>1</v>
      </c>
      <c r="I384" t="s">
        <v>49</v>
      </c>
      <c r="J384" s="6" t="str">
        <f t="shared" si="23"/>
        <v>Unsigned</v>
      </c>
      <c r="K384" s="6">
        <f t="shared" si="21"/>
        <v>1</v>
      </c>
      <c r="L384" s="6">
        <v>0</v>
      </c>
      <c r="M384">
        <v>0</v>
      </c>
      <c r="N384">
        <v>1</v>
      </c>
      <c r="O384" t="s">
        <v>68</v>
      </c>
      <c r="X384" t="s">
        <v>46</v>
      </c>
    </row>
    <row r="385" spans="2:24" x14ac:dyDescent="0.25">
      <c r="B385">
        <f t="shared" si="22"/>
        <v>627</v>
      </c>
      <c r="C385" t="s">
        <v>121</v>
      </c>
      <c r="D385" s="1">
        <f>ROUNDUP(SUMIF(C:C,C385,H:H)/8,0)</f>
        <v>4</v>
      </c>
      <c r="E385" t="s">
        <v>42</v>
      </c>
      <c r="F385">
        <v>1000</v>
      </c>
      <c r="G385" t="s">
        <v>404</v>
      </c>
      <c r="H385" s="6">
        <f t="shared" si="24"/>
        <v>1</v>
      </c>
      <c r="I385" t="s">
        <v>49</v>
      </c>
      <c r="J385" s="6" t="str">
        <f t="shared" si="23"/>
        <v>Unsigned</v>
      </c>
      <c r="K385" s="6">
        <f t="shared" si="21"/>
        <v>1</v>
      </c>
      <c r="L385" s="6">
        <v>0</v>
      </c>
      <c r="M385">
        <v>0</v>
      </c>
      <c r="N385">
        <v>1</v>
      </c>
      <c r="O385" t="s">
        <v>68</v>
      </c>
      <c r="X385" t="s">
        <v>46</v>
      </c>
    </row>
    <row r="386" spans="2:24" x14ac:dyDescent="0.25">
      <c r="B386">
        <f t="shared" si="22"/>
        <v>627</v>
      </c>
      <c r="C386" t="s">
        <v>121</v>
      </c>
      <c r="D386" s="1">
        <f>ROUNDUP(SUMIF(C:C,C386,H:H)/8,0)</f>
        <v>4</v>
      </c>
      <c r="E386" t="s">
        <v>42</v>
      </c>
      <c r="F386">
        <v>1000</v>
      </c>
      <c r="G386" t="s">
        <v>405</v>
      </c>
      <c r="H386" s="6">
        <f t="shared" si="24"/>
        <v>1</v>
      </c>
      <c r="I386" t="s">
        <v>49</v>
      </c>
      <c r="J386" s="6" t="str">
        <f t="shared" si="23"/>
        <v>Unsigned</v>
      </c>
      <c r="K386" s="6">
        <f t="shared" si="21"/>
        <v>1</v>
      </c>
      <c r="L386" s="6">
        <v>0</v>
      </c>
      <c r="M386">
        <v>0</v>
      </c>
      <c r="N386">
        <v>1</v>
      </c>
      <c r="O386" t="s">
        <v>68</v>
      </c>
      <c r="X386" t="s">
        <v>46</v>
      </c>
    </row>
    <row r="387" spans="2:24" x14ac:dyDescent="0.25">
      <c r="B387">
        <f t="shared" si="22"/>
        <v>627</v>
      </c>
      <c r="C387" t="s">
        <v>121</v>
      </c>
      <c r="D387" s="1">
        <f>ROUNDUP(SUMIF(C:C,C387,H:H)/8,0)</f>
        <v>4</v>
      </c>
      <c r="E387" t="s">
        <v>42</v>
      </c>
      <c r="F387">
        <v>1000</v>
      </c>
      <c r="G387" t="s">
        <v>406</v>
      </c>
      <c r="H387" s="6">
        <f t="shared" si="24"/>
        <v>1</v>
      </c>
      <c r="I387" t="s">
        <v>49</v>
      </c>
      <c r="J387" s="6" t="str">
        <f t="shared" si="23"/>
        <v>Unsigned</v>
      </c>
      <c r="K387" s="6">
        <f t="shared" si="21"/>
        <v>1</v>
      </c>
      <c r="L387" s="6">
        <v>0</v>
      </c>
      <c r="M387">
        <v>0</v>
      </c>
      <c r="N387">
        <v>1</v>
      </c>
      <c r="O387" t="s">
        <v>68</v>
      </c>
      <c r="X387" t="s">
        <v>46</v>
      </c>
    </row>
    <row r="388" spans="2:24" x14ac:dyDescent="0.25">
      <c r="B388">
        <f t="shared" si="22"/>
        <v>627</v>
      </c>
      <c r="C388" t="s">
        <v>121</v>
      </c>
      <c r="D388" s="1">
        <f>ROUNDUP(SUMIF(C:C,C388,H:H)/8,0)</f>
        <v>4</v>
      </c>
      <c r="E388" t="s">
        <v>42</v>
      </c>
      <c r="F388">
        <v>1000</v>
      </c>
      <c r="G388" t="s">
        <v>407</v>
      </c>
      <c r="H388" s="6">
        <f t="shared" si="24"/>
        <v>1</v>
      </c>
      <c r="I388" t="s">
        <v>49</v>
      </c>
      <c r="J388" s="6" t="str">
        <f t="shared" si="23"/>
        <v>Unsigned</v>
      </c>
      <c r="K388" s="6">
        <f t="shared" si="21"/>
        <v>1</v>
      </c>
      <c r="L388" s="6">
        <v>0</v>
      </c>
      <c r="M388">
        <v>0</v>
      </c>
      <c r="N388">
        <v>1</v>
      </c>
      <c r="O388" t="s">
        <v>68</v>
      </c>
      <c r="X388" t="s">
        <v>46</v>
      </c>
    </row>
    <row r="389" spans="2:24" x14ac:dyDescent="0.25">
      <c r="B389">
        <f t="shared" si="22"/>
        <v>627</v>
      </c>
      <c r="C389" t="s">
        <v>121</v>
      </c>
      <c r="D389" s="1">
        <f>ROUNDUP(SUMIF(C:C,C389,H:H)/8,0)</f>
        <v>4</v>
      </c>
      <c r="E389" t="s">
        <v>42</v>
      </c>
      <c r="F389">
        <v>1000</v>
      </c>
      <c r="G389" t="s">
        <v>408</v>
      </c>
      <c r="H389" s="6">
        <f t="shared" si="24"/>
        <v>1</v>
      </c>
      <c r="I389" t="s">
        <v>49</v>
      </c>
      <c r="J389" s="6" t="str">
        <f t="shared" si="23"/>
        <v>Unsigned</v>
      </c>
      <c r="K389" s="6">
        <f t="shared" si="21"/>
        <v>1</v>
      </c>
      <c r="L389" s="6">
        <v>0</v>
      </c>
      <c r="M389">
        <v>0</v>
      </c>
      <c r="N389">
        <v>1</v>
      </c>
      <c r="O389" t="s">
        <v>68</v>
      </c>
      <c r="X389" t="s">
        <v>46</v>
      </c>
    </row>
    <row r="390" spans="2:24" x14ac:dyDescent="0.25">
      <c r="B390">
        <f t="shared" si="22"/>
        <v>627</v>
      </c>
      <c r="C390" t="s">
        <v>121</v>
      </c>
      <c r="D390" s="1">
        <f>ROUNDUP(SUMIF(C:C,C390,H:H)/8,0)</f>
        <v>4</v>
      </c>
      <c r="E390" t="s">
        <v>42</v>
      </c>
      <c r="F390">
        <v>1000</v>
      </c>
      <c r="G390" t="s">
        <v>409</v>
      </c>
      <c r="H390" s="6">
        <f t="shared" si="24"/>
        <v>1</v>
      </c>
      <c r="I390" t="s">
        <v>49</v>
      </c>
      <c r="J390" s="6" t="str">
        <f t="shared" si="23"/>
        <v>Unsigned</v>
      </c>
      <c r="K390" s="6">
        <f t="shared" si="21"/>
        <v>1</v>
      </c>
      <c r="L390" s="6">
        <v>0</v>
      </c>
      <c r="M390">
        <v>0</v>
      </c>
      <c r="N390">
        <v>1</v>
      </c>
      <c r="O390" t="s">
        <v>68</v>
      </c>
      <c r="X390" t="s">
        <v>46</v>
      </c>
    </row>
    <row r="391" spans="2:24" x14ac:dyDescent="0.25">
      <c r="B391">
        <f t="shared" si="22"/>
        <v>627</v>
      </c>
      <c r="C391" t="s">
        <v>121</v>
      </c>
      <c r="D391" s="1">
        <f>ROUNDUP(SUMIF(C:C,C391,H:H)/8,0)</f>
        <v>4</v>
      </c>
      <c r="E391" t="s">
        <v>42</v>
      </c>
      <c r="F391">
        <v>1000</v>
      </c>
      <c r="G391" t="s">
        <v>410</v>
      </c>
      <c r="H391" s="6">
        <f t="shared" si="24"/>
        <v>1</v>
      </c>
      <c r="I391" t="s">
        <v>49</v>
      </c>
      <c r="J391" s="6" t="str">
        <f t="shared" si="23"/>
        <v>Unsigned</v>
      </c>
      <c r="K391" s="6">
        <f t="shared" si="21"/>
        <v>1</v>
      </c>
      <c r="L391" s="6">
        <v>0</v>
      </c>
      <c r="M391">
        <v>0</v>
      </c>
      <c r="N391">
        <v>1</v>
      </c>
      <c r="O391" t="s">
        <v>68</v>
      </c>
      <c r="X391" t="s">
        <v>46</v>
      </c>
    </row>
    <row r="392" spans="2:24" x14ac:dyDescent="0.25">
      <c r="B392">
        <f t="shared" si="22"/>
        <v>628</v>
      </c>
      <c r="C392" t="s">
        <v>122</v>
      </c>
      <c r="D392" s="1">
        <f>ROUNDUP(SUMIF(C:C,C392,H:H)/8,0)</f>
        <v>4</v>
      </c>
      <c r="E392" t="s">
        <v>42</v>
      </c>
      <c r="F392">
        <v>1000</v>
      </c>
      <c r="G392" t="s">
        <v>411</v>
      </c>
      <c r="H392" s="6">
        <f t="shared" si="24"/>
        <v>1</v>
      </c>
      <c r="I392" t="s">
        <v>49</v>
      </c>
      <c r="J392" s="6" t="str">
        <f t="shared" si="23"/>
        <v>Unsigned</v>
      </c>
      <c r="K392" s="6">
        <f t="shared" si="21"/>
        <v>1</v>
      </c>
      <c r="L392" s="6">
        <v>0</v>
      </c>
      <c r="M392">
        <v>0</v>
      </c>
      <c r="N392">
        <v>1</v>
      </c>
      <c r="O392" t="s">
        <v>68</v>
      </c>
      <c r="X392" t="s">
        <v>46</v>
      </c>
    </row>
    <row r="393" spans="2:24" x14ac:dyDescent="0.25">
      <c r="B393">
        <f t="shared" si="22"/>
        <v>628</v>
      </c>
      <c r="C393" t="s">
        <v>122</v>
      </c>
      <c r="D393" s="1">
        <f>ROUNDUP(SUMIF(C:C,C393,H:H)/8,0)</f>
        <v>4</v>
      </c>
      <c r="E393" t="s">
        <v>42</v>
      </c>
      <c r="F393">
        <v>1000</v>
      </c>
      <c r="G393" t="s">
        <v>412</v>
      </c>
      <c r="H393" s="6">
        <f t="shared" si="24"/>
        <v>1</v>
      </c>
      <c r="I393" t="s">
        <v>49</v>
      </c>
      <c r="J393" s="6" t="str">
        <f t="shared" si="23"/>
        <v>Unsigned</v>
      </c>
      <c r="K393" s="6">
        <f t="shared" si="21"/>
        <v>1</v>
      </c>
      <c r="L393" s="6">
        <v>0</v>
      </c>
      <c r="M393">
        <v>0</v>
      </c>
      <c r="N393">
        <v>1</v>
      </c>
      <c r="O393" t="s">
        <v>68</v>
      </c>
      <c r="X393" t="s">
        <v>46</v>
      </c>
    </row>
    <row r="394" spans="2:24" x14ac:dyDescent="0.25">
      <c r="B394">
        <f t="shared" si="22"/>
        <v>628</v>
      </c>
      <c r="C394" t="s">
        <v>122</v>
      </c>
      <c r="D394" s="1">
        <f>ROUNDUP(SUMIF(C:C,C394,H:H)/8,0)</f>
        <v>4</v>
      </c>
      <c r="E394" t="s">
        <v>42</v>
      </c>
      <c r="F394">
        <v>1000</v>
      </c>
      <c r="G394" t="s">
        <v>413</v>
      </c>
      <c r="H394" s="6">
        <f t="shared" si="24"/>
        <v>1</v>
      </c>
      <c r="I394" t="s">
        <v>49</v>
      </c>
      <c r="J394" s="6" t="str">
        <f t="shared" si="23"/>
        <v>Unsigned</v>
      </c>
      <c r="K394" s="6">
        <f t="shared" si="21"/>
        <v>1</v>
      </c>
      <c r="L394" s="6">
        <v>0</v>
      </c>
      <c r="M394">
        <v>0</v>
      </c>
      <c r="N394">
        <v>1</v>
      </c>
      <c r="O394" t="s">
        <v>68</v>
      </c>
      <c r="X394" t="s">
        <v>46</v>
      </c>
    </row>
    <row r="395" spans="2:24" x14ac:dyDescent="0.25">
      <c r="B395">
        <f t="shared" si="22"/>
        <v>628</v>
      </c>
      <c r="C395" t="s">
        <v>122</v>
      </c>
      <c r="D395" s="1">
        <f>ROUNDUP(SUMIF(C:C,C395,H:H)/8,0)</f>
        <v>4</v>
      </c>
      <c r="E395" t="s">
        <v>42</v>
      </c>
      <c r="F395">
        <v>1000</v>
      </c>
      <c r="G395" t="s">
        <v>414</v>
      </c>
      <c r="H395" s="6">
        <f t="shared" si="24"/>
        <v>1</v>
      </c>
      <c r="I395" t="s">
        <v>49</v>
      </c>
      <c r="J395" s="6" t="str">
        <f t="shared" si="23"/>
        <v>Unsigned</v>
      </c>
      <c r="K395" s="6">
        <f t="shared" si="21"/>
        <v>1</v>
      </c>
      <c r="L395" s="6">
        <v>0</v>
      </c>
      <c r="M395">
        <v>0</v>
      </c>
      <c r="N395">
        <v>1</v>
      </c>
      <c r="O395" t="s">
        <v>68</v>
      </c>
      <c r="X395" t="s">
        <v>46</v>
      </c>
    </row>
    <row r="396" spans="2:24" x14ac:dyDescent="0.25">
      <c r="B396">
        <f t="shared" si="22"/>
        <v>628</v>
      </c>
      <c r="C396" t="s">
        <v>122</v>
      </c>
      <c r="D396" s="1">
        <f>ROUNDUP(SUMIF(C:C,C396,H:H)/8,0)</f>
        <v>4</v>
      </c>
      <c r="E396" t="s">
        <v>42</v>
      </c>
      <c r="F396">
        <v>1000</v>
      </c>
      <c r="G396" t="s">
        <v>415</v>
      </c>
      <c r="H396" s="6">
        <f t="shared" si="24"/>
        <v>1</v>
      </c>
      <c r="I396" t="s">
        <v>49</v>
      </c>
      <c r="J396" s="6" t="str">
        <f t="shared" si="23"/>
        <v>Unsigned</v>
      </c>
      <c r="K396" s="6">
        <f t="shared" si="21"/>
        <v>1</v>
      </c>
      <c r="L396" s="6">
        <v>0</v>
      </c>
      <c r="M396">
        <v>0</v>
      </c>
      <c r="N396">
        <v>1</v>
      </c>
      <c r="O396" t="s">
        <v>68</v>
      </c>
      <c r="X396" t="s">
        <v>46</v>
      </c>
    </row>
    <row r="397" spans="2:24" x14ac:dyDescent="0.25">
      <c r="B397">
        <f t="shared" si="22"/>
        <v>628</v>
      </c>
      <c r="C397" t="s">
        <v>122</v>
      </c>
      <c r="D397" s="1">
        <f>ROUNDUP(SUMIF(C:C,C397,H:H)/8,0)</f>
        <v>4</v>
      </c>
      <c r="E397" t="s">
        <v>42</v>
      </c>
      <c r="F397">
        <v>1000</v>
      </c>
      <c r="G397" t="s">
        <v>416</v>
      </c>
      <c r="H397" s="6">
        <f t="shared" si="24"/>
        <v>1</v>
      </c>
      <c r="I397" t="s">
        <v>49</v>
      </c>
      <c r="J397" s="6" t="str">
        <f t="shared" si="23"/>
        <v>Unsigned</v>
      </c>
      <c r="K397" s="6">
        <f t="shared" si="21"/>
        <v>1</v>
      </c>
      <c r="L397" s="6">
        <v>0</v>
      </c>
      <c r="M397">
        <v>0</v>
      </c>
      <c r="N397">
        <v>1</v>
      </c>
      <c r="O397" t="s">
        <v>68</v>
      </c>
      <c r="X397" t="s">
        <v>46</v>
      </c>
    </row>
    <row r="398" spans="2:24" x14ac:dyDescent="0.25">
      <c r="B398">
        <f t="shared" si="22"/>
        <v>628</v>
      </c>
      <c r="C398" t="s">
        <v>122</v>
      </c>
      <c r="D398" s="1">
        <f>ROUNDUP(SUMIF(C:C,C398,H:H)/8,0)</f>
        <v>4</v>
      </c>
      <c r="E398" t="s">
        <v>42</v>
      </c>
      <c r="F398">
        <v>1000</v>
      </c>
      <c r="G398" t="s">
        <v>417</v>
      </c>
      <c r="H398" s="6">
        <f t="shared" si="24"/>
        <v>1</v>
      </c>
      <c r="I398" t="s">
        <v>49</v>
      </c>
      <c r="J398" s="6" t="str">
        <f t="shared" si="23"/>
        <v>Unsigned</v>
      </c>
      <c r="K398" s="6">
        <f t="shared" si="21"/>
        <v>1</v>
      </c>
      <c r="L398" s="6">
        <v>0</v>
      </c>
      <c r="M398">
        <v>0</v>
      </c>
      <c r="N398">
        <v>1</v>
      </c>
      <c r="O398" t="s">
        <v>68</v>
      </c>
      <c r="X398" t="s">
        <v>46</v>
      </c>
    </row>
    <row r="399" spans="2:24" x14ac:dyDescent="0.25">
      <c r="B399">
        <f t="shared" si="22"/>
        <v>628</v>
      </c>
      <c r="C399" t="s">
        <v>122</v>
      </c>
      <c r="D399" s="1">
        <f>ROUNDUP(SUMIF(C:C,C399,H:H)/8,0)</f>
        <v>4</v>
      </c>
      <c r="E399" t="s">
        <v>42</v>
      </c>
      <c r="F399">
        <v>1000</v>
      </c>
      <c r="G399" t="s">
        <v>418</v>
      </c>
      <c r="H399" s="6">
        <f t="shared" si="24"/>
        <v>1</v>
      </c>
      <c r="I399" t="s">
        <v>49</v>
      </c>
      <c r="J399" s="6" t="str">
        <f t="shared" si="23"/>
        <v>Unsigned</v>
      </c>
      <c r="K399" s="6">
        <f t="shared" si="21"/>
        <v>1</v>
      </c>
      <c r="L399" s="6">
        <v>0</v>
      </c>
      <c r="M399">
        <v>0</v>
      </c>
      <c r="N399">
        <v>1</v>
      </c>
      <c r="O399" t="s">
        <v>68</v>
      </c>
      <c r="X399" t="s">
        <v>46</v>
      </c>
    </row>
    <row r="400" spans="2:24" x14ac:dyDescent="0.25">
      <c r="B400">
        <f t="shared" si="22"/>
        <v>628</v>
      </c>
      <c r="C400" t="s">
        <v>122</v>
      </c>
      <c r="D400" s="1">
        <f>ROUNDUP(SUMIF(C:C,C400,H:H)/8,0)</f>
        <v>4</v>
      </c>
      <c r="E400" t="s">
        <v>42</v>
      </c>
      <c r="F400">
        <v>1000</v>
      </c>
      <c r="G400" t="s">
        <v>419</v>
      </c>
      <c r="H400" s="6">
        <f t="shared" si="24"/>
        <v>1</v>
      </c>
      <c r="I400" t="s">
        <v>49</v>
      </c>
      <c r="J400" s="6" t="str">
        <f t="shared" si="23"/>
        <v>Unsigned</v>
      </c>
      <c r="K400" s="6">
        <f t="shared" si="21"/>
        <v>1</v>
      </c>
      <c r="L400" s="6">
        <v>0</v>
      </c>
      <c r="M400">
        <v>0</v>
      </c>
      <c r="N400">
        <v>1</v>
      </c>
      <c r="O400" t="s">
        <v>68</v>
      </c>
      <c r="X400" t="s">
        <v>46</v>
      </c>
    </row>
    <row r="401" spans="2:24" x14ac:dyDescent="0.25">
      <c r="B401">
        <f t="shared" si="22"/>
        <v>628</v>
      </c>
      <c r="C401" t="s">
        <v>122</v>
      </c>
      <c r="D401" s="1">
        <f>ROUNDUP(SUMIF(C:C,C401,H:H)/8,0)</f>
        <v>4</v>
      </c>
      <c r="E401" t="s">
        <v>42</v>
      </c>
      <c r="F401">
        <v>1000</v>
      </c>
      <c r="G401" t="s">
        <v>420</v>
      </c>
      <c r="H401" s="6">
        <f t="shared" si="24"/>
        <v>1</v>
      </c>
      <c r="I401" t="s">
        <v>49</v>
      </c>
      <c r="J401" s="6" t="str">
        <f t="shared" si="23"/>
        <v>Unsigned</v>
      </c>
      <c r="K401" s="6">
        <f t="shared" si="21"/>
        <v>1</v>
      </c>
      <c r="L401" s="6">
        <v>0</v>
      </c>
      <c r="M401">
        <v>0</v>
      </c>
      <c r="N401">
        <v>1</v>
      </c>
      <c r="O401" t="s">
        <v>68</v>
      </c>
      <c r="X401" t="s">
        <v>46</v>
      </c>
    </row>
    <row r="402" spans="2:24" x14ac:dyDescent="0.25">
      <c r="B402">
        <f t="shared" si="22"/>
        <v>628</v>
      </c>
      <c r="C402" t="s">
        <v>122</v>
      </c>
      <c r="D402" s="1">
        <f>ROUNDUP(SUMIF(C:C,C402,H:H)/8,0)</f>
        <v>4</v>
      </c>
      <c r="E402" t="s">
        <v>42</v>
      </c>
      <c r="F402">
        <v>1000</v>
      </c>
      <c r="G402" t="s">
        <v>421</v>
      </c>
      <c r="H402" s="6">
        <f t="shared" si="24"/>
        <v>1</v>
      </c>
      <c r="I402" t="s">
        <v>49</v>
      </c>
      <c r="J402" s="6" t="str">
        <f t="shared" si="23"/>
        <v>Unsigned</v>
      </c>
      <c r="K402" s="6">
        <f t="shared" si="21"/>
        <v>1</v>
      </c>
      <c r="L402" s="6">
        <v>0</v>
      </c>
      <c r="M402">
        <v>0</v>
      </c>
      <c r="N402">
        <v>1</v>
      </c>
      <c r="O402" t="s">
        <v>68</v>
      </c>
      <c r="X402" t="s">
        <v>46</v>
      </c>
    </row>
    <row r="403" spans="2:24" x14ac:dyDescent="0.25">
      <c r="B403">
        <f t="shared" si="22"/>
        <v>628</v>
      </c>
      <c r="C403" t="s">
        <v>122</v>
      </c>
      <c r="D403" s="1">
        <f>ROUNDUP(SUMIF(C:C,C403,H:H)/8,0)</f>
        <v>4</v>
      </c>
      <c r="E403" t="s">
        <v>42</v>
      </c>
      <c r="F403">
        <v>1000</v>
      </c>
      <c r="G403" t="s">
        <v>422</v>
      </c>
      <c r="H403" s="6">
        <f t="shared" si="24"/>
        <v>1</v>
      </c>
      <c r="I403" t="s">
        <v>49</v>
      </c>
      <c r="J403" s="6" t="str">
        <f t="shared" si="23"/>
        <v>Unsigned</v>
      </c>
      <c r="K403" s="6">
        <f t="shared" si="21"/>
        <v>1</v>
      </c>
      <c r="L403" s="6">
        <v>0</v>
      </c>
      <c r="M403">
        <v>0</v>
      </c>
      <c r="N403">
        <v>1</v>
      </c>
      <c r="O403" t="s">
        <v>68</v>
      </c>
      <c r="X403" t="s">
        <v>46</v>
      </c>
    </row>
    <row r="404" spans="2:24" x14ac:dyDescent="0.25">
      <c r="B404">
        <f t="shared" si="22"/>
        <v>628</v>
      </c>
      <c r="C404" t="s">
        <v>122</v>
      </c>
      <c r="D404" s="1">
        <f>ROUNDUP(SUMIF(C:C,C404,H:H)/8,0)</f>
        <v>4</v>
      </c>
      <c r="E404" t="s">
        <v>42</v>
      </c>
      <c r="F404">
        <v>1000</v>
      </c>
      <c r="G404" t="s">
        <v>423</v>
      </c>
      <c r="H404" s="6">
        <f t="shared" si="24"/>
        <v>1</v>
      </c>
      <c r="I404" t="s">
        <v>49</v>
      </c>
      <c r="J404" s="6" t="str">
        <f t="shared" si="23"/>
        <v>Unsigned</v>
      </c>
      <c r="K404" s="6">
        <f t="shared" si="21"/>
        <v>1</v>
      </c>
      <c r="L404" s="6">
        <v>0</v>
      </c>
      <c r="M404">
        <v>0</v>
      </c>
      <c r="N404">
        <v>1</v>
      </c>
      <c r="O404" t="s">
        <v>68</v>
      </c>
      <c r="X404" t="s">
        <v>46</v>
      </c>
    </row>
    <row r="405" spans="2:24" x14ac:dyDescent="0.25">
      <c r="B405">
        <f t="shared" si="22"/>
        <v>628</v>
      </c>
      <c r="C405" t="s">
        <v>122</v>
      </c>
      <c r="D405" s="1">
        <f>ROUNDUP(SUMIF(C:C,C405,H:H)/8,0)</f>
        <v>4</v>
      </c>
      <c r="E405" t="s">
        <v>42</v>
      </c>
      <c r="F405">
        <v>1000</v>
      </c>
      <c r="G405" t="s">
        <v>424</v>
      </c>
      <c r="H405" s="6">
        <f t="shared" si="24"/>
        <v>1</v>
      </c>
      <c r="I405" t="s">
        <v>49</v>
      </c>
      <c r="J405" s="6" t="str">
        <f t="shared" si="23"/>
        <v>Unsigned</v>
      </c>
      <c r="K405" s="6">
        <f t="shared" si="21"/>
        <v>1</v>
      </c>
      <c r="L405" s="6">
        <v>0</v>
      </c>
      <c r="M405">
        <v>0</v>
      </c>
      <c r="N405">
        <v>1</v>
      </c>
      <c r="O405" t="s">
        <v>68</v>
      </c>
      <c r="X405" t="s">
        <v>46</v>
      </c>
    </row>
    <row r="406" spans="2:24" x14ac:dyDescent="0.25">
      <c r="B406">
        <f t="shared" si="22"/>
        <v>628</v>
      </c>
      <c r="C406" t="s">
        <v>122</v>
      </c>
      <c r="D406" s="1">
        <f>ROUNDUP(SUMIF(C:C,C406,H:H)/8,0)</f>
        <v>4</v>
      </c>
      <c r="E406" t="s">
        <v>42</v>
      </c>
      <c r="F406">
        <v>1000</v>
      </c>
      <c r="G406" t="s">
        <v>425</v>
      </c>
      <c r="H406" s="6">
        <f t="shared" si="24"/>
        <v>1</v>
      </c>
      <c r="I406" t="s">
        <v>49</v>
      </c>
      <c r="J406" s="6" t="str">
        <f t="shared" si="23"/>
        <v>Unsigned</v>
      </c>
      <c r="K406" s="6">
        <f t="shared" si="21"/>
        <v>1</v>
      </c>
      <c r="L406" s="6">
        <v>0</v>
      </c>
      <c r="M406">
        <v>0</v>
      </c>
      <c r="N406">
        <v>1</v>
      </c>
      <c r="O406" t="s">
        <v>68</v>
      </c>
      <c r="X406" t="s">
        <v>46</v>
      </c>
    </row>
    <row r="407" spans="2:24" x14ac:dyDescent="0.25">
      <c r="B407">
        <f t="shared" si="22"/>
        <v>628</v>
      </c>
      <c r="C407" t="s">
        <v>122</v>
      </c>
      <c r="D407" s="1">
        <f>ROUNDUP(SUMIF(C:C,C407,H:H)/8,0)</f>
        <v>4</v>
      </c>
      <c r="E407" t="s">
        <v>42</v>
      </c>
      <c r="F407">
        <v>1000</v>
      </c>
      <c r="G407" t="s">
        <v>426</v>
      </c>
      <c r="H407" s="6">
        <f t="shared" si="24"/>
        <v>1</v>
      </c>
      <c r="I407" t="s">
        <v>49</v>
      </c>
      <c r="J407" s="6" t="str">
        <f t="shared" si="23"/>
        <v>Unsigned</v>
      </c>
      <c r="K407" s="6">
        <f t="shared" si="21"/>
        <v>1</v>
      </c>
      <c r="L407" s="6">
        <v>0</v>
      </c>
      <c r="M407">
        <v>0</v>
      </c>
      <c r="N407">
        <v>1</v>
      </c>
      <c r="O407" t="s">
        <v>68</v>
      </c>
      <c r="X407" t="s">
        <v>46</v>
      </c>
    </row>
    <row r="408" spans="2:24" x14ac:dyDescent="0.25">
      <c r="B408">
        <f t="shared" si="22"/>
        <v>628</v>
      </c>
      <c r="C408" t="s">
        <v>122</v>
      </c>
      <c r="D408" s="1">
        <f>ROUNDUP(SUMIF(C:C,C408,H:H)/8,0)</f>
        <v>4</v>
      </c>
      <c r="E408" t="s">
        <v>42</v>
      </c>
      <c r="F408">
        <v>1000</v>
      </c>
      <c r="G408" t="s">
        <v>427</v>
      </c>
      <c r="H408" s="6">
        <f t="shared" si="24"/>
        <v>1</v>
      </c>
      <c r="I408" t="s">
        <v>49</v>
      </c>
      <c r="J408" s="6" t="str">
        <f t="shared" si="23"/>
        <v>Unsigned</v>
      </c>
      <c r="K408" s="6">
        <f t="shared" si="21"/>
        <v>1</v>
      </c>
      <c r="L408" s="6">
        <v>0</v>
      </c>
      <c r="M408">
        <v>0</v>
      </c>
      <c r="N408">
        <v>1</v>
      </c>
      <c r="O408" t="s">
        <v>68</v>
      </c>
      <c r="X408" t="s">
        <v>46</v>
      </c>
    </row>
    <row r="409" spans="2:24" x14ac:dyDescent="0.25">
      <c r="B409">
        <f t="shared" si="22"/>
        <v>628</v>
      </c>
      <c r="C409" t="s">
        <v>122</v>
      </c>
      <c r="D409" s="1">
        <f>ROUNDUP(SUMIF(C:C,C409,H:H)/8,0)</f>
        <v>4</v>
      </c>
      <c r="E409" t="s">
        <v>42</v>
      </c>
      <c r="F409">
        <v>1000</v>
      </c>
      <c r="G409" t="s">
        <v>428</v>
      </c>
      <c r="H409" s="6">
        <f t="shared" si="24"/>
        <v>1</v>
      </c>
      <c r="I409" t="s">
        <v>49</v>
      </c>
      <c r="J409" s="6" t="str">
        <f t="shared" si="23"/>
        <v>Unsigned</v>
      </c>
      <c r="K409" s="6">
        <f t="shared" si="21"/>
        <v>1</v>
      </c>
      <c r="L409" s="6">
        <v>0</v>
      </c>
      <c r="M409">
        <v>0</v>
      </c>
      <c r="N409">
        <v>1</v>
      </c>
      <c r="O409" t="s">
        <v>68</v>
      </c>
      <c r="X409" t="s">
        <v>46</v>
      </c>
    </row>
    <row r="410" spans="2:24" x14ac:dyDescent="0.25">
      <c r="B410">
        <f t="shared" si="22"/>
        <v>628</v>
      </c>
      <c r="C410" t="s">
        <v>122</v>
      </c>
      <c r="D410" s="1">
        <f>ROUNDUP(SUMIF(C:C,C410,H:H)/8,0)</f>
        <v>4</v>
      </c>
      <c r="E410" t="s">
        <v>42</v>
      </c>
      <c r="F410">
        <v>1000</v>
      </c>
      <c r="G410" t="s">
        <v>429</v>
      </c>
      <c r="H410" s="6">
        <f t="shared" si="24"/>
        <v>1</v>
      </c>
      <c r="I410" t="s">
        <v>49</v>
      </c>
      <c r="J410" s="6" t="str">
        <f t="shared" si="23"/>
        <v>Unsigned</v>
      </c>
      <c r="K410" s="6">
        <f t="shared" si="21"/>
        <v>1</v>
      </c>
      <c r="L410" s="6">
        <v>0</v>
      </c>
      <c r="M410">
        <v>0</v>
      </c>
      <c r="N410">
        <v>1</v>
      </c>
      <c r="O410" t="s">
        <v>68</v>
      </c>
      <c r="X410" t="s">
        <v>46</v>
      </c>
    </row>
    <row r="411" spans="2:24" x14ac:dyDescent="0.25">
      <c r="B411">
        <f t="shared" si="22"/>
        <v>628</v>
      </c>
      <c r="C411" t="s">
        <v>122</v>
      </c>
      <c r="D411" s="1">
        <f>ROUNDUP(SUMIF(C:C,C411,H:H)/8,0)</f>
        <v>4</v>
      </c>
      <c r="E411" t="s">
        <v>42</v>
      </c>
      <c r="F411">
        <v>1000</v>
      </c>
      <c r="G411" t="s">
        <v>430</v>
      </c>
      <c r="H411" s="6">
        <f t="shared" si="24"/>
        <v>1</v>
      </c>
      <c r="I411" t="s">
        <v>49</v>
      </c>
      <c r="J411" s="6" t="str">
        <f t="shared" si="23"/>
        <v>Unsigned</v>
      </c>
      <c r="K411" s="6">
        <f t="shared" si="21"/>
        <v>1</v>
      </c>
      <c r="L411" s="6">
        <v>0</v>
      </c>
      <c r="M411">
        <v>0</v>
      </c>
      <c r="N411">
        <v>1</v>
      </c>
      <c r="O411" t="s">
        <v>68</v>
      </c>
      <c r="X411" t="s">
        <v>46</v>
      </c>
    </row>
    <row r="412" spans="2:24" x14ac:dyDescent="0.25">
      <c r="B412">
        <f t="shared" si="22"/>
        <v>628</v>
      </c>
      <c r="C412" t="s">
        <v>122</v>
      </c>
      <c r="D412" s="1">
        <f>ROUNDUP(SUMIF(C:C,C412,H:H)/8,0)</f>
        <v>4</v>
      </c>
      <c r="E412" t="s">
        <v>42</v>
      </c>
      <c r="F412">
        <v>1000</v>
      </c>
      <c r="G412" t="s">
        <v>431</v>
      </c>
      <c r="H412" s="6">
        <f t="shared" si="24"/>
        <v>1</v>
      </c>
      <c r="I412" t="s">
        <v>49</v>
      </c>
      <c r="J412" s="6" t="str">
        <f t="shared" si="23"/>
        <v>Unsigned</v>
      </c>
      <c r="K412" s="6">
        <f t="shared" si="21"/>
        <v>1</v>
      </c>
      <c r="L412" s="6">
        <v>0</v>
      </c>
      <c r="M412">
        <v>0</v>
      </c>
      <c r="N412">
        <v>1</v>
      </c>
      <c r="O412" t="s">
        <v>68</v>
      </c>
      <c r="X412" t="s">
        <v>46</v>
      </c>
    </row>
    <row r="413" spans="2:24" x14ac:dyDescent="0.25">
      <c r="B413">
        <f t="shared" si="22"/>
        <v>628</v>
      </c>
      <c r="C413" t="s">
        <v>122</v>
      </c>
      <c r="D413" s="1">
        <f>ROUNDUP(SUMIF(C:C,C413,H:H)/8,0)</f>
        <v>4</v>
      </c>
      <c r="E413" t="s">
        <v>42</v>
      </c>
      <c r="F413">
        <v>1000</v>
      </c>
      <c r="G413" t="s">
        <v>432</v>
      </c>
      <c r="H413" s="6">
        <f t="shared" si="24"/>
        <v>1</v>
      </c>
      <c r="I413" t="s">
        <v>49</v>
      </c>
      <c r="J413" s="6" t="str">
        <f t="shared" si="23"/>
        <v>Unsigned</v>
      </c>
      <c r="K413" s="6">
        <f t="shared" si="21"/>
        <v>1</v>
      </c>
      <c r="L413" s="6">
        <v>0</v>
      </c>
      <c r="M413">
        <v>0</v>
      </c>
      <c r="N413">
        <v>1</v>
      </c>
      <c r="O413" t="s">
        <v>68</v>
      </c>
      <c r="X413" t="s">
        <v>46</v>
      </c>
    </row>
    <row r="414" spans="2:24" x14ac:dyDescent="0.25">
      <c r="B414">
        <f t="shared" si="22"/>
        <v>628</v>
      </c>
      <c r="C414" t="s">
        <v>122</v>
      </c>
      <c r="D414" s="1">
        <f>ROUNDUP(SUMIF(C:C,C414,H:H)/8,0)</f>
        <v>4</v>
      </c>
      <c r="E414" t="s">
        <v>42</v>
      </c>
      <c r="F414">
        <v>1000</v>
      </c>
      <c r="G414" t="s">
        <v>433</v>
      </c>
      <c r="H414" s="6">
        <f t="shared" si="24"/>
        <v>1</v>
      </c>
      <c r="I414" t="s">
        <v>49</v>
      </c>
      <c r="J414" s="6" t="str">
        <f t="shared" si="23"/>
        <v>Unsigned</v>
      </c>
      <c r="K414" s="6">
        <f t="shared" ref="K414:K503" si="25">IF(O414="fixed",N414/(2^(IF(J414="Signed",H414-1,H414))-1),1)</f>
        <v>1</v>
      </c>
      <c r="L414" s="6">
        <v>0</v>
      </c>
      <c r="M414">
        <v>0</v>
      </c>
      <c r="N414">
        <v>1</v>
      </c>
      <c r="O414" t="s">
        <v>68</v>
      </c>
      <c r="X414" t="s">
        <v>46</v>
      </c>
    </row>
    <row r="415" spans="2:24" x14ac:dyDescent="0.25">
      <c r="B415">
        <f t="shared" si="22"/>
        <v>628</v>
      </c>
      <c r="C415" t="s">
        <v>122</v>
      </c>
      <c r="D415" s="1">
        <f>ROUNDUP(SUMIF(C:C,C415,H:H)/8,0)</f>
        <v>4</v>
      </c>
      <c r="E415" t="s">
        <v>42</v>
      </c>
      <c r="F415">
        <v>1000</v>
      </c>
      <c r="G415" t="s">
        <v>434</v>
      </c>
      <c r="H415" s="6">
        <f t="shared" si="24"/>
        <v>1</v>
      </c>
      <c r="I415" t="s">
        <v>49</v>
      </c>
      <c r="J415" s="6" t="str">
        <f t="shared" si="23"/>
        <v>Unsigned</v>
      </c>
      <c r="K415" s="6">
        <f t="shared" si="25"/>
        <v>1</v>
      </c>
      <c r="L415" s="6">
        <v>0</v>
      </c>
      <c r="M415">
        <v>0</v>
      </c>
      <c r="N415">
        <v>1</v>
      </c>
      <c r="O415" t="s">
        <v>68</v>
      </c>
      <c r="X415" t="s">
        <v>46</v>
      </c>
    </row>
    <row r="416" spans="2:24" x14ac:dyDescent="0.25">
      <c r="B416">
        <f t="shared" ref="B416:B479" si="26">IF(C416&lt;&gt;C415,B415+1,B415)</f>
        <v>628</v>
      </c>
      <c r="C416" t="s">
        <v>122</v>
      </c>
      <c r="D416" s="1">
        <f>ROUNDUP(SUMIF(C:C,C416,H:H)/8,0)</f>
        <v>4</v>
      </c>
      <c r="E416" t="s">
        <v>42</v>
      </c>
      <c r="F416">
        <v>1000</v>
      </c>
      <c r="G416" t="s">
        <v>435</v>
      </c>
      <c r="H416" s="6">
        <f t="shared" si="24"/>
        <v>1</v>
      </c>
      <c r="I416" t="s">
        <v>49</v>
      </c>
      <c r="J416" s="6" t="str">
        <f t="shared" si="23"/>
        <v>Unsigned</v>
      </c>
      <c r="K416" s="6">
        <f t="shared" si="25"/>
        <v>1</v>
      </c>
      <c r="L416" s="6">
        <v>0</v>
      </c>
      <c r="M416">
        <v>0</v>
      </c>
      <c r="N416">
        <v>1</v>
      </c>
      <c r="O416" t="s">
        <v>68</v>
      </c>
      <c r="X416" t="s">
        <v>46</v>
      </c>
    </row>
    <row r="417" spans="2:24" x14ac:dyDescent="0.25">
      <c r="B417">
        <f t="shared" si="26"/>
        <v>628</v>
      </c>
      <c r="C417" t="s">
        <v>122</v>
      </c>
      <c r="D417" s="1">
        <f>ROUNDUP(SUMIF(C:C,C417,H:H)/8,0)</f>
        <v>4</v>
      </c>
      <c r="E417" t="s">
        <v>42</v>
      </c>
      <c r="F417">
        <v>1000</v>
      </c>
      <c r="G417" t="s">
        <v>436</v>
      </c>
      <c r="H417" s="6">
        <f t="shared" si="24"/>
        <v>1</v>
      </c>
      <c r="I417" t="s">
        <v>49</v>
      </c>
      <c r="J417" s="6" t="str">
        <f t="shared" ref="J417:J505" si="27">IF(M417&lt;0,"Signed","Unsigned")</f>
        <v>Unsigned</v>
      </c>
      <c r="K417" s="6">
        <f t="shared" si="25"/>
        <v>1</v>
      </c>
      <c r="L417" s="6">
        <v>0</v>
      </c>
      <c r="M417">
        <v>0</v>
      </c>
      <c r="N417">
        <v>1</v>
      </c>
      <c r="O417" t="s">
        <v>68</v>
      </c>
      <c r="X417" t="s">
        <v>46</v>
      </c>
    </row>
    <row r="418" spans="2:24" x14ac:dyDescent="0.25">
      <c r="B418">
        <f t="shared" si="26"/>
        <v>628</v>
      </c>
      <c r="C418" t="s">
        <v>122</v>
      </c>
      <c r="D418" s="1">
        <f>ROUNDUP(SUMIF(C:C,C418,H:H)/8,0)</f>
        <v>4</v>
      </c>
      <c r="E418" t="s">
        <v>42</v>
      </c>
      <c r="F418">
        <v>1000</v>
      </c>
      <c r="G418" t="s">
        <v>437</v>
      </c>
      <c r="H418" s="6">
        <f t="shared" si="24"/>
        <v>1</v>
      </c>
      <c r="I418" t="s">
        <v>49</v>
      </c>
      <c r="J418" s="6" t="str">
        <f t="shared" si="27"/>
        <v>Unsigned</v>
      </c>
      <c r="K418" s="6">
        <f t="shared" si="25"/>
        <v>1</v>
      </c>
      <c r="L418" s="6">
        <v>0</v>
      </c>
      <c r="M418">
        <v>0</v>
      </c>
      <c r="N418">
        <v>1</v>
      </c>
      <c r="O418" t="s">
        <v>68</v>
      </c>
      <c r="X418" t="s">
        <v>46</v>
      </c>
    </row>
    <row r="419" spans="2:24" x14ac:dyDescent="0.25">
      <c r="B419">
        <f t="shared" si="26"/>
        <v>628</v>
      </c>
      <c r="C419" t="s">
        <v>122</v>
      </c>
      <c r="D419" s="1">
        <f>ROUNDUP(SUMIF(C:C,C419,H:H)/8,0)</f>
        <v>4</v>
      </c>
      <c r="E419" t="s">
        <v>42</v>
      </c>
      <c r="F419">
        <v>1000</v>
      </c>
      <c r="G419" t="s">
        <v>438</v>
      </c>
      <c r="H419" s="6">
        <f t="shared" si="24"/>
        <v>1</v>
      </c>
      <c r="I419" t="s">
        <v>49</v>
      </c>
      <c r="J419" s="6" t="str">
        <f t="shared" si="27"/>
        <v>Unsigned</v>
      </c>
      <c r="K419" s="6">
        <f t="shared" si="25"/>
        <v>1</v>
      </c>
      <c r="L419" s="6">
        <v>0</v>
      </c>
      <c r="M419">
        <v>0</v>
      </c>
      <c r="N419">
        <v>1</v>
      </c>
      <c r="O419" t="s">
        <v>68</v>
      </c>
      <c r="X419" t="s">
        <v>46</v>
      </c>
    </row>
    <row r="420" spans="2:24" x14ac:dyDescent="0.25">
      <c r="B420">
        <f t="shared" si="26"/>
        <v>628</v>
      </c>
      <c r="C420" t="s">
        <v>122</v>
      </c>
      <c r="D420" s="1">
        <f>ROUNDUP(SUMIF(C:C,C420,H:H)/8,0)</f>
        <v>4</v>
      </c>
      <c r="E420" t="s">
        <v>42</v>
      </c>
      <c r="F420">
        <v>1000</v>
      </c>
      <c r="G420" t="s">
        <v>439</v>
      </c>
      <c r="H420" s="6">
        <f t="shared" si="24"/>
        <v>1</v>
      </c>
      <c r="I420" t="s">
        <v>49</v>
      </c>
      <c r="J420" s="6" t="str">
        <f t="shared" si="27"/>
        <v>Unsigned</v>
      </c>
      <c r="K420" s="6">
        <f t="shared" si="25"/>
        <v>1</v>
      </c>
      <c r="L420" s="6">
        <v>0</v>
      </c>
      <c r="M420">
        <v>0</v>
      </c>
      <c r="N420">
        <v>1</v>
      </c>
      <c r="O420" t="s">
        <v>68</v>
      </c>
      <c r="X420" t="s">
        <v>46</v>
      </c>
    </row>
    <row r="421" spans="2:24" x14ac:dyDescent="0.25">
      <c r="B421">
        <f t="shared" si="26"/>
        <v>628</v>
      </c>
      <c r="C421" t="s">
        <v>122</v>
      </c>
      <c r="D421" s="1">
        <f>ROUNDUP(SUMIF(C:C,C421,H:H)/8,0)</f>
        <v>4</v>
      </c>
      <c r="E421" t="s">
        <v>42</v>
      </c>
      <c r="F421">
        <v>1000</v>
      </c>
      <c r="G421" t="s">
        <v>440</v>
      </c>
      <c r="H421" s="6">
        <f t="shared" si="24"/>
        <v>1</v>
      </c>
      <c r="I421" t="s">
        <v>49</v>
      </c>
      <c r="J421" s="6" t="str">
        <f t="shared" si="27"/>
        <v>Unsigned</v>
      </c>
      <c r="K421" s="6">
        <f t="shared" si="25"/>
        <v>1</v>
      </c>
      <c r="L421" s="6">
        <v>0</v>
      </c>
      <c r="M421">
        <v>0</v>
      </c>
      <c r="N421">
        <v>1</v>
      </c>
      <c r="O421" t="s">
        <v>68</v>
      </c>
      <c r="X421" t="s">
        <v>46</v>
      </c>
    </row>
    <row r="422" spans="2:24" x14ac:dyDescent="0.25">
      <c r="B422">
        <f>IF(C422&lt;&gt;C395,B395+1,B395)</f>
        <v>629</v>
      </c>
      <c r="C422" t="s">
        <v>557</v>
      </c>
      <c r="D422" s="1">
        <f>ROUNDUP(SUMIF(C:C,C422,H:H)/8,0)</f>
        <v>4</v>
      </c>
      <c r="E422" t="s">
        <v>42</v>
      </c>
      <c r="F422">
        <v>1000</v>
      </c>
      <c r="G422" s="5" t="s">
        <v>98</v>
      </c>
      <c r="H422" s="6">
        <f t="shared" ref="H422:H447" si="28">IF(J422="Signed",IF(O422="fixed",ROUNDUP(LOG((N422-M422+1)*10,2),0)+1,IF(O422="int",ROUNDUP(LOG((N422-M422+1)*1,2),0),IF(O422="float",32,0))),IF(O422="fixed",ROUNDUP(LOG((N422-M422+1)*10,2),0),IF(O422="int",ROUNDUP(LOG((N422-M422+1)*1,2),0),IF(O422="float",32,0))))</f>
        <v>1</v>
      </c>
      <c r="I422" t="s">
        <v>49</v>
      </c>
      <c r="J422" s="6" t="str">
        <f t="shared" ref="J422:J447" si="29">IF(M422&lt;0,"Signed","Unsigned")</f>
        <v>Unsigned</v>
      </c>
      <c r="K422" s="6">
        <f t="shared" ref="K422:K447" si="30">IF(O422="fixed",N422/(2^(IF(J422="Signed",H422-1,H422))-1),1)</f>
        <v>1</v>
      </c>
      <c r="L422" s="6">
        <v>0</v>
      </c>
      <c r="M422">
        <v>0</v>
      </c>
      <c r="N422">
        <v>1</v>
      </c>
      <c r="O422" t="s">
        <v>68</v>
      </c>
      <c r="X422" t="s">
        <v>46</v>
      </c>
    </row>
    <row r="423" spans="2:24" x14ac:dyDescent="0.25">
      <c r="B423">
        <f t="shared" ref="B423:B450" si="31">IF(C423&lt;&gt;C422,B422+1,B422)</f>
        <v>629</v>
      </c>
      <c r="C423" t="s">
        <v>557</v>
      </c>
      <c r="D423" s="1">
        <f>ROUNDUP(SUMIF(C:C,C423,H:H)/8,0)</f>
        <v>4</v>
      </c>
      <c r="E423" t="s">
        <v>42</v>
      </c>
      <c r="F423">
        <v>1000</v>
      </c>
      <c r="G423" s="5" t="s">
        <v>103</v>
      </c>
      <c r="H423" s="6">
        <f t="shared" si="28"/>
        <v>1</v>
      </c>
      <c r="I423" t="s">
        <v>49</v>
      </c>
      <c r="J423" s="6" t="str">
        <f t="shared" si="29"/>
        <v>Unsigned</v>
      </c>
      <c r="K423" s="6">
        <f t="shared" si="30"/>
        <v>1</v>
      </c>
      <c r="L423" s="6">
        <v>0</v>
      </c>
      <c r="M423">
        <v>0</v>
      </c>
      <c r="N423">
        <v>1</v>
      </c>
      <c r="O423" t="s">
        <v>68</v>
      </c>
      <c r="X423" t="s">
        <v>46</v>
      </c>
    </row>
    <row r="424" spans="2:24" x14ac:dyDescent="0.25">
      <c r="B424">
        <f t="shared" si="31"/>
        <v>629</v>
      </c>
      <c r="C424" t="s">
        <v>557</v>
      </c>
      <c r="D424" s="1">
        <f>ROUNDUP(SUMIF(C:C,C424,H:H)/8,0)</f>
        <v>4</v>
      </c>
      <c r="E424" t="s">
        <v>42</v>
      </c>
      <c r="F424">
        <v>1000</v>
      </c>
      <c r="G424" s="5" t="s">
        <v>99</v>
      </c>
      <c r="H424" s="6">
        <f t="shared" si="28"/>
        <v>1</v>
      </c>
      <c r="I424" t="s">
        <v>49</v>
      </c>
      <c r="J424" s="6" t="str">
        <f t="shared" si="29"/>
        <v>Unsigned</v>
      </c>
      <c r="K424" s="6">
        <f t="shared" si="30"/>
        <v>1</v>
      </c>
      <c r="L424" s="6">
        <v>0</v>
      </c>
      <c r="M424">
        <v>0</v>
      </c>
      <c r="N424">
        <v>1</v>
      </c>
      <c r="O424" t="s">
        <v>68</v>
      </c>
      <c r="X424" t="s">
        <v>46</v>
      </c>
    </row>
    <row r="425" spans="2:24" x14ac:dyDescent="0.25">
      <c r="B425">
        <f t="shared" si="31"/>
        <v>629</v>
      </c>
      <c r="C425" t="s">
        <v>557</v>
      </c>
      <c r="D425" s="1">
        <f>ROUNDUP(SUMIF(C:C,C425,H:H)/8,0)</f>
        <v>4</v>
      </c>
      <c r="E425" t="s">
        <v>42</v>
      </c>
      <c r="F425">
        <v>1000</v>
      </c>
      <c r="G425" s="5" t="s">
        <v>102</v>
      </c>
      <c r="H425" s="6">
        <f t="shared" si="28"/>
        <v>1</v>
      </c>
      <c r="I425" t="s">
        <v>49</v>
      </c>
      <c r="J425" s="6" t="str">
        <f t="shared" si="29"/>
        <v>Unsigned</v>
      </c>
      <c r="K425" s="6">
        <f t="shared" si="30"/>
        <v>1</v>
      </c>
      <c r="L425" s="6">
        <v>0</v>
      </c>
      <c r="M425">
        <v>0</v>
      </c>
      <c r="N425">
        <v>1</v>
      </c>
      <c r="O425" t="s">
        <v>68</v>
      </c>
      <c r="X425" t="s">
        <v>46</v>
      </c>
    </row>
    <row r="426" spans="2:24" x14ac:dyDescent="0.25">
      <c r="B426">
        <f t="shared" si="31"/>
        <v>629</v>
      </c>
      <c r="C426" t="s">
        <v>557</v>
      </c>
      <c r="D426" s="1">
        <f>ROUNDUP(SUMIF(C:C,C426,H:H)/8,0)</f>
        <v>4</v>
      </c>
      <c r="E426" t="s">
        <v>42</v>
      </c>
      <c r="F426">
        <v>1000</v>
      </c>
      <c r="G426" s="5" t="s">
        <v>100</v>
      </c>
      <c r="H426" s="6">
        <f t="shared" si="28"/>
        <v>1</v>
      </c>
      <c r="I426" t="s">
        <v>49</v>
      </c>
      <c r="J426" s="6" t="str">
        <f t="shared" si="29"/>
        <v>Unsigned</v>
      </c>
      <c r="K426" s="6">
        <f t="shared" si="30"/>
        <v>1</v>
      </c>
      <c r="L426" s="6">
        <v>0</v>
      </c>
      <c r="M426">
        <v>0</v>
      </c>
      <c r="N426">
        <v>1</v>
      </c>
      <c r="O426" t="s">
        <v>68</v>
      </c>
      <c r="X426" t="s">
        <v>46</v>
      </c>
    </row>
    <row r="427" spans="2:24" x14ac:dyDescent="0.25">
      <c r="B427">
        <f t="shared" si="31"/>
        <v>629</v>
      </c>
      <c r="C427" t="s">
        <v>557</v>
      </c>
      <c r="D427" s="1">
        <f>ROUNDUP(SUMIF(C:C,C427,H:H)/8,0)</f>
        <v>4</v>
      </c>
      <c r="E427" t="s">
        <v>42</v>
      </c>
      <c r="F427">
        <v>1000</v>
      </c>
      <c r="G427" s="5" t="s">
        <v>101</v>
      </c>
      <c r="H427" s="6">
        <f t="shared" si="28"/>
        <v>1</v>
      </c>
      <c r="I427" t="s">
        <v>49</v>
      </c>
      <c r="J427" s="6" t="str">
        <f t="shared" si="29"/>
        <v>Unsigned</v>
      </c>
      <c r="K427" s="6">
        <f t="shared" si="30"/>
        <v>1</v>
      </c>
      <c r="L427" s="6">
        <v>0</v>
      </c>
      <c r="M427">
        <v>0</v>
      </c>
      <c r="N427">
        <v>1</v>
      </c>
      <c r="O427" t="s">
        <v>68</v>
      </c>
      <c r="X427" t="s">
        <v>46</v>
      </c>
    </row>
    <row r="428" spans="2:24" x14ac:dyDescent="0.25">
      <c r="B428">
        <f t="shared" si="31"/>
        <v>629</v>
      </c>
      <c r="C428" t="s">
        <v>557</v>
      </c>
      <c r="D428" s="1">
        <f>ROUNDUP(SUMIF(C:C,C428,H:H)/8,0)</f>
        <v>4</v>
      </c>
      <c r="E428" t="s">
        <v>42</v>
      </c>
      <c r="F428">
        <v>1000</v>
      </c>
      <c r="G428" s="5" t="s">
        <v>104</v>
      </c>
      <c r="H428" s="6">
        <f t="shared" si="28"/>
        <v>1</v>
      </c>
      <c r="I428" t="s">
        <v>49</v>
      </c>
      <c r="J428" s="6" t="str">
        <f t="shared" si="29"/>
        <v>Unsigned</v>
      </c>
      <c r="K428" s="6">
        <f t="shared" si="30"/>
        <v>1</v>
      </c>
      <c r="L428" s="6">
        <v>0</v>
      </c>
      <c r="M428">
        <v>0</v>
      </c>
      <c r="N428">
        <v>1</v>
      </c>
      <c r="O428" t="s">
        <v>68</v>
      </c>
      <c r="X428" t="s">
        <v>46</v>
      </c>
    </row>
    <row r="429" spans="2:24" x14ac:dyDescent="0.25">
      <c r="B429">
        <f t="shared" si="31"/>
        <v>629</v>
      </c>
      <c r="C429" t="s">
        <v>557</v>
      </c>
      <c r="D429" s="1">
        <f>ROUNDUP(SUMIF(C:C,C429,H:H)/8,0)</f>
        <v>4</v>
      </c>
      <c r="E429" t="s">
        <v>42</v>
      </c>
      <c r="F429">
        <v>1000</v>
      </c>
      <c r="G429" s="5" t="s">
        <v>105</v>
      </c>
      <c r="H429" s="6">
        <f t="shared" si="28"/>
        <v>1</v>
      </c>
      <c r="I429" t="s">
        <v>49</v>
      </c>
      <c r="J429" s="6" t="str">
        <f t="shared" si="29"/>
        <v>Unsigned</v>
      </c>
      <c r="K429" s="6">
        <f t="shared" si="30"/>
        <v>1</v>
      </c>
      <c r="L429" s="6">
        <v>0</v>
      </c>
      <c r="M429">
        <v>0</v>
      </c>
      <c r="N429">
        <v>1</v>
      </c>
      <c r="O429" t="s">
        <v>68</v>
      </c>
      <c r="X429" t="s">
        <v>46</v>
      </c>
    </row>
    <row r="430" spans="2:24" x14ac:dyDescent="0.25">
      <c r="B430">
        <f t="shared" si="31"/>
        <v>629</v>
      </c>
      <c r="C430" t="s">
        <v>557</v>
      </c>
      <c r="D430" s="1">
        <f>ROUNDUP(SUMIF(C:C,C430,H:H)/8,0)</f>
        <v>4</v>
      </c>
      <c r="E430" t="s">
        <v>42</v>
      </c>
      <c r="F430">
        <v>1000</v>
      </c>
      <c r="G430" s="5" t="s">
        <v>106</v>
      </c>
      <c r="H430" s="6">
        <f t="shared" si="28"/>
        <v>1</v>
      </c>
      <c r="I430" t="s">
        <v>49</v>
      </c>
      <c r="J430" s="6" t="str">
        <f t="shared" si="29"/>
        <v>Unsigned</v>
      </c>
      <c r="K430" s="6">
        <f t="shared" si="30"/>
        <v>1</v>
      </c>
      <c r="L430" s="6">
        <v>0</v>
      </c>
      <c r="M430">
        <v>0</v>
      </c>
      <c r="N430">
        <v>1</v>
      </c>
      <c r="O430" t="s">
        <v>68</v>
      </c>
      <c r="X430" t="s">
        <v>46</v>
      </c>
    </row>
    <row r="431" spans="2:24" x14ac:dyDescent="0.25">
      <c r="B431">
        <f t="shared" si="31"/>
        <v>629</v>
      </c>
      <c r="C431" t="s">
        <v>557</v>
      </c>
      <c r="D431" s="1">
        <f>ROUNDUP(SUMIF(C:C,C431,H:H)/8,0)</f>
        <v>4</v>
      </c>
      <c r="E431" t="s">
        <v>42</v>
      </c>
      <c r="F431">
        <v>1000</v>
      </c>
      <c r="G431" s="5" t="s">
        <v>111</v>
      </c>
      <c r="H431" s="6">
        <f t="shared" si="28"/>
        <v>1</v>
      </c>
      <c r="I431" t="s">
        <v>49</v>
      </c>
      <c r="J431" s="6" t="str">
        <f t="shared" si="29"/>
        <v>Unsigned</v>
      </c>
      <c r="K431" s="6">
        <f t="shared" si="30"/>
        <v>1</v>
      </c>
      <c r="L431" s="6">
        <v>0</v>
      </c>
      <c r="M431">
        <v>0</v>
      </c>
      <c r="N431">
        <v>1</v>
      </c>
      <c r="O431" t="s">
        <v>68</v>
      </c>
      <c r="X431" t="s">
        <v>46</v>
      </c>
    </row>
    <row r="432" spans="2:24" x14ac:dyDescent="0.25">
      <c r="B432">
        <f t="shared" si="31"/>
        <v>629</v>
      </c>
      <c r="C432" t="s">
        <v>557</v>
      </c>
      <c r="D432" s="1">
        <f>ROUNDUP(SUMIF(C:C,C432,H:H)/8,0)</f>
        <v>4</v>
      </c>
      <c r="E432" t="s">
        <v>42</v>
      </c>
      <c r="F432">
        <v>1000</v>
      </c>
      <c r="G432" s="5" t="s">
        <v>112</v>
      </c>
      <c r="H432" s="6">
        <f t="shared" si="28"/>
        <v>1</v>
      </c>
      <c r="I432" t="s">
        <v>49</v>
      </c>
      <c r="J432" s="6" t="str">
        <f t="shared" si="29"/>
        <v>Unsigned</v>
      </c>
      <c r="K432" s="6">
        <f t="shared" si="30"/>
        <v>1</v>
      </c>
      <c r="L432" s="6">
        <v>0</v>
      </c>
      <c r="M432">
        <v>0</v>
      </c>
      <c r="N432">
        <v>1</v>
      </c>
      <c r="O432" t="s">
        <v>68</v>
      </c>
      <c r="X432" t="s">
        <v>46</v>
      </c>
    </row>
    <row r="433" spans="2:26" x14ac:dyDescent="0.25">
      <c r="B433">
        <f t="shared" si="31"/>
        <v>629</v>
      </c>
      <c r="C433" t="s">
        <v>557</v>
      </c>
      <c r="D433" s="1">
        <f>ROUNDUP(SUMIF(C:C,C433,H:H)/8,0)</f>
        <v>4</v>
      </c>
      <c r="E433" t="s">
        <v>42</v>
      </c>
      <c r="F433">
        <v>1000</v>
      </c>
      <c r="G433" s="5" t="s">
        <v>475</v>
      </c>
      <c r="H433" s="6">
        <f t="shared" si="28"/>
        <v>1</v>
      </c>
      <c r="I433" t="s">
        <v>49</v>
      </c>
      <c r="J433" s="6" t="str">
        <f t="shared" si="29"/>
        <v>Unsigned</v>
      </c>
      <c r="K433" s="6">
        <f t="shared" si="30"/>
        <v>1</v>
      </c>
      <c r="L433" s="6">
        <v>0</v>
      </c>
      <c r="M433">
        <v>0</v>
      </c>
      <c r="N433">
        <v>1</v>
      </c>
      <c r="O433" t="s">
        <v>68</v>
      </c>
      <c r="X433" t="s">
        <v>46</v>
      </c>
    </row>
    <row r="434" spans="2:26" x14ac:dyDescent="0.25">
      <c r="B434">
        <f t="shared" si="31"/>
        <v>629</v>
      </c>
      <c r="C434" t="s">
        <v>557</v>
      </c>
      <c r="D434" s="1">
        <f>ROUNDUP(SUMIF(C:C,C434,H:H)/8,0)</f>
        <v>4</v>
      </c>
      <c r="E434" t="s">
        <v>42</v>
      </c>
      <c r="F434">
        <v>1000</v>
      </c>
      <c r="G434" s="4" t="s">
        <v>476</v>
      </c>
      <c r="H434" s="6">
        <f t="shared" si="28"/>
        <v>1</v>
      </c>
      <c r="I434" t="s">
        <v>49</v>
      </c>
      <c r="J434" s="6" t="str">
        <f t="shared" si="29"/>
        <v>Unsigned</v>
      </c>
      <c r="K434" s="6">
        <f t="shared" si="30"/>
        <v>1</v>
      </c>
      <c r="L434" s="6">
        <v>0</v>
      </c>
      <c r="M434">
        <v>0</v>
      </c>
      <c r="N434">
        <v>1</v>
      </c>
      <c r="O434" t="s">
        <v>68</v>
      </c>
      <c r="X434" t="s">
        <v>46</v>
      </c>
    </row>
    <row r="435" spans="2:26" x14ac:dyDescent="0.25">
      <c r="B435">
        <f t="shared" si="31"/>
        <v>629</v>
      </c>
      <c r="C435" t="s">
        <v>557</v>
      </c>
      <c r="D435" s="1">
        <f>ROUNDUP(SUMIF(C:C,C435,H:H)/8,0)</f>
        <v>4</v>
      </c>
      <c r="E435" t="s">
        <v>42</v>
      </c>
      <c r="F435">
        <v>1000</v>
      </c>
      <c r="G435" s="4" t="s">
        <v>474</v>
      </c>
      <c r="H435" s="6">
        <f t="shared" si="28"/>
        <v>1</v>
      </c>
      <c r="I435" t="s">
        <v>49</v>
      </c>
      <c r="J435" s="6" t="str">
        <f t="shared" si="29"/>
        <v>Unsigned</v>
      </c>
      <c r="K435" s="6">
        <f t="shared" si="30"/>
        <v>1</v>
      </c>
      <c r="L435" s="6">
        <v>0</v>
      </c>
      <c r="M435">
        <v>0</v>
      </c>
      <c r="N435">
        <v>1</v>
      </c>
      <c r="O435" t="s">
        <v>68</v>
      </c>
      <c r="X435" t="s">
        <v>46</v>
      </c>
    </row>
    <row r="436" spans="2:26" x14ac:dyDescent="0.25">
      <c r="B436">
        <f t="shared" si="31"/>
        <v>629</v>
      </c>
      <c r="C436" t="s">
        <v>557</v>
      </c>
      <c r="D436" s="1">
        <f>ROUNDUP(SUMIF(C:C,C436,H:H)/8,0)</f>
        <v>4</v>
      </c>
      <c r="E436" t="s">
        <v>42</v>
      </c>
      <c r="F436">
        <v>1000</v>
      </c>
      <c r="G436" s="4" t="s">
        <v>483</v>
      </c>
      <c r="H436" s="6">
        <f t="shared" si="28"/>
        <v>1</v>
      </c>
      <c r="I436" t="s">
        <v>49</v>
      </c>
      <c r="J436" s="6" t="str">
        <f t="shared" si="29"/>
        <v>Unsigned</v>
      </c>
      <c r="K436" s="6">
        <f t="shared" si="30"/>
        <v>1</v>
      </c>
      <c r="L436" s="6">
        <v>0</v>
      </c>
      <c r="M436">
        <v>0</v>
      </c>
      <c r="N436">
        <v>1</v>
      </c>
      <c r="O436" t="s">
        <v>68</v>
      </c>
      <c r="X436" t="s">
        <v>46</v>
      </c>
    </row>
    <row r="437" spans="2:26" x14ac:dyDescent="0.25">
      <c r="B437">
        <f t="shared" si="31"/>
        <v>629</v>
      </c>
      <c r="C437" t="s">
        <v>557</v>
      </c>
      <c r="D437" s="1">
        <f>ROUNDUP(SUMIF(C:C,C437,H:H)/8,0)</f>
        <v>4</v>
      </c>
      <c r="E437" t="s">
        <v>42</v>
      </c>
      <c r="F437">
        <v>1000</v>
      </c>
      <c r="G437" s="5" t="s">
        <v>477</v>
      </c>
      <c r="H437" s="6">
        <f t="shared" si="28"/>
        <v>1</v>
      </c>
      <c r="I437" t="s">
        <v>49</v>
      </c>
      <c r="J437" s="6" t="str">
        <f t="shared" si="29"/>
        <v>Unsigned</v>
      </c>
      <c r="K437" s="6">
        <f t="shared" si="30"/>
        <v>1</v>
      </c>
      <c r="L437" s="6">
        <v>0</v>
      </c>
      <c r="M437">
        <v>0</v>
      </c>
      <c r="N437">
        <v>1</v>
      </c>
      <c r="O437" t="s">
        <v>68</v>
      </c>
      <c r="X437" t="s">
        <v>46</v>
      </c>
    </row>
    <row r="438" spans="2:26" x14ac:dyDescent="0.25">
      <c r="B438">
        <f t="shared" si="31"/>
        <v>629</v>
      </c>
      <c r="C438" t="s">
        <v>557</v>
      </c>
      <c r="D438" s="1">
        <f>ROUNDUP(SUMIF(C:C,C438,H:H)/8,0)</f>
        <v>4</v>
      </c>
      <c r="E438" t="s">
        <v>42</v>
      </c>
      <c r="F438">
        <v>1000</v>
      </c>
      <c r="G438" t="s">
        <v>478</v>
      </c>
      <c r="H438" s="6">
        <f t="shared" si="28"/>
        <v>1</v>
      </c>
      <c r="I438" t="s">
        <v>49</v>
      </c>
      <c r="J438" s="6" t="str">
        <f t="shared" si="29"/>
        <v>Unsigned</v>
      </c>
      <c r="K438" s="6">
        <f t="shared" si="30"/>
        <v>1</v>
      </c>
      <c r="L438" s="6">
        <v>0</v>
      </c>
      <c r="M438">
        <v>0</v>
      </c>
      <c r="N438">
        <v>1</v>
      </c>
      <c r="O438" t="s">
        <v>68</v>
      </c>
      <c r="X438" t="s">
        <v>46</v>
      </c>
    </row>
    <row r="439" spans="2:26" x14ac:dyDescent="0.25">
      <c r="B439">
        <f t="shared" si="31"/>
        <v>629</v>
      </c>
      <c r="C439" t="s">
        <v>557</v>
      </c>
      <c r="D439" s="1">
        <f>ROUNDUP(SUMIF(C:C,C439,H:H)/8,0)</f>
        <v>4</v>
      </c>
      <c r="E439" t="s">
        <v>42</v>
      </c>
      <c r="F439">
        <v>1000</v>
      </c>
      <c r="G439" s="4" t="s">
        <v>482</v>
      </c>
      <c r="H439" s="6">
        <f t="shared" si="28"/>
        <v>1</v>
      </c>
      <c r="I439" t="s">
        <v>49</v>
      </c>
      <c r="J439" s="6" t="str">
        <f t="shared" si="29"/>
        <v>Unsigned</v>
      </c>
      <c r="K439" s="6">
        <f t="shared" si="30"/>
        <v>1</v>
      </c>
      <c r="L439" s="6">
        <v>0</v>
      </c>
      <c r="M439">
        <v>0</v>
      </c>
      <c r="N439">
        <v>1</v>
      </c>
      <c r="O439" t="s">
        <v>68</v>
      </c>
      <c r="X439" t="s">
        <v>46</v>
      </c>
    </row>
    <row r="440" spans="2:26" x14ac:dyDescent="0.25">
      <c r="B440">
        <f t="shared" si="31"/>
        <v>629</v>
      </c>
      <c r="C440" t="s">
        <v>557</v>
      </c>
      <c r="D440" s="1">
        <f>ROUNDUP(SUMIF(C:C,C440,H:H)/8,0)</f>
        <v>4</v>
      </c>
      <c r="E440" t="s">
        <v>42</v>
      </c>
      <c r="F440">
        <v>1000</v>
      </c>
      <c r="G440" t="s">
        <v>484</v>
      </c>
      <c r="H440" s="6">
        <f t="shared" si="28"/>
        <v>1</v>
      </c>
      <c r="I440" t="s">
        <v>49</v>
      </c>
      <c r="J440" s="6" t="str">
        <f t="shared" si="29"/>
        <v>Unsigned</v>
      </c>
      <c r="K440" s="6">
        <f t="shared" si="30"/>
        <v>1</v>
      </c>
      <c r="L440" s="6">
        <v>0</v>
      </c>
      <c r="M440">
        <v>0</v>
      </c>
      <c r="N440">
        <v>1</v>
      </c>
      <c r="O440" t="s">
        <v>68</v>
      </c>
      <c r="X440" t="s">
        <v>46</v>
      </c>
    </row>
    <row r="441" spans="2:26" x14ac:dyDescent="0.25">
      <c r="B441">
        <f t="shared" si="31"/>
        <v>629</v>
      </c>
      <c r="C441" t="s">
        <v>557</v>
      </c>
      <c r="D441" s="1">
        <f>ROUNDUP(SUMIF(C:C,C441,H:H)/8,0)</f>
        <v>4</v>
      </c>
      <c r="E441" t="s">
        <v>42</v>
      </c>
      <c r="F441">
        <v>1000</v>
      </c>
      <c r="G441" t="s">
        <v>500</v>
      </c>
      <c r="H441" s="6">
        <f t="shared" si="28"/>
        <v>1</v>
      </c>
      <c r="I441" t="s">
        <v>49</v>
      </c>
      <c r="J441" s="6" t="str">
        <f t="shared" si="29"/>
        <v>Unsigned</v>
      </c>
      <c r="K441" s="6">
        <f t="shared" si="30"/>
        <v>1</v>
      </c>
      <c r="L441" s="6">
        <v>0</v>
      </c>
      <c r="M441">
        <v>0</v>
      </c>
      <c r="N441">
        <v>1</v>
      </c>
      <c r="O441" t="s">
        <v>68</v>
      </c>
      <c r="X441" t="s">
        <v>46</v>
      </c>
    </row>
    <row r="442" spans="2:26" x14ac:dyDescent="0.25">
      <c r="B442">
        <f t="shared" si="31"/>
        <v>629</v>
      </c>
      <c r="C442" t="s">
        <v>557</v>
      </c>
      <c r="D442" s="1">
        <f>ROUNDUP(SUMIF(C:C,C442,H:H)/8,0)</f>
        <v>4</v>
      </c>
      <c r="E442" t="s">
        <v>42</v>
      </c>
      <c r="F442">
        <v>1000</v>
      </c>
      <c r="G442" t="s">
        <v>485</v>
      </c>
      <c r="H442" s="6">
        <f t="shared" si="28"/>
        <v>1</v>
      </c>
      <c r="I442" t="s">
        <v>49</v>
      </c>
      <c r="J442" s="6" t="str">
        <f t="shared" si="29"/>
        <v>Unsigned</v>
      </c>
      <c r="K442" s="6">
        <f t="shared" si="30"/>
        <v>1</v>
      </c>
      <c r="L442" s="6">
        <v>0</v>
      </c>
      <c r="M442">
        <v>0</v>
      </c>
      <c r="N442">
        <v>1</v>
      </c>
      <c r="O442" t="s">
        <v>68</v>
      </c>
      <c r="X442" t="s">
        <v>46</v>
      </c>
    </row>
    <row r="443" spans="2:26" x14ac:dyDescent="0.25">
      <c r="B443">
        <f t="shared" si="31"/>
        <v>629</v>
      </c>
      <c r="C443" t="s">
        <v>557</v>
      </c>
      <c r="D443" s="1">
        <f>ROUNDUP(SUMIF(C:C,C443,H:H)/8,0)</f>
        <v>4</v>
      </c>
      <c r="E443" t="s">
        <v>42</v>
      </c>
      <c r="F443">
        <v>1000</v>
      </c>
      <c r="G443" t="s">
        <v>486</v>
      </c>
      <c r="H443" s="6">
        <f t="shared" si="28"/>
        <v>1</v>
      </c>
      <c r="I443" t="s">
        <v>49</v>
      </c>
      <c r="J443" s="6" t="str">
        <f t="shared" si="29"/>
        <v>Unsigned</v>
      </c>
      <c r="K443" s="6">
        <f t="shared" si="30"/>
        <v>1</v>
      </c>
      <c r="L443" s="6">
        <v>0</v>
      </c>
      <c r="M443">
        <v>0</v>
      </c>
      <c r="N443">
        <v>1</v>
      </c>
      <c r="O443" t="s">
        <v>68</v>
      </c>
      <c r="X443" t="s">
        <v>46</v>
      </c>
    </row>
    <row r="444" spans="2:26" x14ac:dyDescent="0.25">
      <c r="B444">
        <f t="shared" si="31"/>
        <v>629</v>
      </c>
      <c r="C444" t="s">
        <v>557</v>
      </c>
      <c r="D444" s="1">
        <f>ROUNDUP(SUMIF(C:C,C444,H:H)/8,0)</f>
        <v>4</v>
      </c>
      <c r="E444" t="s">
        <v>42</v>
      </c>
      <c r="F444">
        <v>1000</v>
      </c>
      <c r="G444" t="s">
        <v>487</v>
      </c>
      <c r="H444" s="6">
        <f t="shared" si="28"/>
        <v>1</v>
      </c>
      <c r="I444" t="s">
        <v>49</v>
      </c>
      <c r="J444" s="6" t="str">
        <f t="shared" si="29"/>
        <v>Unsigned</v>
      </c>
      <c r="K444" s="6">
        <f t="shared" si="30"/>
        <v>1</v>
      </c>
      <c r="L444" s="6">
        <v>0</v>
      </c>
      <c r="M444">
        <v>0</v>
      </c>
      <c r="N444">
        <v>1</v>
      </c>
      <c r="O444" t="s">
        <v>68</v>
      </c>
      <c r="X444" t="s">
        <v>46</v>
      </c>
    </row>
    <row r="445" spans="2:26" x14ac:dyDescent="0.25">
      <c r="B445">
        <f t="shared" si="31"/>
        <v>629</v>
      </c>
      <c r="C445" t="s">
        <v>557</v>
      </c>
      <c r="D445" s="1">
        <f>ROUNDUP(SUMIF(C:C,C445,H:H)/8,0)</f>
        <v>4</v>
      </c>
      <c r="E445" t="s">
        <v>42</v>
      </c>
      <c r="F445">
        <v>1000</v>
      </c>
      <c r="G445" t="s">
        <v>488</v>
      </c>
      <c r="H445" s="6">
        <f t="shared" si="28"/>
        <v>1</v>
      </c>
      <c r="I445" t="s">
        <v>49</v>
      </c>
      <c r="J445" s="6" t="str">
        <f t="shared" si="29"/>
        <v>Unsigned</v>
      </c>
      <c r="K445" s="6">
        <f t="shared" si="30"/>
        <v>1</v>
      </c>
      <c r="L445" s="6">
        <v>0</v>
      </c>
      <c r="M445">
        <v>0</v>
      </c>
      <c r="N445">
        <v>1</v>
      </c>
      <c r="O445" t="s">
        <v>68</v>
      </c>
      <c r="X445" t="s">
        <v>46</v>
      </c>
      <c r="Y445" t="s">
        <v>491</v>
      </c>
      <c r="Z445" t="s">
        <v>492</v>
      </c>
    </row>
    <row r="446" spans="2:26" x14ac:dyDescent="0.25">
      <c r="B446">
        <f t="shared" si="31"/>
        <v>629</v>
      </c>
      <c r="C446" t="s">
        <v>557</v>
      </c>
      <c r="D446" s="1">
        <f>ROUNDUP(SUMIF(C:C,C446,H:H)/8,0)</f>
        <v>4</v>
      </c>
      <c r="E446" t="s">
        <v>42</v>
      </c>
      <c r="F446">
        <v>1000</v>
      </c>
      <c r="G446" t="s">
        <v>489</v>
      </c>
      <c r="H446" s="6">
        <f t="shared" si="28"/>
        <v>1</v>
      </c>
      <c r="I446" t="s">
        <v>49</v>
      </c>
      <c r="J446" s="6" t="str">
        <f t="shared" si="29"/>
        <v>Unsigned</v>
      </c>
      <c r="K446" s="6">
        <f t="shared" si="30"/>
        <v>1</v>
      </c>
      <c r="L446" s="6">
        <v>0</v>
      </c>
      <c r="M446">
        <v>0</v>
      </c>
      <c r="N446">
        <v>1</v>
      </c>
      <c r="O446" t="s">
        <v>68</v>
      </c>
      <c r="X446" t="s">
        <v>46</v>
      </c>
      <c r="Y446" t="s">
        <v>491</v>
      </c>
      <c r="Z446" t="s">
        <v>492</v>
      </c>
    </row>
    <row r="447" spans="2:26" x14ac:dyDescent="0.25">
      <c r="B447">
        <f t="shared" si="31"/>
        <v>629</v>
      </c>
      <c r="C447" t="s">
        <v>557</v>
      </c>
      <c r="D447" s="1">
        <f>ROUNDUP(SUMIF(C:C,C447,H:H)/8,0)</f>
        <v>4</v>
      </c>
      <c r="E447" t="s">
        <v>42</v>
      </c>
      <c r="F447">
        <v>1000</v>
      </c>
      <c r="G447" t="s">
        <v>490</v>
      </c>
      <c r="H447" s="6">
        <f t="shared" si="28"/>
        <v>1</v>
      </c>
      <c r="I447" t="s">
        <v>49</v>
      </c>
      <c r="J447" s="6" t="str">
        <f t="shared" si="29"/>
        <v>Unsigned</v>
      </c>
      <c r="K447" s="6">
        <f t="shared" si="30"/>
        <v>1</v>
      </c>
      <c r="L447" s="6">
        <v>0</v>
      </c>
      <c r="M447">
        <v>0</v>
      </c>
      <c r="N447">
        <v>1</v>
      </c>
      <c r="O447" t="s">
        <v>68</v>
      </c>
      <c r="X447" t="s">
        <v>46</v>
      </c>
      <c r="Y447" t="s">
        <v>491</v>
      </c>
      <c r="Z447" t="s">
        <v>492</v>
      </c>
    </row>
    <row r="448" spans="2:26" x14ac:dyDescent="0.25">
      <c r="B448">
        <f t="shared" si="31"/>
        <v>630</v>
      </c>
      <c r="C448" t="s">
        <v>93</v>
      </c>
      <c r="D448" s="1">
        <f>ROUNDUP(SUMIF(C:C,C448,H:H)/8,0)</f>
        <v>4</v>
      </c>
      <c r="E448" t="s">
        <v>42</v>
      </c>
      <c r="F448">
        <v>1000</v>
      </c>
      <c r="G448" s="5" t="s">
        <v>98</v>
      </c>
      <c r="H448" s="6">
        <f t="shared" si="24"/>
        <v>1</v>
      </c>
      <c r="I448" t="s">
        <v>49</v>
      </c>
      <c r="J448" s="6" t="str">
        <f t="shared" si="27"/>
        <v>Unsigned</v>
      </c>
      <c r="K448" s="6">
        <f t="shared" si="25"/>
        <v>1</v>
      </c>
      <c r="L448" s="6">
        <v>0</v>
      </c>
      <c r="M448">
        <v>0</v>
      </c>
      <c r="N448">
        <v>1</v>
      </c>
      <c r="O448" t="s">
        <v>68</v>
      </c>
      <c r="X448" t="s">
        <v>46</v>
      </c>
    </row>
    <row r="449" spans="2:24" x14ac:dyDescent="0.25">
      <c r="B449">
        <f t="shared" si="31"/>
        <v>630</v>
      </c>
      <c r="C449" t="s">
        <v>93</v>
      </c>
      <c r="D449" s="1">
        <f>ROUNDUP(SUMIF(C:C,C449,H:H)/8,0)</f>
        <v>4</v>
      </c>
      <c r="E449" t="s">
        <v>42</v>
      </c>
      <c r="F449">
        <v>1000</v>
      </c>
      <c r="G449" s="5" t="s">
        <v>103</v>
      </c>
      <c r="H449" s="6">
        <f t="shared" si="24"/>
        <v>1</v>
      </c>
      <c r="I449" t="s">
        <v>49</v>
      </c>
      <c r="J449" s="6" t="str">
        <f t="shared" si="27"/>
        <v>Unsigned</v>
      </c>
      <c r="K449" s="6">
        <f t="shared" si="25"/>
        <v>1</v>
      </c>
      <c r="L449" s="6">
        <v>0</v>
      </c>
      <c r="M449">
        <v>0</v>
      </c>
      <c r="N449">
        <v>1</v>
      </c>
      <c r="O449" t="s">
        <v>68</v>
      </c>
      <c r="X449" t="s">
        <v>46</v>
      </c>
    </row>
    <row r="450" spans="2:24" x14ac:dyDescent="0.25">
      <c r="B450">
        <f t="shared" si="31"/>
        <v>630</v>
      </c>
      <c r="C450" t="s">
        <v>93</v>
      </c>
      <c r="D450" s="1">
        <f>ROUNDUP(SUMIF(C:C,C450,H:H)/8,0)</f>
        <v>4</v>
      </c>
      <c r="E450" t="s">
        <v>42</v>
      </c>
      <c r="F450">
        <v>1000</v>
      </c>
      <c r="G450" s="5" t="s">
        <v>99</v>
      </c>
      <c r="H450" s="6">
        <f t="shared" si="24"/>
        <v>1</v>
      </c>
      <c r="I450" t="s">
        <v>49</v>
      </c>
      <c r="J450" s="6" t="str">
        <f t="shared" si="27"/>
        <v>Unsigned</v>
      </c>
      <c r="K450" s="6">
        <f t="shared" si="25"/>
        <v>1</v>
      </c>
      <c r="L450" s="6">
        <v>0</v>
      </c>
      <c r="M450">
        <v>0</v>
      </c>
      <c r="N450">
        <v>1</v>
      </c>
      <c r="O450" t="s">
        <v>68</v>
      </c>
      <c r="X450" t="s">
        <v>46</v>
      </c>
    </row>
    <row r="451" spans="2:24" x14ac:dyDescent="0.25">
      <c r="B451">
        <f t="shared" si="26"/>
        <v>630</v>
      </c>
      <c r="C451" t="s">
        <v>93</v>
      </c>
      <c r="D451" s="1">
        <f>ROUNDUP(SUMIF(C:C,C451,H:H)/8,0)</f>
        <v>4</v>
      </c>
      <c r="E451" t="s">
        <v>42</v>
      </c>
      <c r="F451">
        <v>1000</v>
      </c>
      <c r="G451" s="5" t="s">
        <v>102</v>
      </c>
      <c r="H451" s="6">
        <f t="shared" si="24"/>
        <v>1</v>
      </c>
      <c r="I451" t="s">
        <v>49</v>
      </c>
      <c r="J451" s="6" t="str">
        <f t="shared" si="27"/>
        <v>Unsigned</v>
      </c>
      <c r="K451" s="6">
        <f t="shared" si="25"/>
        <v>1</v>
      </c>
      <c r="L451" s="6">
        <v>0</v>
      </c>
      <c r="M451">
        <v>0</v>
      </c>
      <c r="N451">
        <v>1</v>
      </c>
      <c r="O451" t="s">
        <v>68</v>
      </c>
      <c r="X451" t="s">
        <v>46</v>
      </c>
    </row>
    <row r="452" spans="2:24" x14ac:dyDescent="0.25">
      <c r="B452">
        <f t="shared" si="26"/>
        <v>630</v>
      </c>
      <c r="C452" t="s">
        <v>93</v>
      </c>
      <c r="D452" s="1">
        <f>ROUNDUP(SUMIF(C:C,C452,H:H)/8,0)</f>
        <v>4</v>
      </c>
      <c r="E452" t="s">
        <v>42</v>
      </c>
      <c r="F452">
        <v>1000</v>
      </c>
      <c r="G452" s="5" t="s">
        <v>100</v>
      </c>
      <c r="H452" s="6">
        <f t="shared" si="24"/>
        <v>1</v>
      </c>
      <c r="I452" t="s">
        <v>49</v>
      </c>
      <c r="J452" s="6" t="str">
        <f t="shared" si="27"/>
        <v>Unsigned</v>
      </c>
      <c r="K452" s="6">
        <f t="shared" si="25"/>
        <v>1</v>
      </c>
      <c r="L452" s="6">
        <v>0</v>
      </c>
      <c r="M452">
        <v>0</v>
      </c>
      <c r="N452">
        <v>1</v>
      </c>
      <c r="O452" t="s">
        <v>68</v>
      </c>
      <c r="X452" t="s">
        <v>46</v>
      </c>
    </row>
    <row r="453" spans="2:24" x14ac:dyDescent="0.25">
      <c r="B453">
        <f t="shared" si="26"/>
        <v>630</v>
      </c>
      <c r="C453" t="s">
        <v>93</v>
      </c>
      <c r="D453" s="1">
        <f>ROUNDUP(SUMIF(C:C,C453,H:H)/8,0)</f>
        <v>4</v>
      </c>
      <c r="E453" t="s">
        <v>42</v>
      </c>
      <c r="F453">
        <v>1000</v>
      </c>
      <c r="G453" s="5" t="s">
        <v>101</v>
      </c>
      <c r="H453" s="6">
        <f t="shared" si="24"/>
        <v>1</v>
      </c>
      <c r="I453" t="s">
        <v>49</v>
      </c>
      <c r="J453" s="6" t="str">
        <f t="shared" si="27"/>
        <v>Unsigned</v>
      </c>
      <c r="K453" s="6">
        <f t="shared" si="25"/>
        <v>1</v>
      </c>
      <c r="L453" s="6">
        <v>0</v>
      </c>
      <c r="M453">
        <v>0</v>
      </c>
      <c r="N453">
        <v>1</v>
      </c>
      <c r="O453" t="s">
        <v>68</v>
      </c>
      <c r="X453" t="s">
        <v>46</v>
      </c>
    </row>
    <row r="454" spans="2:24" x14ac:dyDescent="0.25">
      <c r="B454">
        <f t="shared" si="26"/>
        <v>630</v>
      </c>
      <c r="C454" t="s">
        <v>93</v>
      </c>
      <c r="D454" s="1">
        <f>ROUNDUP(SUMIF(C:C,C454,H:H)/8,0)</f>
        <v>4</v>
      </c>
      <c r="E454" t="s">
        <v>42</v>
      </c>
      <c r="F454">
        <v>1000</v>
      </c>
      <c r="G454" s="5" t="s">
        <v>104</v>
      </c>
      <c r="H454" s="6">
        <f t="shared" si="24"/>
        <v>1</v>
      </c>
      <c r="I454" t="s">
        <v>49</v>
      </c>
      <c r="J454" s="6" t="str">
        <f t="shared" si="27"/>
        <v>Unsigned</v>
      </c>
      <c r="K454" s="6">
        <f t="shared" si="25"/>
        <v>1</v>
      </c>
      <c r="L454" s="6">
        <v>0</v>
      </c>
      <c r="M454">
        <v>0</v>
      </c>
      <c r="N454">
        <v>1</v>
      </c>
      <c r="O454" t="s">
        <v>68</v>
      </c>
      <c r="X454" t="s">
        <v>46</v>
      </c>
    </row>
    <row r="455" spans="2:24" x14ac:dyDescent="0.25">
      <c r="B455">
        <f t="shared" si="26"/>
        <v>630</v>
      </c>
      <c r="C455" t="s">
        <v>93</v>
      </c>
      <c r="D455" s="1">
        <f>ROUNDUP(SUMIF(C:C,C455,H:H)/8,0)</f>
        <v>4</v>
      </c>
      <c r="E455" t="s">
        <v>42</v>
      </c>
      <c r="F455">
        <v>1000</v>
      </c>
      <c r="G455" s="5" t="s">
        <v>105</v>
      </c>
      <c r="H455" s="6">
        <f t="shared" si="24"/>
        <v>1</v>
      </c>
      <c r="I455" t="s">
        <v>49</v>
      </c>
      <c r="J455" s="6" t="str">
        <f t="shared" si="27"/>
        <v>Unsigned</v>
      </c>
      <c r="K455" s="6">
        <f t="shared" si="25"/>
        <v>1</v>
      </c>
      <c r="L455" s="6">
        <v>0</v>
      </c>
      <c r="M455">
        <v>0</v>
      </c>
      <c r="N455">
        <v>1</v>
      </c>
      <c r="O455" t="s">
        <v>68</v>
      </c>
      <c r="X455" t="s">
        <v>46</v>
      </c>
    </row>
    <row r="456" spans="2:24" x14ac:dyDescent="0.25">
      <c r="B456">
        <f t="shared" si="26"/>
        <v>630</v>
      </c>
      <c r="C456" t="s">
        <v>93</v>
      </c>
      <c r="D456" s="1">
        <f>ROUNDUP(SUMIF(C:C,C456,H:H)/8,0)</f>
        <v>4</v>
      </c>
      <c r="E456" t="s">
        <v>42</v>
      </c>
      <c r="F456">
        <v>1000</v>
      </c>
      <c r="G456" s="5" t="s">
        <v>106</v>
      </c>
      <c r="H456" s="6">
        <f t="shared" si="24"/>
        <v>1</v>
      </c>
      <c r="I456" t="s">
        <v>49</v>
      </c>
      <c r="J456" s="6" t="str">
        <f t="shared" si="27"/>
        <v>Unsigned</v>
      </c>
      <c r="K456" s="6">
        <f t="shared" si="25"/>
        <v>1</v>
      </c>
      <c r="L456" s="6">
        <v>0</v>
      </c>
      <c r="M456">
        <v>0</v>
      </c>
      <c r="N456">
        <v>1</v>
      </c>
      <c r="O456" t="s">
        <v>68</v>
      </c>
      <c r="X456" t="s">
        <v>46</v>
      </c>
    </row>
    <row r="457" spans="2:24" x14ac:dyDescent="0.25">
      <c r="B457">
        <f t="shared" si="26"/>
        <v>630</v>
      </c>
      <c r="C457" t="s">
        <v>93</v>
      </c>
      <c r="D457" s="1">
        <f>ROUNDUP(SUMIF(C:C,C457,H:H)/8,0)</f>
        <v>4</v>
      </c>
      <c r="E457" t="s">
        <v>42</v>
      </c>
      <c r="F457">
        <v>1000</v>
      </c>
      <c r="G457" s="5" t="s">
        <v>111</v>
      </c>
      <c r="H457" s="6">
        <f t="shared" si="24"/>
        <v>1</v>
      </c>
      <c r="I457" t="s">
        <v>49</v>
      </c>
      <c r="J457" s="6" t="str">
        <f t="shared" si="27"/>
        <v>Unsigned</v>
      </c>
      <c r="K457" s="6">
        <f t="shared" si="25"/>
        <v>1</v>
      </c>
      <c r="L457" s="6">
        <v>0</v>
      </c>
      <c r="M457">
        <v>0</v>
      </c>
      <c r="N457">
        <v>1</v>
      </c>
      <c r="O457" t="s">
        <v>68</v>
      </c>
      <c r="X457" t="s">
        <v>46</v>
      </c>
    </row>
    <row r="458" spans="2:24" x14ac:dyDescent="0.25">
      <c r="B458">
        <f t="shared" si="26"/>
        <v>630</v>
      </c>
      <c r="C458" t="s">
        <v>93</v>
      </c>
      <c r="D458" s="1">
        <f>ROUNDUP(SUMIF(C:C,C458,H:H)/8,0)</f>
        <v>4</v>
      </c>
      <c r="E458" t="s">
        <v>42</v>
      </c>
      <c r="F458">
        <v>1000</v>
      </c>
      <c r="G458" s="5" t="s">
        <v>112</v>
      </c>
      <c r="H458" s="6">
        <f t="shared" si="24"/>
        <v>1</v>
      </c>
      <c r="I458" t="s">
        <v>49</v>
      </c>
      <c r="J458" s="6" t="str">
        <f t="shared" si="27"/>
        <v>Unsigned</v>
      </c>
      <c r="K458" s="6">
        <f t="shared" si="25"/>
        <v>1</v>
      </c>
      <c r="L458" s="6">
        <v>0</v>
      </c>
      <c r="M458">
        <v>0</v>
      </c>
      <c r="N458">
        <v>1</v>
      </c>
      <c r="O458" t="s">
        <v>68</v>
      </c>
      <c r="X458" t="s">
        <v>46</v>
      </c>
    </row>
    <row r="459" spans="2:24" x14ac:dyDescent="0.25">
      <c r="B459">
        <f t="shared" si="26"/>
        <v>630</v>
      </c>
      <c r="C459" t="s">
        <v>93</v>
      </c>
      <c r="D459" s="1">
        <f>ROUNDUP(SUMIF(C:C,C459,H:H)/8,0)</f>
        <v>4</v>
      </c>
      <c r="E459" t="s">
        <v>42</v>
      </c>
      <c r="F459">
        <v>1000</v>
      </c>
      <c r="G459" s="5" t="s">
        <v>475</v>
      </c>
      <c r="H459" s="6">
        <f t="shared" si="24"/>
        <v>1</v>
      </c>
      <c r="I459" t="s">
        <v>49</v>
      </c>
      <c r="J459" s="6" t="str">
        <f t="shared" si="27"/>
        <v>Unsigned</v>
      </c>
      <c r="K459" s="6">
        <f t="shared" si="25"/>
        <v>1</v>
      </c>
      <c r="L459" s="6">
        <v>0</v>
      </c>
      <c r="M459">
        <v>0</v>
      </c>
      <c r="N459">
        <v>1</v>
      </c>
      <c r="O459" t="s">
        <v>68</v>
      </c>
      <c r="X459" t="s">
        <v>46</v>
      </c>
    </row>
    <row r="460" spans="2:24" x14ac:dyDescent="0.25">
      <c r="B460">
        <f t="shared" si="26"/>
        <v>630</v>
      </c>
      <c r="C460" t="s">
        <v>93</v>
      </c>
      <c r="D460" s="1">
        <f>ROUNDUP(SUMIF(C:C,C460,H:H)/8,0)</f>
        <v>4</v>
      </c>
      <c r="E460" t="s">
        <v>42</v>
      </c>
      <c r="F460">
        <v>1000</v>
      </c>
      <c r="G460" s="4" t="s">
        <v>476</v>
      </c>
      <c r="H460" s="6">
        <f t="shared" si="24"/>
        <v>1</v>
      </c>
      <c r="I460" t="s">
        <v>49</v>
      </c>
      <c r="J460" s="6" t="str">
        <f t="shared" si="27"/>
        <v>Unsigned</v>
      </c>
      <c r="K460" s="6">
        <f t="shared" si="25"/>
        <v>1</v>
      </c>
      <c r="L460" s="6">
        <v>0</v>
      </c>
      <c r="M460">
        <v>0</v>
      </c>
      <c r="N460">
        <v>1</v>
      </c>
      <c r="O460" t="s">
        <v>68</v>
      </c>
      <c r="X460" t="s">
        <v>46</v>
      </c>
    </row>
    <row r="461" spans="2:24" x14ac:dyDescent="0.25">
      <c r="B461">
        <f t="shared" si="26"/>
        <v>630</v>
      </c>
      <c r="C461" t="s">
        <v>93</v>
      </c>
      <c r="D461" s="1">
        <f>ROUNDUP(SUMIF(C:C,C461,H:H)/8,0)</f>
        <v>4</v>
      </c>
      <c r="E461" t="s">
        <v>42</v>
      </c>
      <c r="F461">
        <v>1000</v>
      </c>
      <c r="G461" s="4" t="s">
        <v>474</v>
      </c>
      <c r="H461" s="6">
        <f t="shared" si="24"/>
        <v>1</v>
      </c>
      <c r="I461" t="s">
        <v>49</v>
      </c>
      <c r="J461" s="6" t="str">
        <f t="shared" si="27"/>
        <v>Unsigned</v>
      </c>
      <c r="K461" s="6">
        <f t="shared" si="25"/>
        <v>1</v>
      </c>
      <c r="L461" s="6">
        <v>0</v>
      </c>
      <c r="M461">
        <v>0</v>
      </c>
      <c r="N461">
        <v>1</v>
      </c>
      <c r="O461" t="s">
        <v>68</v>
      </c>
      <c r="X461" t="s">
        <v>46</v>
      </c>
    </row>
    <row r="462" spans="2:24" x14ac:dyDescent="0.25">
      <c r="B462">
        <f t="shared" si="26"/>
        <v>630</v>
      </c>
      <c r="C462" t="s">
        <v>93</v>
      </c>
      <c r="D462" s="1">
        <f>ROUNDUP(SUMIF(C:C,C462,H:H)/8,0)</f>
        <v>4</v>
      </c>
      <c r="E462" t="s">
        <v>42</v>
      </c>
      <c r="F462">
        <v>1000</v>
      </c>
      <c r="G462" s="4" t="s">
        <v>483</v>
      </c>
      <c r="H462" s="6">
        <f t="shared" ref="H462:H525" si="32">IF(J462="Signed",IF(O462="fixed",ROUNDUP(LOG((N462-M462+1)*10,2),0)+1,IF(O462="int",ROUNDUP(LOG((N462-M462+1)*1,2),0),IF(O462="float",32,0))),IF(O462="fixed",ROUNDUP(LOG((N462-M462+1)*10,2),0),IF(O462="int",ROUNDUP(LOG((N462-M462+1)*1,2),0),IF(O462="float",32,0))))</f>
        <v>1</v>
      </c>
      <c r="I462" t="s">
        <v>49</v>
      </c>
      <c r="J462" s="6" t="str">
        <f t="shared" si="27"/>
        <v>Unsigned</v>
      </c>
      <c r="K462" s="6">
        <f t="shared" si="25"/>
        <v>1</v>
      </c>
      <c r="L462" s="6">
        <v>0</v>
      </c>
      <c r="M462">
        <v>0</v>
      </c>
      <c r="N462">
        <v>1</v>
      </c>
      <c r="O462" t="s">
        <v>68</v>
      </c>
      <c r="X462" t="s">
        <v>46</v>
      </c>
    </row>
    <row r="463" spans="2:24" x14ac:dyDescent="0.25">
      <c r="B463">
        <f t="shared" si="26"/>
        <v>630</v>
      </c>
      <c r="C463" t="s">
        <v>93</v>
      </c>
      <c r="D463" s="1">
        <f>ROUNDUP(SUMIF(C:C,C463,H:H)/8,0)</f>
        <v>4</v>
      </c>
      <c r="E463" t="s">
        <v>42</v>
      </c>
      <c r="F463">
        <v>1000</v>
      </c>
      <c r="G463" s="5" t="s">
        <v>477</v>
      </c>
      <c r="H463" s="6">
        <f t="shared" si="32"/>
        <v>1</v>
      </c>
      <c r="I463" t="s">
        <v>49</v>
      </c>
      <c r="J463" s="6" t="str">
        <f t="shared" si="27"/>
        <v>Unsigned</v>
      </c>
      <c r="K463" s="6">
        <f t="shared" si="25"/>
        <v>1</v>
      </c>
      <c r="L463" s="6">
        <v>0</v>
      </c>
      <c r="M463">
        <v>0</v>
      </c>
      <c r="N463">
        <v>1</v>
      </c>
      <c r="O463" t="s">
        <v>68</v>
      </c>
      <c r="X463" t="s">
        <v>46</v>
      </c>
    </row>
    <row r="464" spans="2:24" x14ac:dyDescent="0.25">
      <c r="B464">
        <f t="shared" si="26"/>
        <v>630</v>
      </c>
      <c r="C464" t="s">
        <v>93</v>
      </c>
      <c r="D464" s="1">
        <f>ROUNDUP(SUMIF(C:C,C464,H:H)/8,0)</f>
        <v>4</v>
      </c>
      <c r="E464" t="s">
        <v>42</v>
      </c>
      <c r="F464">
        <v>1000</v>
      </c>
      <c r="G464" t="s">
        <v>478</v>
      </c>
      <c r="H464" s="6">
        <f t="shared" si="32"/>
        <v>1</v>
      </c>
      <c r="I464" t="s">
        <v>49</v>
      </c>
      <c r="J464" s="6" t="str">
        <f t="shared" si="27"/>
        <v>Unsigned</v>
      </c>
      <c r="K464" s="6">
        <f t="shared" si="25"/>
        <v>1</v>
      </c>
      <c r="L464" s="6">
        <v>0</v>
      </c>
      <c r="M464">
        <v>0</v>
      </c>
      <c r="N464">
        <v>1</v>
      </c>
      <c r="O464" t="s">
        <v>68</v>
      </c>
      <c r="X464" t="s">
        <v>46</v>
      </c>
    </row>
    <row r="465" spans="2:28" x14ac:dyDescent="0.25">
      <c r="B465">
        <f t="shared" si="26"/>
        <v>630</v>
      </c>
      <c r="C465" t="s">
        <v>93</v>
      </c>
      <c r="D465" s="1">
        <f>ROUNDUP(SUMIF(C:C,C465,H:H)/8,0)</f>
        <v>4</v>
      </c>
      <c r="E465" t="s">
        <v>42</v>
      </c>
      <c r="F465">
        <v>1000</v>
      </c>
      <c r="G465" s="4" t="s">
        <v>482</v>
      </c>
      <c r="H465" s="6">
        <f t="shared" si="32"/>
        <v>1</v>
      </c>
      <c r="I465" t="s">
        <v>49</v>
      </c>
      <c r="J465" s="6" t="str">
        <f t="shared" si="27"/>
        <v>Unsigned</v>
      </c>
      <c r="K465" s="6">
        <f t="shared" si="25"/>
        <v>1</v>
      </c>
      <c r="L465" s="6">
        <v>0</v>
      </c>
      <c r="M465">
        <v>0</v>
      </c>
      <c r="N465">
        <v>1</v>
      </c>
      <c r="O465" t="s">
        <v>68</v>
      </c>
      <c r="X465" t="s">
        <v>46</v>
      </c>
    </row>
    <row r="466" spans="2:28" x14ac:dyDescent="0.25">
      <c r="B466">
        <f t="shared" si="26"/>
        <v>630</v>
      </c>
      <c r="C466" t="s">
        <v>93</v>
      </c>
      <c r="D466" s="1">
        <f>ROUNDUP(SUMIF(C:C,C466,H:H)/8,0)</f>
        <v>4</v>
      </c>
      <c r="E466" t="s">
        <v>42</v>
      </c>
      <c r="F466">
        <v>1000</v>
      </c>
      <c r="G466" t="s">
        <v>484</v>
      </c>
      <c r="H466" s="6">
        <f t="shared" si="32"/>
        <v>1</v>
      </c>
      <c r="I466" t="s">
        <v>49</v>
      </c>
      <c r="J466" s="6" t="str">
        <f t="shared" si="27"/>
        <v>Unsigned</v>
      </c>
      <c r="K466" s="6">
        <f t="shared" si="25"/>
        <v>1</v>
      </c>
      <c r="L466" s="6">
        <v>0</v>
      </c>
      <c r="M466">
        <v>0</v>
      </c>
      <c r="N466">
        <v>1</v>
      </c>
      <c r="O466" t="s">
        <v>68</v>
      </c>
      <c r="X466" t="s">
        <v>46</v>
      </c>
    </row>
    <row r="467" spans="2:28" x14ac:dyDescent="0.25">
      <c r="B467">
        <f t="shared" si="26"/>
        <v>630</v>
      </c>
      <c r="C467" t="s">
        <v>93</v>
      </c>
      <c r="D467" s="1">
        <f>ROUNDUP(SUMIF(C:C,C467,H:H)/8,0)</f>
        <v>4</v>
      </c>
      <c r="E467" t="s">
        <v>42</v>
      </c>
      <c r="F467">
        <v>1000</v>
      </c>
      <c r="G467" t="s">
        <v>500</v>
      </c>
      <c r="H467" s="6">
        <f t="shared" si="32"/>
        <v>1</v>
      </c>
      <c r="I467" t="s">
        <v>49</v>
      </c>
      <c r="J467" s="6" t="str">
        <f t="shared" si="27"/>
        <v>Unsigned</v>
      </c>
      <c r="K467" s="6">
        <f t="shared" si="25"/>
        <v>1</v>
      </c>
      <c r="L467" s="6">
        <v>0</v>
      </c>
      <c r="M467">
        <v>0</v>
      </c>
      <c r="N467">
        <v>1</v>
      </c>
      <c r="O467" t="s">
        <v>68</v>
      </c>
      <c r="X467" t="s">
        <v>46</v>
      </c>
    </row>
    <row r="468" spans="2:28" x14ac:dyDescent="0.25">
      <c r="B468">
        <f t="shared" si="26"/>
        <v>630</v>
      </c>
      <c r="C468" t="s">
        <v>93</v>
      </c>
      <c r="D468" s="1">
        <f>ROUNDUP(SUMIF(C:C,C468,H:H)/8,0)</f>
        <v>4</v>
      </c>
      <c r="E468" t="s">
        <v>42</v>
      </c>
      <c r="F468">
        <v>1000</v>
      </c>
      <c r="G468" t="s">
        <v>485</v>
      </c>
      <c r="H468" s="6">
        <f t="shared" si="32"/>
        <v>1</v>
      </c>
      <c r="I468" t="s">
        <v>49</v>
      </c>
      <c r="J468" s="6" t="str">
        <f t="shared" si="27"/>
        <v>Unsigned</v>
      </c>
      <c r="K468" s="6">
        <f t="shared" si="25"/>
        <v>1</v>
      </c>
      <c r="L468" s="6">
        <v>0</v>
      </c>
      <c r="M468">
        <v>0</v>
      </c>
      <c r="N468">
        <v>1</v>
      </c>
      <c r="O468" t="s">
        <v>68</v>
      </c>
      <c r="X468" t="s">
        <v>46</v>
      </c>
    </row>
    <row r="469" spans="2:28" x14ac:dyDescent="0.25">
      <c r="B469">
        <f t="shared" si="26"/>
        <v>630</v>
      </c>
      <c r="C469" t="s">
        <v>93</v>
      </c>
      <c r="D469" s="1">
        <f>ROUNDUP(SUMIF(C:C,C469,H:H)/8,0)</f>
        <v>4</v>
      </c>
      <c r="E469" t="s">
        <v>42</v>
      </c>
      <c r="F469">
        <v>1000</v>
      </c>
      <c r="G469" t="s">
        <v>486</v>
      </c>
      <c r="H469" s="6">
        <f t="shared" si="32"/>
        <v>1</v>
      </c>
      <c r="I469" t="s">
        <v>49</v>
      </c>
      <c r="J469" s="6" t="str">
        <f t="shared" si="27"/>
        <v>Unsigned</v>
      </c>
      <c r="K469" s="6">
        <f t="shared" si="25"/>
        <v>1</v>
      </c>
      <c r="L469" s="6">
        <v>0</v>
      </c>
      <c r="M469">
        <v>0</v>
      </c>
      <c r="N469">
        <v>1</v>
      </c>
      <c r="O469" t="s">
        <v>68</v>
      </c>
      <c r="X469" t="s">
        <v>46</v>
      </c>
    </row>
    <row r="470" spans="2:28" x14ac:dyDescent="0.25">
      <c r="B470">
        <f t="shared" si="26"/>
        <v>630</v>
      </c>
      <c r="C470" t="s">
        <v>93</v>
      </c>
      <c r="D470" s="1">
        <f>ROUNDUP(SUMIF(C:C,C470,H:H)/8,0)</f>
        <v>4</v>
      </c>
      <c r="E470" t="s">
        <v>42</v>
      </c>
      <c r="F470">
        <v>1000</v>
      </c>
      <c r="G470" t="s">
        <v>487</v>
      </c>
      <c r="H470" s="6">
        <f t="shared" si="32"/>
        <v>1</v>
      </c>
      <c r="I470" t="s">
        <v>49</v>
      </c>
      <c r="J470" s="6" t="str">
        <f t="shared" si="27"/>
        <v>Unsigned</v>
      </c>
      <c r="K470" s="6">
        <f t="shared" si="25"/>
        <v>1</v>
      </c>
      <c r="L470" s="6">
        <v>0</v>
      </c>
      <c r="M470">
        <v>0</v>
      </c>
      <c r="N470">
        <v>1</v>
      </c>
      <c r="O470" t="s">
        <v>68</v>
      </c>
      <c r="X470" t="s">
        <v>46</v>
      </c>
    </row>
    <row r="471" spans="2:28" x14ac:dyDescent="0.25">
      <c r="B471">
        <f t="shared" si="26"/>
        <v>630</v>
      </c>
      <c r="C471" t="s">
        <v>93</v>
      </c>
      <c r="D471" s="1">
        <f>ROUNDUP(SUMIF(C:C,C471,H:H)/8,0)</f>
        <v>4</v>
      </c>
      <c r="E471" t="s">
        <v>42</v>
      </c>
      <c r="F471">
        <v>1000</v>
      </c>
      <c r="G471" t="s">
        <v>488</v>
      </c>
      <c r="H471" s="6">
        <f t="shared" si="32"/>
        <v>1</v>
      </c>
      <c r="I471" t="s">
        <v>49</v>
      </c>
      <c r="J471" s="6" t="str">
        <f t="shared" si="27"/>
        <v>Unsigned</v>
      </c>
      <c r="K471" s="6">
        <f t="shared" si="25"/>
        <v>1</v>
      </c>
      <c r="L471" s="6">
        <v>0</v>
      </c>
      <c r="M471">
        <v>0</v>
      </c>
      <c r="N471">
        <v>1</v>
      </c>
      <c r="O471" t="s">
        <v>68</v>
      </c>
      <c r="X471" t="s">
        <v>46</v>
      </c>
      <c r="Y471" t="s">
        <v>491</v>
      </c>
      <c r="Z471" t="s">
        <v>492</v>
      </c>
    </row>
    <row r="472" spans="2:28" x14ac:dyDescent="0.25">
      <c r="B472">
        <f t="shared" si="26"/>
        <v>630</v>
      </c>
      <c r="C472" t="s">
        <v>93</v>
      </c>
      <c r="D472" s="1">
        <f>ROUNDUP(SUMIF(C:C,C472,H:H)/8,0)</f>
        <v>4</v>
      </c>
      <c r="E472" t="s">
        <v>42</v>
      </c>
      <c r="F472">
        <v>1000</v>
      </c>
      <c r="G472" t="s">
        <v>489</v>
      </c>
      <c r="H472" s="6">
        <f t="shared" si="32"/>
        <v>1</v>
      </c>
      <c r="I472" t="s">
        <v>49</v>
      </c>
      <c r="J472" s="6" t="str">
        <f t="shared" si="27"/>
        <v>Unsigned</v>
      </c>
      <c r="K472" s="6">
        <f t="shared" si="25"/>
        <v>1</v>
      </c>
      <c r="L472" s="6">
        <v>0</v>
      </c>
      <c r="M472">
        <v>0</v>
      </c>
      <c r="N472">
        <v>1</v>
      </c>
      <c r="O472" t="s">
        <v>68</v>
      </c>
      <c r="X472" t="s">
        <v>46</v>
      </c>
      <c r="Y472" t="s">
        <v>491</v>
      </c>
      <c r="Z472" t="s">
        <v>492</v>
      </c>
    </row>
    <row r="473" spans="2:28" x14ac:dyDescent="0.25">
      <c r="B473">
        <f t="shared" si="26"/>
        <v>630</v>
      </c>
      <c r="C473" t="s">
        <v>93</v>
      </c>
      <c r="D473" s="1">
        <f>ROUNDUP(SUMIF(C:C,C473,H:H)/8,0)</f>
        <v>4</v>
      </c>
      <c r="E473" t="s">
        <v>42</v>
      </c>
      <c r="F473">
        <v>1000</v>
      </c>
      <c r="G473" t="s">
        <v>490</v>
      </c>
      <c r="H473" s="6">
        <f t="shared" si="32"/>
        <v>1</v>
      </c>
      <c r="I473" t="s">
        <v>49</v>
      </c>
      <c r="J473" s="6" t="str">
        <f t="shared" si="27"/>
        <v>Unsigned</v>
      </c>
      <c r="K473" s="6">
        <f t="shared" si="25"/>
        <v>1</v>
      </c>
      <c r="L473" s="6">
        <v>0</v>
      </c>
      <c r="M473">
        <v>0</v>
      </c>
      <c r="N473">
        <v>1</v>
      </c>
      <c r="O473" t="s">
        <v>68</v>
      </c>
      <c r="X473" t="s">
        <v>46</v>
      </c>
      <c r="Y473" t="s">
        <v>491</v>
      </c>
      <c r="Z473" t="s">
        <v>492</v>
      </c>
    </row>
    <row r="474" spans="2:28" x14ac:dyDescent="0.25">
      <c r="B474">
        <v>700</v>
      </c>
      <c r="C474" t="s">
        <v>123</v>
      </c>
      <c r="D474" s="1">
        <f>ROUNDUP(SUMIF(C:C,C474,H:H)/8,0)</f>
        <v>2</v>
      </c>
      <c r="E474" t="s">
        <v>46</v>
      </c>
      <c r="F474">
        <v>100</v>
      </c>
      <c r="G474" t="s">
        <v>136</v>
      </c>
      <c r="H474" s="6">
        <v>16</v>
      </c>
      <c r="I474" t="s">
        <v>49</v>
      </c>
      <c r="J474" s="6" t="str">
        <f t="shared" si="27"/>
        <v>Signed</v>
      </c>
      <c r="K474" s="6">
        <v>1</v>
      </c>
      <c r="L474" s="6">
        <v>0</v>
      </c>
      <c r="M474">
        <v>-32768</v>
      </c>
      <c r="N474">
        <v>32767</v>
      </c>
      <c r="O474" t="s">
        <v>68</v>
      </c>
      <c r="P474" t="s">
        <v>29</v>
      </c>
      <c r="U474" t="s">
        <v>42</v>
      </c>
      <c r="X474" t="s">
        <v>46</v>
      </c>
    </row>
    <row r="475" spans="2:28" x14ac:dyDescent="0.25">
      <c r="B475">
        <f t="shared" si="26"/>
        <v>701</v>
      </c>
      <c r="C475" t="s">
        <v>124</v>
      </c>
      <c r="D475" s="1">
        <f>ROUNDUP(SUMIF(C:C,C475,H:H)/8,0)</f>
        <v>2</v>
      </c>
      <c r="E475" t="s">
        <v>46</v>
      </c>
      <c r="F475">
        <v>100</v>
      </c>
      <c r="G475" t="s">
        <v>138</v>
      </c>
      <c r="H475" s="6">
        <f t="shared" si="32"/>
        <v>10</v>
      </c>
      <c r="I475" t="s">
        <v>49</v>
      </c>
      <c r="J475" s="6" t="str">
        <f t="shared" si="27"/>
        <v>Unsigned</v>
      </c>
      <c r="K475" s="6">
        <v>0.1</v>
      </c>
      <c r="L475" s="6">
        <v>0</v>
      </c>
      <c r="M475">
        <v>0</v>
      </c>
      <c r="N475">
        <v>100</v>
      </c>
      <c r="O475" t="s">
        <v>516</v>
      </c>
      <c r="P475" t="s">
        <v>30</v>
      </c>
      <c r="U475" t="s">
        <v>42</v>
      </c>
      <c r="X475" t="s">
        <v>46</v>
      </c>
    </row>
    <row r="476" spans="2:28" x14ac:dyDescent="0.25">
      <c r="B476">
        <f t="shared" si="26"/>
        <v>702</v>
      </c>
      <c r="C476" t="s">
        <v>126</v>
      </c>
      <c r="D476" s="1">
        <f>ROUNDUP(SUMIF(C:C,C476,H:H)/8,0)</f>
        <v>2</v>
      </c>
      <c r="E476" t="s">
        <v>46</v>
      </c>
      <c r="F476">
        <v>100</v>
      </c>
      <c r="G476" t="s">
        <v>140</v>
      </c>
      <c r="H476" s="6">
        <f t="shared" si="32"/>
        <v>10</v>
      </c>
      <c r="I476" t="s">
        <v>49</v>
      </c>
      <c r="J476" s="6" t="str">
        <f t="shared" si="27"/>
        <v>Unsigned</v>
      </c>
      <c r="K476" s="6">
        <v>0.1</v>
      </c>
      <c r="L476" s="6">
        <v>0</v>
      </c>
      <c r="M476">
        <v>0</v>
      </c>
      <c r="N476">
        <v>80</v>
      </c>
      <c r="O476" t="s">
        <v>516</v>
      </c>
      <c r="P476" t="s">
        <v>25</v>
      </c>
      <c r="U476" t="s">
        <v>42</v>
      </c>
      <c r="X476" t="s">
        <v>46</v>
      </c>
    </row>
    <row r="477" spans="2:28" x14ac:dyDescent="0.25">
      <c r="B477">
        <f t="shared" si="26"/>
        <v>703</v>
      </c>
      <c r="C477" t="s">
        <v>125</v>
      </c>
      <c r="D477" s="1">
        <f>ROUNDUP(SUMIF(C:C,C477,H:H)/8,0)</f>
        <v>2</v>
      </c>
      <c r="E477" t="s">
        <v>46</v>
      </c>
      <c r="F477">
        <v>100</v>
      </c>
      <c r="G477" t="s">
        <v>139</v>
      </c>
      <c r="H477" s="6">
        <f t="shared" si="32"/>
        <v>15</v>
      </c>
      <c r="I477" t="s">
        <v>49</v>
      </c>
      <c r="J477" s="6" t="str">
        <f t="shared" si="27"/>
        <v>Unsigned</v>
      </c>
      <c r="K477" s="6">
        <v>0.1</v>
      </c>
      <c r="L477" s="6">
        <v>0</v>
      </c>
      <c r="M477">
        <v>0</v>
      </c>
      <c r="N477">
        <v>2000</v>
      </c>
      <c r="O477" t="s">
        <v>516</v>
      </c>
      <c r="P477" t="s">
        <v>57</v>
      </c>
      <c r="U477" t="s">
        <v>42</v>
      </c>
      <c r="X477" t="s">
        <v>46</v>
      </c>
    </row>
    <row r="478" spans="2:28" x14ac:dyDescent="0.25">
      <c r="B478">
        <f t="shared" si="26"/>
        <v>704</v>
      </c>
      <c r="C478" t="s">
        <v>481</v>
      </c>
      <c r="D478" s="1">
        <f>ROUNDUP(SUMIF(C:C,C478,H:H)/8,0)</f>
        <v>1</v>
      </c>
      <c r="E478" t="s">
        <v>46</v>
      </c>
      <c r="F478">
        <v>100</v>
      </c>
      <c r="G478" t="s">
        <v>536</v>
      </c>
      <c r="H478" s="6">
        <f t="shared" si="32"/>
        <v>2</v>
      </c>
      <c r="I478" t="s">
        <v>49</v>
      </c>
      <c r="J478" s="6" t="str">
        <f t="shared" si="27"/>
        <v>Unsigned</v>
      </c>
      <c r="K478" s="6">
        <f t="shared" si="25"/>
        <v>1</v>
      </c>
      <c r="L478" s="6">
        <v>0</v>
      </c>
      <c r="M478">
        <v>0</v>
      </c>
      <c r="N478">
        <v>3</v>
      </c>
      <c r="O478" t="s">
        <v>68</v>
      </c>
      <c r="U478" t="s">
        <v>42</v>
      </c>
      <c r="X478" t="s">
        <v>46</v>
      </c>
      <c r="Y478" t="s">
        <v>362</v>
      </c>
      <c r="Z478" t="s">
        <v>479</v>
      </c>
      <c r="AA478" t="s">
        <v>366</v>
      </c>
      <c r="AB478" t="s">
        <v>367</v>
      </c>
    </row>
    <row r="479" spans="2:28" x14ac:dyDescent="0.25">
      <c r="B479">
        <f t="shared" si="26"/>
        <v>704</v>
      </c>
      <c r="C479" t="s">
        <v>481</v>
      </c>
      <c r="D479" s="1">
        <f>ROUNDUP(SUMIF(C:C,C479,H:H)/8,0)</f>
        <v>1</v>
      </c>
      <c r="E479" t="s">
        <v>46</v>
      </c>
      <c r="F479">
        <v>100</v>
      </c>
      <c r="G479" t="s">
        <v>137</v>
      </c>
      <c r="H479" s="6">
        <f t="shared" si="32"/>
        <v>2</v>
      </c>
      <c r="I479" t="s">
        <v>49</v>
      </c>
      <c r="J479" s="6" t="str">
        <f>IF(M479&lt;0,"Signed","Unsigned")</f>
        <v>Unsigned</v>
      </c>
      <c r="K479" s="6">
        <f t="shared" si="25"/>
        <v>1</v>
      </c>
      <c r="L479" s="6">
        <v>0</v>
      </c>
      <c r="M479">
        <v>0</v>
      </c>
      <c r="N479">
        <v>3</v>
      </c>
      <c r="O479" t="s">
        <v>68</v>
      </c>
      <c r="U479" t="s">
        <v>42</v>
      </c>
      <c r="X479" t="s">
        <v>46</v>
      </c>
      <c r="Y479" t="s">
        <v>494</v>
      </c>
      <c r="Z479" t="s">
        <v>109</v>
      </c>
      <c r="AA479" t="s">
        <v>108</v>
      </c>
      <c r="AB479" t="s">
        <v>110</v>
      </c>
    </row>
    <row r="480" spans="2:28" x14ac:dyDescent="0.25">
      <c r="B480">
        <f>IF(C480&lt;&gt;C479,B479+1,B479)</f>
        <v>704</v>
      </c>
      <c r="C480" t="s">
        <v>481</v>
      </c>
      <c r="D480" s="1">
        <f>ROUNDUP(SUMIF(C:C,C480,H:H)/8,0)</f>
        <v>1</v>
      </c>
      <c r="E480" t="s">
        <v>46</v>
      </c>
      <c r="F480">
        <v>100</v>
      </c>
      <c r="G480" t="s">
        <v>550</v>
      </c>
      <c r="H480" s="6">
        <f>IF(J480="Signed",IF(O480="fixed",ROUNDUP(LOG((N480-M480+1)*10,2),0)+1,IF(O480="int",ROUNDUP(LOG((N480-M480+1)*1,2),0),IF(O480="float",32,0))),IF(O480="fixed",ROUNDUP(LOG((N480-M480+1)*10,2),0),IF(O480="int",ROUNDUP(LOG((N480-M480+1)*1,2),0),IF(O480="float",32,0))))</f>
        <v>1</v>
      </c>
      <c r="I480" t="s">
        <v>49</v>
      </c>
      <c r="J480" s="6" t="str">
        <f>IF(M480&lt;0,"Signed","Unsigned")</f>
        <v>Unsigned</v>
      </c>
      <c r="K480" s="6">
        <f>IF(O480="fixed",N480/(2^(IF(J480="Signed",H480-1,H480))-1),1)</f>
        <v>1</v>
      </c>
      <c r="L480" s="6">
        <v>0</v>
      </c>
      <c r="M480">
        <v>0</v>
      </c>
      <c r="N480">
        <v>1</v>
      </c>
      <c r="O480" t="s">
        <v>68</v>
      </c>
      <c r="U480" t="s">
        <v>42</v>
      </c>
      <c r="X480" t="s">
        <v>46</v>
      </c>
      <c r="Y480" t="s">
        <v>548</v>
      </c>
      <c r="Z480" t="s">
        <v>549</v>
      </c>
    </row>
    <row r="481" spans="2:26" x14ac:dyDescent="0.25">
      <c r="B481">
        <f>IF(C481&lt;&gt;C480,B480+1,B480)</f>
        <v>704</v>
      </c>
      <c r="C481" t="s">
        <v>481</v>
      </c>
      <c r="D481" s="1">
        <f>ROUNDUP(SUMIF(C:C,C481,H:H)/8,0)</f>
        <v>1</v>
      </c>
      <c r="E481" t="s">
        <v>46</v>
      </c>
      <c r="F481">
        <v>100</v>
      </c>
      <c r="G481" t="s">
        <v>551</v>
      </c>
      <c r="H481" s="6">
        <f>IF(J481="Signed",IF(O481="fixed",ROUNDUP(LOG((N481-M481+1)*10,2),0)+1,IF(O481="int",ROUNDUP(LOG((N481-M481+1)*1,2),0),IF(O481="float",32,0))),IF(O481="fixed",ROUNDUP(LOG((N481-M481+1)*10,2),0),IF(O481="int",ROUNDUP(LOG((N481-M481+1)*1,2),0),IF(O481="float",32,0))))</f>
        <v>1</v>
      </c>
      <c r="I481" t="s">
        <v>49</v>
      </c>
      <c r="J481" s="6" t="str">
        <f>IF(M481&lt;0,"Signed","Unsigned")</f>
        <v>Unsigned</v>
      </c>
      <c r="K481" s="6">
        <f>IF(O481="fixed",N481/(2^(IF(J481="Signed",H481-1,H481))-1),1)</f>
        <v>1</v>
      </c>
      <c r="L481" s="6">
        <v>0</v>
      </c>
      <c r="M481">
        <v>0</v>
      </c>
      <c r="N481">
        <v>1</v>
      </c>
      <c r="O481" t="s">
        <v>68</v>
      </c>
      <c r="U481" t="s">
        <v>42</v>
      </c>
      <c r="X481" t="s">
        <v>46</v>
      </c>
      <c r="Y481" t="s">
        <v>552</v>
      </c>
      <c r="Z481" t="s">
        <v>551</v>
      </c>
    </row>
    <row r="482" spans="2:26" x14ac:dyDescent="0.25">
      <c r="B482">
        <f>IF(C482&lt;&gt;C481,B481+1,B481)</f>
        <v>704</v>
      </c>
      <c r="C482" t="s">
        <v>481</v>
      </c>
      <c r="D482" s="1">
        <f>ROUNDUP(SUMIF(C:C,C482,H:H)/8,0)</f>
        <v>1</v>
      </c>
      <c r="E482" t="s">
        <v>46</v>
      </c>
      <c r="F482">
        <v>100</v>
      </c>
      <c r="G482" t="s">
        <v>555</v>
      </c>
      <c r="H482" s="6">
        <f>IF(J482="Signed",IF(O482="fixed",ROUNDUP(LOG((N482-M482+1)*10,2),0)+1,IF(O482="int",ROUNDUP(LOG((N482-M482+1)*1,2),0),IF(O482="float",32,0))),IF(O482="fixed",ROUNDUP(LOG((N482-M482+1)*10,2),0),IF(O482="int",ROUNDUP(LOG((N482-M482+1)*1,2),0),IF(O482="float",32,0))))</f>
        <v>1</v>
      </c>
      <c r="I482" t="s">
        <v>49</v>
      </c>
      <c r="J482" s="6" t="str">
        <f>IF(M482&lt;0,"Signed","Unsigned")</f>
        <v>Unsigned</v>
      </c>
      <c r="K482" s="6">
        <f>IF(O482="fixed",N482/(2^(IF(J482="Signed",H482-1,H482))-1),1)</f>
        <v>1</v>
      </c>
      <c r="L482" s="6">
        <v>0</v>
      </c>
      <c r="M482">
        <v>0</v>
      </c>
      <c r="N482">
        <v>1</v>
      </c>
      <c r="O482" t="s">
        <v>68</v>
      </c>
      <c r="U482" t="s">
        <v>42</v>
      </c>
      <c r="X482" t="s">
        <v>46</v>
      </c>
      <c r="Y482" t="s">
        <v>556</v>
      </c>
      <c r="Z482" t="s">
        <v>555</v>
      </c>
    </row>
    <row r="483" spans="2:26" x14ac:dyDescent="0.25">
      <c r="H483" s="6">
        <f t="shared" si="32"/>
        <v>32</v>
      </c>
      <c r="I483" t="s">
        <v>49</v>
      </c>
      <c r="J483" s="6" t="str">
        <f t="shared" si="27"/>
        <v>Unsigned</v>
      </c>
      <c r="K483" s="6">
        <f t="shared" si="25"/>
        <v>1</v>
      </c>
      <c r="L483" s="6">
        <v>0</v>
      </c>
      <c r="O483" t="s">
        <v>67</v>
      </c>
      <c r="X483" t="s">
        <v>46</v>
      </c>
    </row>
    <row r="484" spans="2:26" x14ac:dyDescent="0.25">
      <c r="H484" s="6">
        <f t="shared" si="32"/>
        <v>32</v>
      </c>
      <c r="I484" t="s">
        <v>49</v>
      </c>
      <c r="J484" s="6" t="str">
        <f t="shared" si="27"/>
        <v>Unsigned</v>
      </c>
      <c r="K484" s="6">
        <f t="shared" si="25"/>
        <v>1</v>
      </c>
      <c r="L484" s="6">
        <v>0</v>
      </c>
      <c r="O484" t="s">
        <v>67</v>
      </c>
      <c r="X484" t="s">
        <v>46</v>
      </c>
    </row>
    <row r="485" spans="2:26" x14ac:dyDescent="0.25">
      <c r="H485" s="6">
        <f t="shared" si="32"/>
        <v>32</v>
      </c>
      <c r="I485" t="s">
        <v>49</v>
      </c>
      <c r="J485" s="6" t="str">
        <f t="shared" si="27"/>
        <v>Unsigned</v>
      </c>
      <c r="K485" s="6">
        <f t="shared" si="25"/>
        <v>1</v>
      </c>
      <c r="L485" s="6">
        <v>0</v>
      </c>
      <c r="O485" t="s">
        <v>67</v>
      </c>
      <c r="X485" t="s">
        <v>46</v>
      </c>
    </row>
    <row r="486" spans="2:26" x14ac:dyDescent="0.25">
      <c r="H486" s="6">
        <f t="shared" si="32"/>
        <v>32</v>
      </c>
      <c r="I486" t="s">
        <v>49</v>
      </c>
      <c r="J486" s="6" t="str">
        <f t="shared" si="27"/>
        <v>Unsigned</v>
      </c>
      <c r="K486" s="6">
        <f t="shared" si="25"/>
        <v>1</v>
      </c>
      <c r="L486" s="6">
        <v>0</v>
      </c>
      <c r="O486" t="s">
        <v>67</v>
      </c>
      <c r="X486" t="s">
        <v>46</v>
      </c>
    </row>
    <row r="487" spans="2:26" x14ac:dyDescent="0.25">
      <c r="H487" s="6">
        <f t="shared" si="32"/>
        <v>32</v>
      </c>
      <c r="I487" t="s">
        <v>49</v>
      </c>
      <c r="J487" s="6" t="str">
        <f t="shared" si="27"/>
        <v>Unsigned</v>
      </c>
      <c r="K487" s="6">
        <f t="shared" si="25"/>
        <v>1</v>
      </c>
      <c r="L487" s="6">
        <v>0</v>
      </c>
      <c r="O487" t="s">
        <v>67</v>
      </c>
      <c r="X487" t="s">
        <v>46</v>
      </c>
    </row>
    <row r="488" spans="2:26" x14ac:dyDescent="0.25">
      <c r="H488" s="6">
        <f t="shared" si="32"/>
        <v>32</v>
      </c>
      <c r="I488" t="s">
        <v>49</v>
      </c>
      <c r="J488" s="6" t="str">
        <f t="shared" si="27"/>
        <v>Unsigned</v>
      </c>
      <c r="K488" s="6">
        <f t="shared" si="25"/>
        <v>1</v>
      </c>
      <c r="L488" s="6">
        <v>0</v>
      </c>
      <c r="O488" t="s">
        <v>67</v>
      </c>
      <c r="X488" t="s">
        <v>46</v>
      </c>
    </row>
    <row r="489" spans="2:26" x14ac:dyDescent="0.25">
      <c r="H489" s="6">
        <f t="shared" si="32"/>
        <v>32</v>
      </c>
      <c r="I489" t="s">
        <v>49</v>
      </c>
      <c r="J489" s="6" t="str">
        <f t="shared" si="27"/>
        <v>Unsigned</v>
      </c>
      <c r="K489" s="6">
        <f t="shared" si="25"/>
        <v>1</v>
      </c>
      <c r="L489" s="6">
        <v>0</v>
      </c>
      <c r="O489" t="s">
        <v>67</v>
      </c>
      <c r="X489" t="s">
        <v>46</v>
      </c>
    </row>
    <row r="490" spans="2:26" x14ac:dyDescent="0.25">
      <c r="H490" s="6">
        <f t="shared" si="32"/>
        <v>32</v>
      </c>
      <c r="I490" t="s">
        <v>49</v>
      </c>
      <c r="J490" s="6" t="str">
        <f t="shared" si="27"/>
        <v>Unsigned</v>
      </c>
      <c r="K490" s="6">
        <f t="shared" si="25"/>
        <v>1</v>
      </c>
      <c r="L490" s="6">
        <v>0</v>
      </c>
      <c r="O490" t="s">
        <v>67</v>
      </c>
      <c r="X490" t="s">
        <v>46</v>
      </c>
    </row>
    <row r="491" spans="2:26" x14ac:dyDescent="0.25">
      <c r="H491" s="6">
        <f t="shared" si="32"/>
        <v>32</v>
      </c>
      <c r="I491" t="s">
        <v>49</v>
      </c>
      <c r="J491" s="6" t="str">
        <f t="shared" si="27"/>
        <v>Unsigned</v>
      </c>
      <c r="K491" s="6">
        <f t="shared" si="25"/>
        <v>1</v>
      </c>
      <c r="L491" s="6">
        <v>0</v>
      </c>
      <c r="O491" t="s">
        <v>67</v>
      </c>
      <c r="X491" t="s">
        <v>46</v>
      </c>
    </row>
    <row r="492" spans="2:26" x14ac:dyDescent="0.25">
      <c r="H492" s="6">
        <f t="shared" si="32"/>
        <v>32</v>
      </c>
      <c r="I492" t="s">
        <v>49</v>
      </c>
      <c r="J492" s="6" t="str">
        <f t="shared" si="27"/>
        <v>Unsigned</v>
      </c>
      <c r="K492" s="6">
        <f t="shared" si="25"/>
        <v>1</v>
      </c>
      <c r="L492" s="6">
        <v>0</v>
      </c>
      <c r="O492" t="s">
        <v>67</v>
      </c>
      <c r="X492" t="s">
        <v>46</v>
      </c>
    </row>
    <row r="493" spans="2:26" x14ac:dyDescent="0.25">
      <c r="H493" s="6">
        <f t="shared" si="32"/>
        <v>32</v>
      </c>
      <c r="I493" t="s">
        <v>49</v>
      </c>
      <c r="J493" s="6" t="str">
        <f t="shared" si="27"/>
        <v>Unsigned</v>
      </c>
      <c r="K493" s="6">
        <f t="shared" si="25"/>
        <v>1</v>
      </c>
      <c r="L493" s="6">
        <v>0</v>
      </c>
      <c r="O493" t="s">
        <v>67</v>
      </c>
      <c r="X493" t="s">
        <v>46</v>
      </c>
    </row>
    <row r="494" spans="2:26" x14ac:dyDescent="0.25">
      <c r="H494" s="6">
        <f t="shared" si="32"/>
        <v>32</v>
      </c>
      <c r="I494" t="s">
        <v>49</v>
      </c>
      <c r="J494" s="6" t="str">
        <f t="shared" si="27"/>
        <v>Unsigned</v>
      </c>
      <c r="K494" s="6">
        <f t="shared" si="25"/>
        <v>1</v>
      </c>
      <c r="L494" s="6">
        <v>0</v>
      </c>
      <c r="O494" t="s">
        <v>67</v>
      </c>
      <c r="X494" t="s">
        <v>46</v>
      </c>
    </row>
    <row r="495" spans="2:26" x14ac:dyDescent="0.25">
      <c r="H495" s="6">
        <f t="shared" si="32"/>
        <v>32</v>
      </c>
      <c r="I495" t="s">
        <v>49</v>
      </c>
      <c r="J495" s="6" t="str">
        <f t="shared" si="27"/>
        <v>Unsigned</v>
      </c>
      <c r="K495" s="6">
        <f t="shared" si="25"/>
        <v>1</v>
      </c>
      <c r="L495" s="6">
        <v>0</v>
      </c>
      <c r="O495" t="s">
        <v>67</v>
      </c>
      <c r="X495" t="s">
        <v>46</v>
      </c>
    </row>
    <row r="496" spans="2:26" x14ac:dyDescent="0.25">
      <c r="H496" s="6">
        <f t="shared" si="32"/>
        <v>32</v>
      </c>
      <c r="I496" t="s">
        <v>49</v>
      </c>
      <c r="J496" s="6" t="str">
        <f t="shared" si="27"/>
        <v>Unsigned</v>
      </c>
      <c r="K496" s="6">
        <f t="shared" si="25"/>
        <v>1</v>
      </c>
      <c r="L496" s="6">
        <v>0</v>
      </c>
      <c r="O496" t="s">
        <v>67</v>
      </c>
      <c r="X496" t="s">
        <v>46</v>
      </c>
    </row>
    <row r="497" spans="8:24" x14ac:dyDescent="0.25">
      <c r="H497" s="6">
        <f t="shared" si="32"/>
        <v>32</v>
      </c>
      <c r="I497" t="s">
        <v>49</v>
      </c>
      <c r="J497" s="6" t="str">
        <f t="shared" si="27"/>
        <v>Unsigned</v>
      </c>
      <c r="K497" s="6">
        <f t="shared" si="25"/>
        <v>1</v>
      </c>
      <c r="L497" s="6">
        <v>0</v>
      </c>
      <c r="O497" t="s">
        <v>67</v>
      </c>
      <c r="X497" t="s">
        <v>46</v>
      </c>
    </row>
    <row r="498" spans="8:24" x14ac:dyDescent="0.25">
      <c r="H498" s="6">
        <f t="shared" si="32"/>
        <v>32</v>
      </c>
      <c r="I498" t="s">
        <v>49</v>
      </c>
      <c r="J498" s="6" t="str">
        <f t="shared" si="27"/>
        <v>Unsigned</v>
      </c>
      <c r="K498" s="6">
        <f t="shared" si="25"/>
        <v>1</v>
      </c>
      <c r="L498" s="6">
        <v>0</v>
      </c>
      <c r="O498" t="s">
        <v>67</v>
      </c>
      <c r="X498" t="s">
        <v>46</v>
      </c>
    </row>
    <row r="499" spans="8:24" x14ac:dyDescent="0.25">
      <c r="H499" s="6">
        <f t="shared" si="32"/>
        <v>32</v>
      </c>
      <c r="I499" t="s">
        <v>49</v>
      </c>
      <c r="J499" s="6" t="str">
        <f t="shared" si="27"/>
        <v>Unsigned</v>
      </c>
      <c r="K499" s="6">
        <f t="shared" si="25"/>
        <v>1</v>
      </c>
      <c r="L499" s="6">
        <v>0</v>
      </c>
      <c r="O499" t="s">
        <v>67</v>
      </c>
      <c r="X499" t="s">
        <v>46</v>
      </c>
    </row>
    <row r="500" spans="8:24" x14ac:dyDescent="0.25">
      <c r="H500" s="6">
        <f t="shared" si="32"/>
        <v>32</v>
      </c>
      <c r="I500" t="s">
        <v>49</v>
      </c>
      <c r="J500" s="6" t="str">
        <f t="shared" si="27"/>
        <v>Unsigned</v>
      </c>
      <c r="K500" s="6">
        <f t="shared" si="25"/>
        <v>1</v>
      </c>
      <c r="L500" s="6">
        <v>0</v>
      </c>
      <c r="O500" t="s">
        <v>67</v>
      </c>
      <c r="X500" t="s">
        <v>46</v>
      </c>
    </row>
    <row r="501" spans="8:24" x14ac:dyDescent="0.25">
      <c r="H501" s="6">
        <f t="shared" si="32"/>
        <v>32</v>
      </c>
      <c r="I501" t="s">
        <v>49</v>
      </c>
      <c r="J501" s="6" t="str">
        <f t="shared" si="27"/>
        <v>Unsigned</v>
      </c>
      <c r="K501" s="6">
        <f t="shared" si="25"/>
        <v>1</v>
      </c>
      <c r="L501" s="6">
        <v>0</v>
      </c>
      <c r="O501" t="s">
        <v>67</v>
      </c>
      <c r="X501" t="s">
        <v>46</v>
      </c>
    </row>
    <row r="502" spans="8:24" x14ac:dyDescent="0.25">
      <c r="H502" s="6">
        <f t="shared" si="32"/>
        <v>32</v>
      </c>
      <c r="I502" t="s">
        <v>49</v>
      </c>
      <c r="J502" s="6" t="str">
        <f t="shared" si="27"/>
        <v>Unsigned</v>
      </c>
      <c r="K502" s="6">
        <f t="shared" si="25"/>
        <v>1</v>
      </c>
      <c r="L502" s="6">
        <v>0</v>
      </c>
      <c r="O502" t="s">
        <v>67</v>
      </c>
      <c r="X502" t="s">
        <v>46</v>
      </c>
    </row>
    <row r="503" spans="8:24" x14ac:dyDescent="0.25">
      <c r="H503" s="6">
        <f t="shared" si="32"/>
        <v>32</v>
      </c>
      <c r="I503" t="s">
        <v>49</v>
      </c>
      <c r="J503" s="6" t="str">
        <f t="shared" si="27"/>
        <v>Unsigned</v>
      </c>
      <c r="K503" s="6">
        <f t="shared" si="25"/>
        <v>1</v>
      </c>
      <c r="L503" s="6">
        <v>0</v>
      </c>
      <c r="O503" t="s">
        <v>67</v>
      </c>
      <c r="X503" t="s">
        <v>46</v>
      </c>
    </row>
    <row r="504" spans="8:24" x14ac:dyDescent="0.25">
      <c r="H504" s="6">
        <f t="shared" si="32"/>
        <v>32</v>
      </c>
      <c r="I504" t="s">
        <v>49</v>
      </c>
      <c r="J504" s="6" t="str">
        <f t="shared" si="27"/>
        <v>Unsigned</v>
      </c>
      <c r="K504" s="6">
        <f t="shared" ref="K504:K567" si="33">IF(O504="fixed",N504/(2^(IF(J504="Signed",H504-1,H504))-1),1)</f>
        <v>1</v>
      </c>
      <c r="L504" s="6">
        <v>0</v>
      </c>
      <c r="O504" t="s">
        <v>67</v>
      </c>
      <c r="X504" t="s">
        <v>46</v>
      </c>
    </row>
    <row r="505" spans="8:24" x14ac:dyDescent="0.25">
      <c r="H505" s="6">
        <f t="shared" si="32"/>
        <v>32</v>
      </c>
      <c r="I505" t="s">
        <v>49</v>
      </c>
      <c r="J505" s="6" t="str">
        <f t="shared" si="27"/>
        <v>Unsigned</v>
      </c>
      <c r="K505" s="6">
        <f t="shared" si="33"/>
        <v>1</v>
      </c>
      <c r="L505" s="6">
        <v>0</v>
      </c>
      <c r="O505" t="s">
        <v>67</v>
      </c>
      <c r="X505" t="s">
        <v>46</v>
      </c>
    </row>
    <row r="506" spans="8:24" x14ac:dyDescent="0.25">
      <c r="H506" s="6">
        <f t="shared" si="32"/>
        <v>32</v>
      </c>
      <c r="I506" t="s">
        <v>49</v>
      </c>
      <c r="J506" s="6" t="str">
        <f t="shared" ref="J506:J569" si="34">IF(M506&lt;0,"Signed","Unsigned")</f>
        <v>Unsigned</v>
      </c>
      <c r="K506" s="6">
        <f t="shared" si="33"/>
        <v>1</v>
      </c>
      <c r="L506" s="6">
        <v>0</v>
      </c>
      <c r="O506" t="s">
        <v>67</v>
      </c>
      <c r="X506" t="s">
        <v>46</v>
      </c>
    </row>
    <row r="507" spans="8:24" x14ac:dyDescent="0.25">
      <c r="H507" s="6">
        <f t="shared" si="32"/>
        <v>32</v>
      </c>
      <c r="I507" t="s">
        <v>49</v>
      </c>
      <c r="J507" s="6" t="str">
        <f t="shared" si="34"/>
        <v>Unsigned</v>
      </c>
      <c r="K507" s="6">
        <f t="shared" si="33"/>
        <v>1</v>
      </c>
      <c r="L507" s="6">
        <v>0</v>
      </c>
      <c r="O507" t="s">
        <v>67</v>
      </c>
      <c r="X507" t="s">
        <v>46</v>
      </c>
    </row>
    <row r="508" spans="8:24" x14ac:dyDescent="0.25">
      <c r="H508" s="6">
        <f t="shared" si="32"/>
        <v>32</v>
      </c>
      <c r="I508" t="s">
        <v>49</v>
      </c>
      <c r="J508" s="6" t="str">
        <f t="shared" si="34"/>
        <v>Unsigned</v>
      </c>
      <c r="K508" s="6">
        <f t="shared" si="33"/>
        <v>1</v>
      </c>
      <c r="L508" s="6">
        <v>0</v>
      </c>
      <c r="O508" t="s">
        <v>67</v>
      </c>
      <c r="X508" t="s">
        <v>46</v>
      </c>
    </row>
    <row r="509" spans="8:24" x14ac:dyDescent="0.25">
      <c r="H509" s="6">
        <f t="shared" si="32"/>
        <v>32</v>
      </c>
      <c r="I509" t="s">
        <v>49</v>
      </c>
      <c r="J509" s="6" t="str">
        <f t="shared" si="34"/>
        <v>Unsigned</v>
      </c>
      <c r="K509" s="6">
        <f t="shared" si="33"/>
        <v>1</v>
      </c>
      <c r="L509" s="6">
        <v>0</v>
      </c>
      <c r="O509" t="s">
        <v>67</v>
      </c>
      <c r="X509" t="s">
        <v>46</v>
      </c>
    </row>
    <row r="510" spans="8:24" x14ac:dyDescent="0.25">
      <c r="H510" s="6">
        <f t="shared" si="32"/>
        <v>32</v>
      </c>
      <c r="I510" t="s">
        <v>49</v>
      </c>
      <c r="J510" s="6" t="str">
        <f t="shared" si="34"/>
        <v>Unsigned</v>
      </c>
      <c r="K510" s="6">
        <f t="shared" si="33"/>
        <v>1</v>
      </c>
      <c r="L510" s="6">
        <v>0</v>
      </c>
      <c r="O510" t="s">
        <v>67</v>
      </c>
      <c r="X510" t="s">
        <v>46</v>
      </c>
    </row>
    <row r="511" spans="8:24" x14ac:dyDescent="0.25">
      <c r="H511" s="6">
        <f t="shared" si="32"/>
        <v>32</v>
      </c>
      <c r="I511" t="s">
        <v>49</v>
      </c>
      <c r="J511" s="6" t="str">
        <f t="shared" si="34"/>
        <v>Unsigned</v>
      </c>
      <c r="K511" s="6">
        <f t="shared" si="33"/>
        <v>1</v>
      </c>
      <c r="L511" s="6">
        <v>0</v>
      </c>
      <c r="O511" t="s">
        <v>67</v>
      </c>
      <c r="X511" t="s">
        <v>46</v>
      </c>
    </row>
    <row r="512" spans="8:24" x14ac:dyDescent="0.25">
      <c r="H512" s="6">
        <f t="shared" si="32"/>
        <v>32</v>
      </c>
      <c r="I512" t="s">
        <v>49</v>
      </c>
      <c r="J512" s="6" t="str">
        <f t="shared" si="34"/>
        <v>Unsigned</v>
      </c>
      <c r="K512" s="6">
        <f t="shared" si="33"/>
        <v>1</v>
      </c>
      <c r="L512" s="6">
        <v>0</v>
      </c>
      <c r="O512" t="s">
        <v>67</v>
      </c>
      <c r="X512" t="s">
        <v>46</v>
      </c>
    </row>
    <row r="513" spans="8:24" x14ac:dyDescent="0.25">
      <c r="H513" s="6">
        <f t="shared" si="32"/>
        <v>32</v>
      </c>
      <c r="I513" t="s">
        <v>49</v>
      </c>
      <c r="J513" s="6" t="str">
        <f t="shared" si="34"/>
        <v>Unsigned</v>
      </c>
      <c r="K513" s="6">
        <f t="shared" si="33"/>
        <v>1</v>
      </c>
      <c r="L513" s="6">
        <v>0</v>
      </c>
      <c r="O513" t="s">
        <v>67</v>
      </c>
      <c r="X513" t="s">
        <v>46</v>
      </c>
    </row>
    <row r="514" spans="8:24" x14ac:dyDescent="0.25">
      <c r="H514" s="6">
        <f t="shared" si="32"/>
        <v>32</v>
      </c>
      <c r="I514" t="s">
        <v>49</v>
      </c>
      <c r="J514" s="6" t="str">
        <f t="shared" si="34"/>
        <v>Unsigned</v>
      </c>
      <c r="K514" s="6">
        <f t="shared" si="33"/>
        <v>1</v>
      </c>
      <c r="L514" s="6">
        <v>0</v>
      </c>
      <c r="O514" t="s">
        <v>67</v>
      </c>
      <c r="X514" t="s">
        <v>46</v>
      </c>
    </row>
    <row r="515" spans="8:24" x14ac:dyDescent="0.25">
      <c r="H515" s="6">
        <f t="shared" si="32"/>
        <v>32</v>
      </c>
      <c r="I515" t="s">
        <v>49</v>
      </c>
      <c r="J515" s="6" t="str">
        <f t="shared" si="34"/>
        <v>Unsigned</v>
      </c>
      <c r="K515" s="6">
        <f t="shared" si="33"/>
        <v>1</v>
      </c>
      <c r="L515" s="6">
        <v>0</v>
      </c>
      <c r="O515" t="s">
        <v>67</v>
      </c>
      <c r="X515" t="s">
        <v>46</v>
      </c>
    </row>
    <row r="516" spans="8:24" x14ac:dyDescent="0.25">
      <c r="H516" s="6">
        <f t="shared" si="32"/>
        <v>32</v>
      </c>
      <c r="I516" t="s">
        <v>49</v>
      </c>
      <c r="J516" s="6" t="str">
        <f t="shared" si="34"/>
        <v>Unsigned</v>
      </c>
      <c r="K516" s="6">
        <f t="shared" si="33"/>
        <v>1</v>
      </c>
      <c r="L516" s="6">
        <v>0</v>
      </c>
      <c r="O516" t="s">
        <v>67</v>
      </c>
      <c r="X516" t="s">
        <v>46</v>
      </c>
    </row>
    <row r="517" spans="8:24" x14ac:dyDescent="0.25">
      <c r="H517" s="6">
        <f t="shared" si="32"/>
        <v>32</v>
      </c>
      <c r="I517" t="s">
        <v>49</v>
      </c>
      <c r="J517" s="6" t="str">
        <f t="shared" si="34"/>
        <v>Unsigned</v>
      </c>
      <c r="K517" s="6">
        <f t="shared" si="33"/>
        <v>1</v>
      </c>
      <c r="L517" s="6">
        <v>0</v>
      </c>
      <c r="O517" t="s">
        <v>67</v>
      </c>
      <c r="X517" t="s">
        <v>46</v>
      </c>
    </row>
    <row r="518" spans="8:24" x14ac:dyDescent="0.25">
      <c r="H518" s="6">
        <f t="shared" si="32"/>
        <v>32</v>
      </c>
      <c r="I518" t="s">
        <v>49</v>
      </c>
      <c r="J518" s="6" t="str">
        <f t="shared" si="34"/>
        <v>Unsigned</v>
      </c>
      <c r="K518" s="6">
        <f t="shared" si="33"/>
        <v>1</v>
      </c>
      <c r="L518" s="6">
        <v>0</v>
      </c>
      <c r="O518" t="s">
        <v>67</v>
      </c>
      <c r="X518" t="s">
        <v>46</v>
      </c>
    </row>
    <row r="519" spans="8:24" x14ac:dyDescent="0.25">
      <c r="H519" s="6">
        <f t="shared" si="32"/>
        <v>32</v>
      </c>
      <c r="I519" t="s">
        <v>49</v>
      </c>
      <c r="J519" s="6" t="str">
        <f t="shared" si="34"/>
        <v>Unsigned</v>
      </c>
      <c r="K519" s="6">
        <f t="shared" si="33"/>
        <v>1</v>
      </c>
      <c r="L519" s="6">
        <v>0</v>
      </c>
      <c r="O519" t="s">
        <v>67</v>
      </c>
      <c r="X519" t="s">
        <v>46</v>
      </c>
    </row>
    <row r="520" spans="8:24" x14ac:dyDescent="0.25">
      <c r="H520" s="6">
        <f t="shared" si="32"/>
        <v>32</v>
      </c>
      <c r="I520" t="s">
        <v>49</v>
      </c>
      <c r="J520" s="6" t="str">
        <f t="shared" si="34"/>
        <v>Unsigned</v>
      </c>
      <c r="K520" s="6">
        <f t="shared" si="33"/>
        <v>1</v>
      </c>
      <c r="L520" s="6">
        <v>0</v>
      </c>
      <c r="O520" t="s">
        <v>67</v>
      </c>
      <c r="X520" t="s">
        <v>46</v>
      </c>
    </row>
    <row r="521" spans="8:24" x14ac:dyDescent="0.25">
      <c r="H521" s="6">
        <f t="shared" si="32"/>
        <v>32</v>
      </c>
      <c r="I521" t="s">
        <v>49</v>
      </c>
      <c r="J521" s="6" t="str">
        <f t="shared" si="34"/>
        <v>Unsigned</v>
      </c>
      <c r="K521" s="6">
        <f t="shared" si="33"/>
        <v>1</v>
      </c>
      <c r="L521" s="6">
        <v>0</v>
      </c>
      <c r="O521" t="s">
        <v>67</v>
      </c>
      <c r="X521" t="s">
        <v>46</v>
      </c>
    </row>
    <row r="522" spans="8:24" x14ac:dyDescent="0.25">
      <c r="H522" s="6">
        <f t="shared" si="32"/>
        <v>32</v>
      </c>
      <c r="I522" t="s">
        <v>49</v>
      </c>
      <c r="J522" s="6" t="str">
        <f t="shared" si="34"/>
        <v>Unsigned</v>
      </c>
      <c r="K522" s="6">
        <f t="shared" si="33"/>
        <v>1</v>
      </c>
      <c r="L522" s="6">
        <v>0</v>
      </c>
      <c r="O522" t="s">
        <v>67</v>
      </c>
      <c r="X522" t="s">
        <v>46</v>
      </c>
    </row>
    <row r="523" spans="8:24" x14ac:dyDescent="0.25">
      <c r="H523" s="6">
        <f t="shared" si="32"/>
        <v>32</v>
      </c>
      <c r="I523" t="s">
        <v>49</v>
      </c>
      <c r="J523" s="6" t="str">
        <f t="shared" si="34"/>
        <v>Unsigned</v>
      </c>
      <c r="K523" s="6">
        <f t="shared" si="33"/>
        <v>1</v>
      </c>
      <c r="L523" s="6">
        <v>0</v>
      </c>
      <c r="O523" t="s">
        <v>67</v>
      </c>
      <c r="X523" t="s">
        <v>46</v>
      </c>
    </row>
    <row r="524" spans="8:24" x14ac:dyDescent="0.25">
      <c r="H524" s="6">
        <f t="shared" si="32"/>
        <v>32</v>
      </c>
      <c r="I524" t="s">
        <v>49</v>
      </c>
      <c r="J524" s="6" t="str">
        <f t="shared" si="34"/>
        <v>Unsigned</v>
      </c>
      <c r="K524" s="6">
        <f t="shared" si="33"/>
        <v>1</v>
      </c>
      <c r="L524" s="6">
        <v>0</v>
      </c>
      <c r="O524" t="s">
        <v>67</v>
      </c>
      <c r="X524" t="s">
        <v>46</v>
      </c>
    </row>
    <row r="525" spans="8:24" x14ac:dyDescent="0.25">
      <c r="H525" s="6">
        <f t="shared" si="32"/>
        <v>32</v>
      </c>
      <c r="I525" t="s">
        <v>49</v>
      </c>
      <c r="J525" s="6" t="str">
        <f t="shared" si="34"/>
        <v>Unsigned</v>
      </c>
      <c r="K525" s="6">
        <f t="shared" si="33"/>
        <v>1</v>
      </c>
      <c r="L525" s="6">
        <v>0</v>
      </c>
      <c r="O525" t="s">
        <v>67</v>
      </c>
      <c r="X525" t="s">
        <v>46</v>
      </c>
    </row>
    <row r="526" spans="8:24" x14ac:dyDescent="0.25">
      <c r="H526" s="6">
        <f t="shared" ref="H526:H589" si="35">IF(J526="Signed",IF(O526="fixed",ROUNDUP(LOG((N526-M526+1)*10,2),0)+1,IF(O526="int",ROUNDUP(LOG((N526-M526+1)*1,2),0),IF(O526="float",32,0))),IF(O526="fixed",ROUNDUP(LOG((N526-M526+1)*10,2),0),IF(O526="int",ROUNDUP(LOG((N526-M526+1)*1,2),0),IF(O526="float",32,0))))</f>
        <v>32</v>
      </c>
      <c r="I526" t="s">
        <v>49</v>
      </c>
      <c r="J526" s="6" t="str">
        <f t="shared" si="34"/>
        <v>Unsigned</v>
      </c>
      <c r="K526" s="6">
        <f t="shared" si="33"/>
        <v>1</v>
      </c>
      <c r="L526" s="6">
        <v>0</v>
      </c>
      <c r="O526" t="s">
        <v>67</v>
      </c>
      <c r="X526" t="s">
        <v>46</v>
      </c>
    </row>
    <row r="527" spans="8:24" x14ac:dyDescent="0.25">
      <c r="H527" s="6">
        <f t="shared" si="35"/>
        <v>32</v>
      </c>
      <c r="I527" t="s">
        <v>49</v>
      </c>
      <c r="J527" s="6" t="str">
        <f t="shared" si="34"/>
        <v>Unsigned</v>
      </c>
      <c r="K527" s="6">
        <f t="shared" si="33"/>
        <v>1</v>
      </c>
      <c r="L527" s="6">
        <v>0</v>
      </c>
      <c r="O527" t="s">
        <v>67</v>
      </c>
      <c r="X527" t="s">
        <v>46</v>
      </c>
    </row>
    <row r="528" spans="8:24" x14ac:dyDescent="0.25">
      <c r="H528" s="6">
        <f t="shared" si="35"/>
        <v>32</v>
      </c>
      <c r="I528" t="s">
        <v>49</v>
      </c>
      <c r="J528" s="6" t="str">
        <f t="shared" si="34"/>
        <v>Unsigned</v>
      </c>
      <c r="K528" s="6">
        <f t="shared" si="33"/>
        <v>1</v>
      </c>
      <c r="L528" s="6">
        <v>0</v>
      </c>
      <c r="O528" t="s">
        <v>67</v>
      </c>
      <c r="X528" t="s">
        <v>46</v>
      </c>
    </row>
    <row r="529" spans="8:24" x14ac:dyDescent="0.25">
      <c r="H529" s="6">
        <f t="shared" si="35"/>
        <v>32</v>
      </c>
      <c r="I529" t="s">
        <v>49</v>
      </c>
      <c r="J529" s="6" t="str">
        <f t="shared" si="34"/>
        <v>Unsigned</v>
      </c>
      <c r="K529" s="6">
        <f t="shared" si="33"/>
        <v>1</v>
      </c>
      <c r="L529" s="6">
        <v>0</v>
      </c>
      <c r="O529" t="s">
        <v>67</v>
      </c>
      <c r="X529" t="s">
        <v>46</v>
      </c>
    </row>
    <row r="530" spans="8:24" x14ac:dyDescent="0.25">
      <c r="H530" s="6">
        <f t="shared" si="35"/>
        <v>32</v>
      </c>
      <c r="I530" t="s">
        <v>49</v>
      </c>
      <c r="J530" s="6" t="str">
        <f t="shared" si="34"/>
        <v>Unsigned</v>
      </c>
      <c r="K530" s="6">
        <f t="shared" si="33"/>
        <v>1</v>
      </c>
      <c r="L530" s="6">
        <v>0</v>
      </c>
      <c r="O530" t="s">
        <v>67</v>
      </c>
      <c r="X530" t="s">
        <v>46</v>
      </c>
    </row>
    <row r="531" spans="8:24" x14ac:dyDescent="0.25">
      <c r="H531" s="6">
        <f t="shared" si="35"/>
        <v>32</v>
      </c>
      <c r="I531" t="s">
        <v>49</v>
      </c>
      <c r="J531" s="6" t="str">
        <f t="shared" si="34"/>
        <v>Unsigned</v>
      </c>
      <c r="K531" s="6">
        <f t="shared" si="33"/>
        <v>1</v>
      </c>
      <c r="L531" s="6">
        <v>0</v>
      </c>
      <c r="O531" t="s">
        <v>67</v>
      </c>
      <c r="X531" t="s">
        <v>46</v>
      </c>
    </row>
    <row r="532" spans="8:24" x14ac:dyDescent="0.25">
      <c r="H532" s="6">
        <f t="shared" si="35"/>
        <v>32</v>
      </c>
      <c r="I532" t="s">
        <v>49</v>
      </c>
      <c r="J532" s="6" t="str">
        <f t="shared" si="34"/>
        <v>Unsigned</v>
      </c>
      <c r="K532" s="6">
        <f t="shared" si="33"/>
        <v>1</v>
      </c>
      <c r="L532" s="6">
        <v>0</v>
      </c>
      <c r="O532" t="s">
        <v>67</v>
      </c>
      <c r="X532" t="s">
        <v>46</v>
      </c>
    </row>
    <row r="533" spans="8:24" x14ac:dyDescent="0.25">
      <c r="H533" s="6">
        <f t="shared" si="35"/>
        <v>32</v>
      </c>
      <c r="I533" t="s">
        <v>49</v>
      </c>
      <c r="J533" s="6" t="str">
        <f t="shared" si="34"/>
        <v>Unsigned</v>
      </c>
      <c r="K533" s="6">
        <f t="shared" si="33"/>
        <v>1</v>
      </c>
      <c r="L533" s="6">
        <v>0</v>
      </c>
      <c r="O533" t="s">
        <v>67</v>
      </c>
      <c r="X533" t="s">
        <v>46</v>
      </c>
    </row>
    <row r="534" spans="8:24" x14ac:dyDescent="0.25">
      <c r="H534" s="6">
        <f t="shared" si="35"/>
        <v>32</v>
      </c>
      <c r="I534" t="s">
        <v>49</v>
      </c>
      <c r="J534" s="6" t="str">
        <f t="shared" si="34"/>
        <v>Unsigned</v>
      </c>
      <c r="K534" s="6">
        <f t="shared" si="33"/>
        <v>1</v>
      </c>
      <c r="L534" s="6">
        <v>0</v>
      </c>
      <c r="O534" t="s">
        <v>67</v>
      </c>
      <c r="X534" t="s">
        <v>46</v>
      </c>
    </row>
    <row r="535" spans="8:24" x14ac:dyDescent="0.25">
      <c r="H535" s="6">
        <f t="shared" si="35"/>
        <v>32</v>
      </c>
      <c r="I535" t="s">
        <v>49</v>
      </c>
      <c r="J535" s="6" t="str">
        <f t="shared" si="34"/>
        <v>Unsigned</v>
      </c>
      <c r="K535" s="6">
        <f t="shared" si="33"/>
        <v>1</v>
      </c>
      <c r="L535" s="6">
        <v>0</v>
      </c>
      <c r="O535" t="s">
        <v>67</v>
      </c>
      <c r="X535" t="s">
        <v>46</v>
      </c>
    </row>
    <row r="536" spans="8:24" x14ac:dyDescent="0.25">
      <c r="H536" s="6">
        <f t="shared" si="35"/>
        <v>32</v>
      </c>
      <c r="I536" t="s">
        <v>49</v>
      </c>
      <c r="J536" s="6" t="str">
        <f t="shared" si="34"/>
        <v>Unsigned</v>
      </c>
      <c r="K536" s="6">
        <f t="shared" si="33"/>
        <v>1</v>
      </c>
      <c r="L536" s="6">
        <v>0</v>
      </c>
      <c r="O536" t="s">
        <v>67</v>
      </c>
      <c r="X536" t="s">
        <v>46</v>
      </c>
    </row>
    <row r="537" spans="8:24" x14ac:dyDescent="0.25">
      <c r="H537" s="6">
        <f t="shared" si="35"/>
        <v>32</v>
      </c>
      <c r="I537" t="s">
        <v>49</v>
      </c>
      <c r="J537" s="6" t="str">
        <f t="shared" si="34"/>
        <v>Unsigned</v>
      </c>
      <c r="K537" s="6">
        <f t="shared" si="33"/>
        <v>1</v>
      </c>
      <c r="L537" s="6">
        <v>0</v>
      </c>
      <c r="O537" t="s">
        <v>67</v>
      </c>
      <c r="X537" t="s">
        <v>46</v>
      </c>
    </row>
    <row r="538" spans="8:24" x14ac:dyDescent="0.25">
      <c r="H538" s="6">
        <f t="shared" si="35"/>
        <v>32</v>
      </c>
      <c r="I538" t="s">
        <v>49</v>
      </c>
      <c r="J538" s="6" t="str">
        <f t="shared" si="34"/>
        <v>Unsigned</v>
      </c>
      <c r="K538" s="6">
        <f t="shared" si="33"/>
        <v>1</v>
      </c>
      <c r="L538" s="6">
        <v>0</v>
      </c>
      <c r="O538" t="s">
        <v>67</v>
      </c>
      <c r="X538" t="s">
        <v>46</v>
      </c>
    </row>
    <row r="539" spans="8:24" x14ac:dyDescent="0.25">
      <c r="H539" s="6">
        <f t="shared" si="35"/>
        <v>32</v>
      </c>
      <c r="I539" t="s">
        <v>49</v>
      </c>
      <c r="J539" s="6" t="str">
        <f t="shared" si="34"/>
        <v>Unsigned</v>
      </c>
      <c r="K539" s="6">
        <f t="shared" si="33"/>
        <v>1</v>
      </c>
      <c r="L539" s="6">
        <v>0</v>
      </c>
      <c r="O539" t="s">
        <v>67</v>
      </c>
      <c r="X539" t="s">
        <v>46</v>
      </c>
    </row>
    <row r="540" spans="8:24" x14ac:dyDescent="0.25">
      <c r="H540" s="6">
        <f t="shared" si="35"/>
        <v>32</v>
      </c>
      <c r="I540" t="s">
        <v>49</v>
      </c>
      <c r="J540" s="6" t="str">
        <f t="shared" si="34"/>
        <v>Unsigned</v>
      </c>
      <c r="K540" s="6">
        <f t="shared" si="33"/>
        <v>1</v>
      </c>
      <c r="L540" s="6">
        <v>0</v>
      </c>
      <c r="O540" t="s">
        <v>67</v>
      </c>
      <c r="X540" t="s">
        <v>46</v>
      </c>
    </row>
    <row r="541" spans="8:24" x14ac:dyDescent="0.25">
      <c r="H541" s="6">
        <f t="shared" si="35"/>
        <v>32</v>
      </c>
      <c r="I541" t="s">
        <v>49</v>
      </c>
      <c r="J541" s="6" t="str">
        <f t="shared" si="34"/>
        <v>Unsigned</v>
      </c>
      <c r="K541" s="6">
        <f t="shared" si="33"/>
        <v>1</v>
      </c>
      <c r="L541" s="6">
        <v>0</v>
      </c>
      <c r="O541" t="s">
        <v>67</v>
      </c>
      <c r="X541" t="s">
        <v>46</v>
      </c>
    </row>
    <row r="542" spans="8:24" x14ac:dyDescent="0.25">
      <c r="H542" s="6">
        <f t="shared" si="35"/>
        <v>32</v>
      </c>
      <c r="I542" t="s">
        <v>49</v>
      </c>
      <c r="J542" s="6" t="str">
        <f t="shared" si="34"/>
        <v>Unsigned</v>
      </c>
      <c r="K542" s="6">
        <f t="shared" si="33"/>
        <v>1</v>
      </c>
      <c r="L542" s="6">
        <v>0</v>
      </c>
      <c r="O542" t="s">
        <v>67</v>
      </c>
      <c r="X542" t="s">
        <v>46</v>
      </c>
    </row>
    <row r="543" spans="8:24" x14ac:dyDescent="0.25">
      <c r="H543" s="6">
        <f t="shared" si="35"/>
        <v>32</v>
      </c>
      <c r="I543" t="s">
        <v>49</v>
      </c>
      <c r="J543" s="6" t="str">
        <f t="shared" si="34"/>
        <v>Unsigned</v>
      </c>
      <c r="K543" s="6">
        <f t="shared" si="33"/>
        <v>1</v>
      </c>
      <c r="L543" s="6">
        <v>0</v>
      </c>
      <c r="O543" t="s">
        <v>67</v>
      </c>
      <c r="X543" t="s">
        <v>46</v>
      </c>
    </row>
    <row r="544" spans="8:24" x14ac:dyDescent="0.25">
      <c r="H544" s="6">
        <f t="shared" si="35"/>
        <v>32</v>
      </c>
      <c r="I544" t="s">
        <v>49</v>
      </c>
      <c r="J544" s="6" t="str">
        <f t="shared" si="34"/>
        <v>Unsigned</v>
      </c>
      <c r="K544" s="6">
        <f t="shared" si="33"/>
        <v>1</v>
      </c>
      <c r="L544" s="6">
        <v>0</v>
      </c>
      <c r="O544" t="s">
        <v>67</v>
      </c>
      <c r="X544" t="s">
        <v>46</v>
      </c>
    </row>
    <row r="545" spans="8:24" x14ac:dyDescent="0.25">
      <c r="H545" s="6">
        <f t="shared" si="35"/>
        <v>32</v>
      </c>
      <c r="I545" t="s">
        <v>49</v>
      </c>
      <c r="J545" s="6" t="str">
        <f t="shared" si="34"/>
        <v>Unsigned</v>
      </c>
      <c r="K545" s="6">
        <f t="shared" si="33"/>
        <v>1</v>
      </c>
      <c r="L545" s="6">
        <v>0</v>
      </c>
      <c r="O545" t="s">
        <v>67</v>
      </c>
      <c r="X545" t="s">
        <v>46</v>
      </c>
    </row>
    <row r="546" spans="8:24" x14ac:dyDescent="0.25">
      <c r="H546" s="6">
        <f t="shared" si="35"/>
        <v>32</v>
      </c>
      <c r="I546" t="s">
        <v>49</v>
      </c>
      <c r="J546" s="6" t="str">
        <f t="shared" si="34"/>
        <v>Unsigned</v>
      </c>
      <c r="K546" s="6">
        <f t="shared" si="33"/>
        <v>1</v>
      </c>
      <c r="L546" s="6">
        <v>0</v>
      </c>
      <c r="O546" t="s">
        <v>67</v>
      </c>
      <c r="X546" t="s">
        <v>46</v>
      </c>
    </row>
    <row r="547" spans="8:24" x14ac:dyDescent="0.25">
      <c r="H547" s="6">
        <f t="shared" si="35"/>
        <v>32</v>
      </c>
      <c r="I547" t="s">
        <v>49</v>
      </c>
      <c r="J547" s="6" t="str">
        <f t="shared" si="34"/>
        <v>Unsigned</v>
      </c>
      <c r="K547" s="6">
        <f t="shared" si="33"/>
        <v>1</v>
      </c>
      <c r="L547" s="6">
        <v>0</v>
      </c>
      <c r="O547" t="s">
        <v>67</v>
      </c>
      <c r="X547" t="s">
        <v>46</v>
      </c>
    </row>
    <row r="548" spans="8:24" x14ac:dyDescent="0.25">
      <c r="H548" s="6">
        <f t="shared" si="35"/>
        <v>32</v>
      </c>
      <c r="I548" t="s">
        <v>49</v>
      </c>
      <c r="J548" s="6" t="str">
        <f t="shared" si="34"/>
        <v>Unsigned</v>
      </c>
      <c r="K548" s="6">
        <f t="shared" si="33"/>
        <v>1</v>
      </c>
      <c r="L548" s="6">
        <v>0</v>
      </c>
      <c r="O548" t="s">
        <v>67</v>
      </c>
      <c r="X548" t="s">
        <v>46</v>
      </c>
    </row>
    <row r="549" spans="8:24" x14ac:dyDescent="0.25">
      <c r="H549" s="6">
        <f t="shared" si="35"/>
        <v>32</v>
      </c>
      <c r="I549" t="s">
        <v>49</v>
      </c>
      <c r="J549" s="6" t="str">
        <f t="shared" si="34"/>
        <v>Unsigned</v>
      </c>
      <c r="K549" s="6">
        <f t="shared" si="33"/>
        <v>1</v>
      </c>
      <c r="L549" s="6">
        <v>0</v>
      </c>
      <c r="O549" t="s">
        <v>67</v>
      </c>
      <c r="X549" t="s">
        <v>46</v>
      </c>
    </row>
    <row r="550" spans="8:24" x14ac:dyDescent="0.25">
      <c r="H550" s="6">
        <f t="shared" si="35"/>
        <v>32</v>
      </c>
      <c r="I550" t="s">
        <v>49</v>
      </c>
      <c r="J550" s="6" t="str">
        <f t="shared" si="34"/>
        <v>Unsigned</v>
      </c>
      <c r="K550" s="6">
        <f t="shared" si="33"/>
        <v>1</v>
      </c>
      <c r="L550" s="6">
        <v>0</v>
      </c>
      <c r="O550" t="s">
        <v>67</v>
      </c>
      <c r="X550" t="s">
        <v>46</v>
      </c>
    </row>
    <row r="551" spans="8:24" x14ac:dyDescent="0.25">
      <c r="H551" s="6">
        <f t="shared" si="35"/>
        <v>32</v>
      </c>
      <c r="I551" t="s">
        <v>49</v>
      </c>
      <c r="J551" s="6" t="str">
        <f t="shared" si="34"/>
        <v>Unsigned</v>
      </c>
      <c r="K551" s="6">
        <f t="shared" si="33"/>
        <v>1</v>
      </c>
      <c r="L551" s="6">
        <v>0</v>
      </c>
      <c r="O551" t="s">
        <v>67</v>
      </c>
      <c r="X551" t="s">
        <v>46</v>
      </c>
    </row>
    <row r="552" spans="8:24" x14ac:dyDescent="0.25">
      <c r="H552" s="6">
        <f t="shared" si="35"/>
        <v>32</v>
      </c>
      <c r="I552" t="s">
        <v>49</v>
      </c>
      <c r="J552" s="6" t="str">
        <f t="shared" si="34"/>
        <v>Unsigned</v>
      </c>
      <c r="K552" s="6">
        <f t="shared" si="33"/>
        <v>1</v>
      </c>
      <c r="L552" s="6">
        <v>0</v>
      </c>
      <c r="O552" t="s">
        <v>67</v>
      </c>
      <c r="X552" t="s">
        <v>46</v>
      </c>
    </row>
    <row r="553" spans="8:24" x14ac:dyDescent="0.25">
      <c r="H553" s="6">
        <f t="shared" si="35"/>
        <v>32</v>
      </c>
      <c r="I553" t="s">
        <v>49</v>
      </c>
      <c r="J553" s="6" t="str">
        <f t="shared" si="34"/>
        <v>Unsigned</v>
      </c>
      <c r="K553" s="6">
        <f t="shared" si="33"/>
        <v>1</v>
      </c>
      <c r="L553" s="6">
        <v>0</v>
      </c>
      <c r="O553" t="s">
        <v>67</v>
      </c>
      <c r="X553" t="s">
        <v>46</v>
      </c>
    </row>
    <row r="554" spans="8:24" x14ac:dyDescent="0.25">
      <c r="H554" s="6">
        <f t="shared" si="35"/>
        <v>32</v>
      </c>
      <c r="I554" t="s">
        <v>49</v>
      </c>
      <c r="J554" s="6" t="str">
        <f t="shared" si="34"/>
        <v>Unsigned</v>
      </c>
      <c r="K554" s="6">
        <f t="shared" si="33"/>
        <v>1</v>
      </c>
      <c r="L554" s="6">
        <v>0</v>
      </c>
      <c r="O554" t="s">
        <v>67</v>
      </c>
      <c r="X554" t="s">
        <v>46</v>
      </c>
    </row>
    <row r="555" spans="8:24" x14ac:dyDescent="0.25">
      <c r="H555" s="6">
        <f t="shared" si="35"/>
        <v>32</v>
      </c>
      <c r="I555" t="s">
        <v>49</v>
      </c>
      <c r="J555" s="6" t="str">
        <f t="shared" si="34"/>
        <v>Unsigned</v>
      </c>
      <c r="K555" s="6">
        <f t="shared" si="33"/>
        <v>1</v>
      </c>
      <c r="L555" s="6">
        <v>0</v>
      </c>
      <c r="O555" t="s">
        <v>67</v>
      </c>
      <c r="X555" t="s">
        <v>46</v>
      </c>
    </row>
    <row r="556" spans="8:24" x14ac:dyDescent="0.25">
      <c r="H556" s="6">
        <f t="shared" si="35"/>
        <v>32</v>
      </c>
      <c r="I556" t="s">
        <v>49</v>
      </c>
      <c r="J556" s="6" t="str">
        <f t="shared" si="34"/>
        <v>Unsigned</v>
      </c>
      <c r="K556" s="6">
        <f t="shared" si="33"/>
        <v>1</v>
      </c>
      <c r="L556" s="6">
        <v>0</v>
      </c>
      <c r="O556" t="s">
        <v>67</v>
      </c>
      <c r="X556" t="s">
        <v>46</v>
      </c>
    </row>
    <row r="557" spans="8:24" x14ac:dyDescent="0.25">
      <c r="H557" s="6">
        <f t="shared" si="35"/>
        <v>32</v>
      </c>
      <c r="I557" t="s">
        <v>49</v>
      </c>
      <c r="J557" s="6" t="str">
        <f t="shared" si="34"/>
        <v>Unsigned</v>
      </c>
      <c r="K557" s="6">
        <f t="shared" si="33"/>
        <v>1</v>
      </c>
      <c r="L557" s="6">
        <v>0</v>
      </c>
      <c r="O557" t="s">
        <v>67</v>
      </c>
      <c r="X557" t="s">
        <v>46</v>
      </c>
    </row>
    <row r="558" spans="8:24" x14ac:dyDescent="0.25">
      <c r="H558" s="6">
        <f t="shared" si="35"/>
        <v>32</v>
      </c>
      <c r="I558" t="s">
        <v>49</v>
      </c>
      <c r="J558" s="6" t="str">
        <f t="shared" si="34"/>
        <v>Unsigned</v>
      </c>
      <c r="K558" s="6">
        <f t="shared" si="33"/>
        <v>1</v>
      </c>
      <c r="L558" s="6">
        <v>0</v>
      </c>
      <c r="O558" t="s">
        <v>67</v>
      </c>
      <c r="X558" t="s">
        <v>46</v>
      </c>
    </row>
    <row r="559" spans="8:24" x14ac:dyDescent="0.25">
      <c r="H559" s="6">
        <f t="shared" si="35"/>
        <v>32</v>
      </c>
      <c r="I559" t="s">
        <v>49</v>
      </c>
      <c r="J559" s="6" t="str">
        <f t="shared" si="34"/>
        <v>Unsigned</v>
      </c>
      <c r="K559" s="6">
        <f t="shared" si="33"/>
        <v>1</v>
      </c>
      <c r="L559" s="6">
        <v>0</v>
      </c>
      <c r="O559" t="s">
        <v>67</v>
      </c>
      <c r="X559" t="s">
        <v>46</v>
      </c>
    </row>
    <row r="560" spans="8:24" x14ac:dyDescent="0.25">
      <c r="H560" s="6">
        <f t="shared" si="35"/>
        <v>32</v>
      </c>
      <c r="I560" t="s">
        <v>49</v>
      </c>
      <c r="J560" s="6" t="str">
        <f t="shared" si="34"/>
        <v>Unsigned</v>
      </c>
      <c r="K560" s="6">
        <f t="shared" si="33"/>
        <v>1</v>
      </c>
      <c r="L560" s="6">
        <v>0</v>
      </c>
      <c r="O560" t="s">
        <v>67</v>
      </c>
      <c r="X560" t="s">
        <v>46</v>
      </c>
    </row>
    <row r="561" spans="8:24" x14ac:dyDescent="0.25">
      <c r="H561" s="6">
        <f t="shared" si="35"/>
        <v>32</v>
      </c>
      <c r="I561" t="s">
        <v>49</v>
      </c>
      <c r="J561" s="6" t="str">
        <f t="shared" si="34"/>
        <v>Unsigned</v>
      </c>
      <c r="K561" s="6">
        <f t="shared" si="33"/>
        <v>1</v>
      </c>
      <c r="L561" s="6">
        <v>0</v>
      </c>
      <c r="O561" t="s">
        <v>67</v>
      </c>
      <c r="X561" t="s">
        <v>46</v>
      </c>
    </row>
    <row r="562" spans="8:24" x14ac:dyDescent="0.25">
      <c r="H562" s="6">
        <f t="shared" si="35"/>
        <v>32</v>
      </c>
      <c r="I562" t="s">
        <v>49</v>
      </c>
      <c r="J562" s="6" t="str">
        <f t="shared" si="34"/>
        <v>Unsigned</v>
      </c>
      <c r="K562" s="6">
        <f t="shared" si="33"/>
        <v>1</v>
      </c>
      <c r="L562" s="6">
        <v>0</v>
      </c>
      <c r="O562" t="s">
        <v>67</v>
      </c>
      <c r="X562" t="s">
        <v>46</v>
      </c>
    </row>
    <row r="563" spans="8:24" x14ac:dyDescent="0.25">
      <c r="H563" s="6">
        <f t="shared" si="35"/>
        <v>32</v>
      </c>
      <c r="I563" t="s">
        <v>49</v>
      </c>
      <c r="J563" s="6" t="str">
        <f t="shared" si="34"/>
        <v>Unsigned</v>
      </c>
      <c r="K563" s="6">
        <f t="shared" si="33"/>
        <v>1</v>
      </c>
      <c r="L563" s="6">
        <v>0</v>
      </c>
      <c r="O563" t="s">
        <v>67</v>
      </c>
      <c r="X563" t="s">
        <v>46</v>
      </c>
    </row>
    <row r="564" spans="8:24" x14ac:dyDescent="0.25">
      <c r="H564" s="6">
        <f t="shared" si="35"/>
        <v>32</v>
      </c>
      <c r="I564" t="s">
        <v>49</v>
      </c>
      <c r="J564" s="6" t="str">
        <f t="shared" si="34"/>
        <v>Unsigned</v>
      </c>
      <c r="K564" s="6">
        <f t="shared" si="33"/>
        <v>1</v>
      </c>
      <c r="L564" s="6">
        <v>0</v>
      </c>
      <c r="O564" t="s">
        <v>67</v>
      </c>
      <c r="X564" t="s">
        <v>46</v>
      </c>
    </row>
    <row r="565" spans="8:24" x14ac:dyDescent="0.25">
      <c r="H565" s="6">
        <f t="shared" si="35"/>
        <v>32</v>
      </c>
      <c r="I565" t="s">
        <v>49</v>
      </c>
      <c r="J565" s="6" t="str">
        <f t="shared" si="34"/>
        <v>Unsigned</v>
      </c>
      <c r="K565" s="6">
        <f t="shared" si="33"/>
        <v>1</v>
      </c>
      <c r="L565" s="6">
        <v>0</v>
      </c>
      <c r="O565" t="s">
        <v>67</v>
      </c>
      <c r="X565" t="s">
        <v>46</v>
      </c>
    </row>
    <row r="566" spans="8:24" x14ac:dyDescent="0.25">
      <c r="H566" s="6">
        <f t="shared" si="35"/>
        <v>32</v>
      </c>
      <c r="I566" t="s">
        <v>49</v>
      </c>
      <c r="J566" s="6" t="str">
        <f t="shared" si="34"/>
        <v>Unsigned</v>
      </c>
      <c r="K566" s="6">
        <f t="shared" si="33"/>
        <v>1</v>
      </c>
      <c r="L566" s="6">
        <v>0</v>
      </c>
      <c r="O566" t="s">
        <v>67</v>
      </c>
      <c r="X566" t="s">
        <v>46</v>
      </c>
    </row>
    <row r="567" spans="8:24" x14ac:dyDescent="0.25">
      <c r="H567" s="6">
        <f t="shared" si="35"/>
        <v>32</v>
      </c>
      <c r="I567" t="s">
        <v>49</v>
      </c>
      <c r="J567" s="6" t="str">
        <f t="shared" si="34"/>
        <v>Unsigned</v>
      </c>
      <c r="K567" s="6">
        <f t="shared" si="33"/>
        <v>1</v>
      </c>
      <c r="L567" s="6">
        <v>0</v>
      </c>
      <c r="O567" t="s">
        <v>67</v>
      </c>
      <c r="X567" t="s">
        <v>46</v>
      </c>
    </row>
    <row r="568" spans="8:24" x14ac:dyDescent="0.25">
      <c r="H568" s="6">
        <f t="shared" si="35"/>
        <v>32</v>
      </c>
      <c r="I568" t="s">
        <v>49</v>
      </c>
      <c r="J568" s="6" t="str">
        <f t="shared" si="34"/>
        <v>Unsigned</v>
      </c>
      <c r="K568" s="6">
        <f t="shared" ref="K568:K631" si="36">IF(O568="fixed",N568/(2^(IF(J568="Signed",H568-1,H568))-1),1)</f>
        <v>1</v>
      </c>
      <c r="L568" s="6">
        <v>0</v>
      </c>
      <c r="O568" t="s">
        <v>67</v>
      </c>
      <c r="X568" t="s">
        <v>46</v>
      </c>
    </row>
    <row r="569" spans="8:24" x14ac:dyDescent="0.25">
      <c r="H569" s="6">
        <f t="shared" si="35"/>
        <v>32</v>
      </c>
      <c r="I569" t="s">
        <v>49</v>
      </c>
      <c r="J569" s="6" t="str">
        <f t="shared" si="34"/>
        <v>Unsigned</v>
      </c>
      <c r="K569" s="6">
        <f t="shared" si="36"/>
        <v>1</v>
      </c>
      <c r="L569" s="6">
        <v>0</v>
      </c>
      <c r="O569" t="s">
        <v>67</v>
      </c>
      <c r="X569" t="s">
        <v>46</v>
      </c>
    </row>
    <row r="570" spans="8:24" x14ac:dyDescent="0.25">
      <c r="H570" s="6">
        <f t="shared" si="35"/>
        <v>32</v>
      </c>
      <c r="I570" t="s">
        <v>49</v>
      </c>
      <c r="J570" s="6" t="str">
        <f t="shared" ref="J570:J633" si="37">IF(M570&lt;0,"Signed","Unsigned")</f>
        <v>Unsigned</v>
      </c>
      <c r="K570" s="6">
        <f t="shared" si="36"/>
        <v>1</v>
      </c>
      <c r="L570" s="6">
        <v>0</v>
      </c>
      <c r="O570" t="s">
        <v>67</v>
      </c>
      <c r="X570" t="s">
        <v>46</v>
      </c>
    </row>
    <row r="571" spans="8:24" x14ac:dyDescent="0.25">
      <c r="H571" s="6">
        <f t="shared" si="35"/>
        <v>32</v>
      </c>
      <c r="I571" t="s">
        <v>49</v>
      </c>
      <c r="J571" s="6" t="str">
        <f t="shared" si="37"/>
        <v>Unsigned</v>
      </c>
      <c r="K571" s="6">
        <f t="shared" si="36"/>
        <v>1</v>
      </c>
      <c r="L571" s="6">
        <v>0</v>
      </c>
      <c r="O571" t="s">
        <v>67</v>
      </c>
      <c r="X571" t="s">
        <v>46</v>
      </c>
    </row>
    <row r="572" spans="8:24" x14ac:dyDescent="0.25">
      <c r="H572" s="6">
        <f t="shared" si="35"/>
        <v>32</v>
      </c>
      <c r="I572" t="s">
        <v>49</v>
      </c>
      <c r="J572" s="6" t="str">
        <f t="shared" si="37"/>
        <v>Unsigned</v>
      </c>
      <c r="K572" s="6">
        <f t="shared" si="36"/>
        <v>1</v>
      </c>
      <c r="L572" s="6">
        <v>0</v>
      </c>
      <c r="O572" t="s">
        <v>67</v>
      </c>
      <c r="X572" t="s">
        <v>46</v>
      </c>
    </row>
    <row r="573" spans="8:24" x14ac:dyDescent="0.25">
      <c r="H573" s="6">
        <f t="shared" si="35"/>
        <v>32</v>
      </c>
      <c r="I573" t="s">
        <v>49</v>
      </c>
      <c r="J573" s="6" t="str">
        <f t="shared" si="37"/>
        <v>Unsigned</v>
      </c>
      <c r="K573" s="6">
        <f t="shared" si="36"/>
        <v>1</v>
      </c>
      <c r="L573" s="6">
        <v>0</v>
      </c>
      <c r="O573" t="s">
        <v>67</v>
      </c>
      <c r="X573" t="s">
        <v>46</v>
      </c>
    </row>
    <row r="574" spans="8:24" x14ac:dyDescent="0.25">
      <c r="H574" s="6">
        <f t="shared" si="35"/>
        <v>32</v>
      </c>
      <c r="I574" t="s">
        <v>49</v>
      </c>
      <c r="J574" s="6" t="str">
        <f t="shared" si="37"/>
        <v>Unsigned</v>
      </c>
      <c r="K574" s="6">
        <f t="shared" si="36"/>
        <v>1</v>
      </c>
      <c r="L574" s="6">
        <v>0</v>
      </c>
      <c r="O574" t="s">
        <v>67</v>
      </c>
      <c r="X574" t="s">
        <v>46</v>
      </c>
    </row>
    <row r="575" spans="8:24" x14ac:dyDescent="0.25">
      <c r="H575" s="6">
        <f t="shared" si="35"/>
        <v>32</v>
      </c>
      <c r="I575" t="s">
        <v>49</v>
      </c>
      <c r="J575" s="6" t="str">
        <f t="shared" si="37"/>
        <v>Unsigned</v>
      </c>
      <c r="K575" s="6">
        <f t="shared" si="36"/>
        <v>1</v>
      </c>
      <c r="L575" s="6">
        <v>0</v>
      </c>
      <c r="O575" t="s">
        <v>67</v>
      </c>
      <c r="X575" t="s">
        <v>46</v>
      </c>
    </row>
    <row r="576" spans="8:24" x14ac:dyDescent="0.25">
      <c r="H576" s="6">
        <f t="shared" si="35"/>
        <v>32</v>
      </c>
      <c r="I576" t="s">
        <v>49</v>
      </c>
      <c r="J576" s="6" t="str">
        <f t="shared" si="37"/>
        <v>Unsigned</v>
      </c>
      <c r="K576" s="6">
        <f t="shared" si="36"/>
        <v>1</v>
      </c>
      <c r="L576" s="6">
        <v>0</v>
      </c>
      <c r="O576" t="s">
        <v>67</v>
      </c>
      <c r="X576" t="s">
        <v>46</v>
      </c>
    </row>
    <row r="577" spans="8:24" x14ac:dyDescent="0.25">
      <c r="H577" s="6">
        <f t="shared" si="35"/>
        <v>32</v>
      </c>
      <c r="I577" t="s">
        <v>49</v>
      </c>
      <c r="J577" s="6" t="str">
        <f t="shared" si="37"/>
        <v>Unsigned</v>
      </c>
      <c r="K577" s="6">
        <f t="shared" si="36"/>
        <v>1</v>
      </c>
      <c r="L577" s="6">
        <v>0</v>
      </c>
      <c r="O577" t="s">
        <v>67</v>
      </c>
      <c r="X577" t="s">
        <v>46</v>
      </c>
    </row>
    <row r="578" spans="8:24" x14ac:dyDescent="0.25">
      <c r="H578" s="6">
        <f t="shared" si="35"/>
        <v>32</v>
      </c>
      <c r="I578" t="s">
        <v>49</v>
      </c>
      <c r="J578" s="6" t="str">
        <f t="shared" si="37"/>
        <v>Unsigned</v>
      </c>
      <c r="K578" s="6">
        <f t="shared" si="36"/>
        <v>1</v>
      </c>
      <c r="L578" s="6">
        <v>0</v>
      </c>
      <c r="O578" t="s">
        <v>67</v>
      </c>
      <c r="X578" t="s">
        <v>46</v>
      </c>
    </row>
    <row r="579" spans="8:24" x14ac:dyDescent="0.25">
      <c r="H579" s="6">
        <f t="shared" si="35"/>
        <v>32</v>
      </c>
      <c r="I579" t="s">
        <v>49</v>
      </c>
      <c r="J579" s="6" t="str">
        <f t="shared" si="37"/>
        <v>Unsigned</v>
      </c>
      <c r="K579" s="6">
        <f t="shared" si="36"/>
        <v>1</v>
      </c>
      <c r="L579" s="6">
        <v>0</v>
      </c>
      <c r="O579" t="s">
        <v>67</v>
      </c>
      <c r="X579" t="s">
        <v>46</v>
      </c>
    </row>
    <row r="580" spans="8:24" x14ac:dyDescent="0.25">
      <c r="H580" s="6">
        <f t="shared" si="35"/>
        <v>32</v>
      </c>
      <c r="I580" t="s">
        <v>49</v>
      </c>
      <c r="J580" s="6" t="str">
        <f t="shared" si="37"/>
        <v>Unsigned</v>
      </c>
      <c r="K580" s="6">
        <f t="shared" si="36"/>
        <v>1</v>
      </c>
      <c r="L580" s="6">
        <v>0</v>
      </c>
      <c r="O580" t="s">
        <v>67</v>
      </c>
      <c r="X580" t="s">
        <v>46</v>
      </c>
    </row>
    <row r="581" spans="8:24" x14ac:dyDescent="0.25">
      <c r="H581" s="6">
        <f t="shared" si="35"/>
        <v>32</v>
      </c>
      <c r="I581" t="s">
        <v>49</v>
      </c>
      <c r="J581" s="6" t="str">
        <f t="shared" si="37"/>
        <v>Unsigned</v>
      </c>
      <c r="K581" s="6">
        <f t="shared" si="36"/>
        <v>1</v>
      </c>
      <c r="L581" s="6">
        <v>0</v>
      </c>
      <c r="O581" t="s">
        <v>67</v>
      </c>
      <c r="X581" t="s">
        <v>46</v>
      </c>
    </row>
    <row r="582" spans="8:24" x14ac:dyDescent="0.25">
      <c r="H582" s="6">
        <f t="shared" si="35"/>
        <v>32</v>
      </c>
      <c r="I582" t="s">
        <v>49</v>
      </c>
      <c r="J582" s="6" t="str">
        <f t="shared" si="37"/>
        <v>Unsigned</v>
      </c>
      <c r="K582" s="6">
        <f t="shared" si="36"/>
        <v>1</v>
      </c>
      <c r="L582" s="6">
        <v>0</v>
      </c>
      <c r="O582" t="s">
        <v>67</v>
      </c>
      <c r="X582" t="s">
        <v>46</v>
      </c>
    </row>
    <row r="583" spans="8:24" x14ac:dyDescent="0.25">
      <c r="H583" s="6">
        <f t="shared" si="35"/>
        <v>32</v>
      </c>
      <c r="I583" t="s">
        <v>49</v>
      </c>
      <c r="J583" s="6" t="str">
        <f t="shared" si="37"/>
        <v>Unsigned</v>
      </c>
      <c r="K583" s="6">
        <f t="shared" si="36"/>
        <v>1</v>
      </c>
      <c r="L583" s="6">
        <v>0</v>
      </c>
      <c r="O583" t="s">
        <v>67</v>
      </c>
      <c r="X583" t="s">
        <v>46</v>
      </c>
    </row>
    <row r="584" spans="8:24" x14ac:dyDescent="0.25">
      <c r="H584" s="6">
        <f t="shared" si="35"/>
        <v>32</v>
      </c>
      <c r="I584" t="s">
        <v>49</v>
      </c>
      <c r="J584" s="6" t="str">
        <f t="shared" si="37"/>
        <v>Unsigned</v>
      </c>
      <c r="K584" s="6">
        <f t="shared" si="36"/>
        <v>1</v>
      </c>
      <c r="L584" s="6">
        <v>0</v>
      </c>
      <c r="O584" t="s">
        <v>67</v>
      </c>
      <c r="X584" t="s">
        <v>46</v>
      </c>
    </row>
    <row r="585" spans="8:24" x14ac:dyDescent="0.25">
      <c r="H585" s="6">
        <f t="shared" si="35"/>
        <v>32</v>
      </c>
      <c r="I585" t="s">
        <v>49</v>
      </c>
      <c r="J585" s="6" t="str">
        <f t="shared" si="37"/>
        <v>Unsigned</v>
      </c>
      <c r="K585" s="6">
        <f t="shared" si="36"/>
        <v>1</v>
      </c>
      <c r="L585" s="6">
        <v>0</v>
      </c>
      <c r="O585" t="s">
        <v>67</v>
      </c>
      <c r="X585" t="s">
        <v>46</v>
      </c>
    </row>
    <row r="586" spans="8:24" x14ac:dyDescent="0.25">
      <c r="H586" s="6">
        <f t="shared" si="35"/>
        <v>32</v>
      </c>
      <c r="I586" t="s">
        <v>49</v>
      </c>
      <c r="J586" s="6" t="str">
        <f t="shared" si="37"/>
        <v>Unsigned</v>
      </c>
      <c r="K586" s="6">
        <f t="shared" si="36"/>
        <v>1</v>
      </c>
      <c r="L586" s="6">
        <v>0</v>
      </c>
      <c r="O586" t="s">
        <v>67</v>
      </c>
      <c r="X586" t="s">
        <v>46</v>
      </c>
    </row>
    <row r="587" spans="8:24" x14ac:dyDescent="0.25">
      <c r="H587" s="6">
        <f t="shared" si="35"/>
        <v>32</v>
      </c>
      <c r="I587" t="s">
        <v>49</v>
      </c>
      <c r="J587" s="6" t="str">
        <f t="shared" si="37"/>
        <v>Unsigned</v>
      </c>
      <c r="K587" s="6">
        <f t="shared" si="36"/>
        <v>1</v>
      </c>
      <c r="L587" s="6">
        <v>0</v>
      </c>
      <c r="O587" t="s">
        <v>67</v>
      </c>
      <c r="X587" t="s">
        <v>46</v>
      </c>
    </row>
    <row r="588" spans="8:24" x14ac:dyDescent="0.25">
      <c r="H588" s="6">
        <f t="shared" si="35"/>
        <v>32</v>
      </c>
      <c r="I588" t="s">
        <v>49</v>
      </c>
      <c r="J588" s="6" t="str">
        <f t="shared" si="37"/>
        <v>Unsigned</v>
      </c>
      <c r="K588" s="6">
        <f t="shared" si="36"/>
        <v>1</v>
      </c>
      <c r="L588" s="6">
        <v>0</v>
      </c>
      <c r="O588" t="s">
        <v>67</v>
      </c>
      <c r="X588" t="s">
        <v>46</v>
      </c>
    </row>
    <row r="589" spans="8:24" x14ac:dyDescent="0.25">
      <c r="H589" s="6">
        <f t="shared" si="35"/>
        <v>32</v>
      </c>
      <c r="I589" t="s">
        <v>49</v>
      </c>
      <c r="J589" s="6" t="str">
        <f t="shared" si="37"/>
        <v>Unsigned</v>
      </c>
      <c r="K589" s="6">
        <f t="shared" si="36"/>
        <v>1</v>
      </c>
      <c r="L589" s="6">
        <v>0</v>
      </c>
      <c r="O589" t="s">
        <v>67</v>
      </c>
      <c r="X589" t="s">
        <v>46</v>
      </c>
    </row>
    <row r="590" spans="8:24" x14ac:dyDescent="0.25">
      <c r="H590" s="6">
        <f t="shared" ref="H590:H653" si="38">IF(J590="Signed",IF(O590="fixed",ROUNDUP(LOG((N590-M590+1)*10,2),0)+1,IF(O590="int",ROUNDUP(LOG((N590-M590+1)*1,2),0),IF(O590="float",32,0))),IF(O590="fixed",ROUNDUP(LOG((N590-M590+1)*10,2),0),IF(O590="int",ROUNDUP(LOG((N590-M590+1)*1,2),0),IF(O590="float",32,0))))</f>
        <v>32</v>
      </c>
      <c r="I590" t="s">
        <v>49</v>
      </c>
      <c r="J590" s="6" t="str">
        <f t="shared" si="37"/>
        <v>Unsigned</v>
      </c>
      <c r="K590" s="6">
        <f t="shared" si="36"/>
        <v>1</v>
      </c>
      <c r="L590" s="6">
        <v>0</v>
      </c>
      <c r="O590" t="s">
        <v>67</v>
      </c>
      <c r="X590" t="s">
        <v>46</v>
      </c>
    </row>
    <row r="591" spans="8:24" x14ac:dyDescent="0.25">
      <c r="H591" s="6">
        <f t="shared" si="38"/>
        <v>32</v>
      </c>
      <c r="I591" t="s">
        <v>49</v>
      </c>
      <c r="J591" s="6" t="str">
        <f t="shared" si="37"/>
        <v>Unsigned</v>
      </c>
      <c r="K591" s="6">
        <f t="shared" si="36"/>
        <v>1</v>
      </c>
      <c r="L591" s="6">
        <v>0</v>
      </c>
      <c r="O591" t="s">
        <v>67</v>
      </c>
      <c r="X591" t="s">
        <v>46</v>
      </c>
    </row>
    <row r="592" spans="8:24" x14ac:dyDescent="0.25">
      <c r="H592" s="6">
        <f t="shared" si="38"/>
        <v>32</v>
      </c>
      <c r="I592" t="s">
        <v>49</v>
      </c>
      <c r="J592" s="6" t="str">
        <f t="shared" si="37"/>
        <v>Unsigned</v>
      </c>
      <c r="K592" s="6">
        <f t="shared" si="36"/>
        <v>1</v>
      </c>
      <c r="L592" s="6">
        <v>0</v>
      </c>
      <c r="O592" t="s">
        <v>67</v>
      </c>
      <c r="X592" t="s">
        <v>46</v>
      </c>
    </row>
    <row r="593" spans="8:24" x14ac:dyDescent="0.25">
      <c r="H593" s="6">
        <f t="shared" si="38"/>
        <v>32</v>
      </c>
      <c r="I593" t="s">
        <v>49</v>
      </c>
      <c r="J593" s="6" t="str">
        <f t="shared" si="37"/>
        <v>Unsigned</v>
      </c>
      <c r="K593" s="6">
        <f t="shared" si="36"/>
        <v>1</v>
      </c>
      <c r="L593" s="6">
        <v>0</v>
      </c>
      <c r="O593" t="s">
        <v>67</v>
      </c>
      <c r="X593" t="s">
        <v>46</v>
      </c>
    </row>
    <row r="594" spans="8:24" x14ac:dyDescent="0.25">
      <c r="H594" s="6">
        <f t="shared" si="38"/>
        <v>32</v>
      </c>
      <c r="I594" t="s">
        <v>49</v>
      </c>
      <c r="J594" s="6" t="str">
        <f t="shared" si="37"/>
        <v>Unsigned</v>
      </c>
      <c r="K594" s="6">
        <f t="shared" si="36"/>
        <v>1</v>
      </c>
      <c r="L594" s="6">
        <v>0</v>
      </c>
      <c r="O594" t="s">
        <v>67</v>
      </c>
      <c r="X594" t="s">
        <v>46</v>
      </c>
    </row>
    <row r="595" spans="8:24" x14ac:dyDescent="0.25">
      <c r="H595" s="6">
        <f t="shared" si="38"/>
        <v>32</v>
      </c>
      <c r="I595" t="s">
        <v>49</v>
      </c>
      <c r="J595" s="6" t="str">
        <f t="shared" si="37"/>
        <v>Unsigned</v>
      </c>
      <c r="K595" s="6">
        <f t="shared" si="36"/>
        <v>1</v>
      </c>
      <c r="L595" s="6">
        <v>0</v>
      </c>
      <c r="O595" t="s">
        <v>67</v>
      </c>
      <c r="X595" t="s">
        <v>46</v>
      </c>
    </row>
    <row r="596" spans="8:24" x14ac:dyDescent="0.25">
      <c r="H596" s="6">
        <f t="shared" si="38"/>
        <v>32</v>
      </c>
      <c r="I596" t="s">
        <v>49</v>
      </c>
      <c r="J596" s="6" t="str">
        <f t="shared" si="37"/>
        <v>Unsigned</v>
      </c>
      <c r="K596" s="6">
        <f t="shared" si="36"/>
        <v>1</v>
      </c>
      <c r="L596" s="6">
        <v>0</v>
      </c>
      <c r="O596" t="s">
        <v>67</v>
      </c>
      <c r="X596" t="s">
        <v>46</v>
      </c>
    </row>
    <row r="597" spans="8:24" x14ac:dyDescent="0.25">
      <c r="H597" s="6">
        <f t="shared" si="38"/>
        <v>32</v>
      </c>
      <c r="I597" t="s">
        <v>49</v>
      </c>
      <c r="J597" s="6" t="str">
        <f t="shared" si="37"/>
        <v>Unsigned</v>
      </c>
      <c r="K597" s="6">
        <f t="shared" si="36"/>
        <v>1</v>
      </c>
      <c r="L597" s="6">
        <v>0</v>
      </c>
      <c r="O597" t="s">
        <v>67</v>
      </c>
      <c r="X597" t="s">
        <v>46</v>
      </c>
    </row>
    <row r="598" spans="8:24" x14ac:dyDescent="0.25">
      <c r="H598" s="6">
        <f t="shared" si="38"/>
        <v>32</v>
      </c>
      <c r="I598" t="s">
        <v>49</v>
      </c>
      <c r="J598" s="6" t="str">
        <f t="shared" si="37"/>
        <v>Unsigned</v>
      </c>
      <c r="K598" s="6">
        <f t="shared" si="36"/>
        <v>1</v>
      </c>
      <c r="L598" s="6">
        <v>0</v>
      </c>
      <c r="O598" t="s">
        <v>67</v>
      </c>
      <c r="X598" t="s">
        <v>46</v>
      </c>
    </row>
    <row r="599" spans="8:24" x14ac:dyDescent="0.25">
      <c r="H599" s="6">
        <f t="shared" si="38"/>
        <v>32</v>
      </c>
      <c r="I599" t="s">
        <v>49</v>
      </c>
      <c r="J599" s="6" t="str">
        <f t="shared" si="37"/>
        <v>Unsigned</v>
      </c>
      <c r="K599" s="6">
        <f t="shared" si="36"/>
        <v>1</v>
      </c>
      <c r="L599" s="6">
        <v>0</v>
      </c>
      <c r="O599" t="s">
        <v>67</v>
      </c>
      <c r="X599" t="s">
        <v>46</v>
      </c>
    </row>
    <row r="600" spans="8:24" x14ac:dyDescent="0.25">
      <c r="H600" s="6">
        <f t="shared" si="38"/>
        <v>32</v>
      </c>
      <c r="I600" t="s">
        <v>49</v>
      </c>
      <c r="J600" s="6" t="str">
        <f t="shared" si="37"/>
        <v>Unsigned</v>
      </c>
      <c r="K600" s="6">
        <f t="shared" si="36"/>
        <v>1</v>
      </c>
      <c r="L600" s="6">
        <v>0</v>
      </c>
      <c r="O600" t="s">
        <v>67</v>
      </c>
      <c r="X600" t="s">
        <v>46</v>
      </c>
    </row>
    <row r="601" spans="8:24" x14ac:dyDescent="0.25">
      <c r="H601" s="6">
        <f t="shared" si="38"/>
        <v>32</v>
      </c>
      <c r="I601" t="s">
        <v>49</v>
      </c>
      <c r="J601" s="6" t="str">
        <f t="shared" si="37"/>
        <v>Unsigned</v>
      </c>
      <c r="K601" s="6">
        <f t="shared" si="36"/>
        <v>1</v>
      </c>
      <c r="L601" s="6">
        <v>0</v>
      </c>
      <c r="O601" t="s">
        <v>67</v>
      </c>
      <c r="X601" t="s">
        <v>46</v>
      </c>
    </row>
    <row r="602" spans="8:24" x14ac:dyDescent="0.25">
      <c r="H602" s="6">
        <f t="shared" si="38"/>
        <v>32</v>
      </c>
      <c r="I602" t="s">
        <v>49</v>
      </c>
      <c r="J602" s="6" t="str">
        <f t="shared" si="37"/>
        <v>Unsigned</v>
      </c>
      <c r="K602" s="6">
        <f t="shared" si="36"/>
        <v>1</v>
      </c>
      <c r="L602" s="6">
        <v>0</v>
      </c>
      <c r="O602" t="s">
        <v>67</v>
      </c>
      <c r="X602" t="s">
        <v>46</v>
      </c>
    </row>
    <row r="603" spans="8:24" x14ac:dyDescent="0.25">
      <c r="H603" s="6">
        <f t="shared" si="38"/>
        <v>32</v>
      </c>
      <c r="I603" t="s">
        <v>49</v>
      </c>
      <c r="J603" s="6" t="str">
        <f t="shared" si="37"/>
        <v>Unsigned</v>
      </c>
      <c r="K603" s="6">
        <f t="shared" si="36"/>
        <v>1</v>
      </c>
      <c r="L603" s="6">
        <v>0</v>
      </c>
      <c r="O603" t="s">
        <v>67</v>
      </c>
      <c r="X603" t="s">
        <v>46</v>
      </c>
    </row>
    <row r="604" spans="8:24" x14ac:dyDescent="0.25">
      <c r="H604" s="6">
        <f t="shared" si="38"/>
        <v>32</v>
      </c>
      <c r="I604" t="s">
        <v>49</v>
      </c>
      <c r="J604" s="6" t="str">
        <f t="shared" si="37"/>
        <v>Unsigned</v>
      </c>
      <c r="K604" s="6">
        <f t="shared" si="36"/>
        <v>1</v>
      </c>
      <c r="L604" s="6">
        <v>0</v>
      </c>
      <c r="O604" t="s">
        <v>67</v>
      </c>
      <c r="X604" t="s">
        <v>46</v>
      </c>
    </row>
    <row r="605" spans="8:24" x14ac:dyDescent="0.25">
      <c r="H605" s="6">
        <f t="shared" si="38"/>
        <v>32</v>
      </c>
      <c r="I605" t="s">
        <v>49</v>
      </c>
      <c r="J605" s="6" t="str">
        <f t="shared" si="37"/>
        <v>Unsigned</v>
      </c>
      <c r="K605" s="6">
        <f t="shared" si="36"/>
        <v>1</v>
      </c>
      <c r="L605" s="6">
        <v>0</v>
      </c>
      <c r="O605" t="s">
        <v>67</v>
      </c>
      <c r="X605" t="s">
        <v>46</v>
      </c>
    </row>
    <row r="606" spans="8:24" x14ac:dyDescent="0.25">
      <c r="H606" s="6">
        <f t="shared" si="38"/>
        <v>32</v>
      </c>
      <c r="I606" t="s">
        <v>49</v>
      </c>
      <c r="J606" s="6" t="str">
        <f t="shared" si="37"/>
        <v>Unsigned</v>
      </c>
      <c r="K606" s="6">
        <f t="shared" si="36"/>
        <v>1</v>
      </c>
      <c r="L606" s="6">
        <v>0</v>
      </c>
      <c r="O606" t="s">
        <v>67</v>
      </c>
      <c r="X606" t="s">
        <v>46</v>
      </c>
    </row>
    <row r="607" spans="8:24" x14ac:dyDescent="0.25">
      <c r="H607" s="6">
        <f t="shared" si="38"/>
        <v>32</v>
      </c>
      <c r="I607" t="s">
        <v>49</v>
      </c>
      <c r="J607" s="6" t="str">
        <f t="shared" si="37"/>
        <v>Unsigned</v>
      </c>
      <c r="K607" s="6">
        <f t="shared" si="36"/>
        <v>1</v>
      </c>
      <c r="L607" s="6">
        <v>0</v>
      </c>
      <c r="O607" t="s">
        <v>67</v>
      </c>
      <c r="X607" t="s">
        <v>46</v>
      </c>
    </row>
    <row r="608" spans="8:24" x14ac:dyDescent="0.25">
      <c r="H608" s="6">
        <f t="shared" si="38"/>
        <v>32</v>
      </c>
      <c r="I608" t="s">
        <v>49</v>
      </c>
      <c r="J608" s="6" t="str">
        <f t="shared" si="37"/>
        <v>Unsigned</v>
      </c>
      <c r="K608" s="6">
        <f t="shared" si="36"/>
        <v>1</v>
      </c>
      <c r="L608" s="6">
        <v>0</v>
      </c>
      <c r="O608" t="s">
        <v>67</v>
      </c>
      <c r="X608" t="s">
        <v>46</v>
      </c>
    </row>
    <row r="609" spans="8:24" x14ac:dyDescent="0.25">
      <c r="H609" s="6">
        <f t="shared" si="38"/>
        <v>32</v>
      </c>
      <c r="I609" t="s">
        <v>49</v>
      </c>
      <c r="J609" s="6" t="str">
        <f t="shared" si="37"/>
        <v>Unsigned</v>
      </c>
      <c r="K609" s="6">
        <f t="shared" si="36"/>
        <v>1</v>
      </c>
      <c r="L609" s="6">
        <v>0</v>
      </c>
      <c r="O609" t="s">
        <v>67</v>
      </c>
      <c r="X609" t="s">
        <v>46</v>
      </c>
    </row>
    <row r="610" spans="8:24" x14ac:dyDescent="0.25">
      <c r="H610" s="6">
        <f t="shared" si="38"/>
        <v>32</v>
      </c>
      <c r="I610" t="s">
        <v>49</v>
      </c>
      <c r="J610" s="6" t="str">
        <f t="shared" si="37"/>
        <v>Unsigned</v>
      </c>
      <c r="K610" s="6">
        <f t="shared" si="36"/>
        <v>1</v>
      </c>
      <c r="L610" s="6">
        <v>0</v>
      </c>
      <c r="O610" t="s">
        <v>67</v>
      </c>
      <c r="X610" t="s">
        <v>46</v>
      </c>
    </row>
    <row r="611" spans="8:24" x14ac:dyDescent="0.25">
      <c r="H611" s="6">
        <f t="shared" si="38"/>
        <v>32</v>
      </c>
      <c r="I611" t="s">
        <v>49</v>
      </c>
      <c r="J611" s="6" t="str">
        <f t="shared" si="37"/>
        <v>Unsigned</v>
      </c>
      <c r="K611" s="6">
        <f t="shared" si="36"/>
        <v>1</v>
      </c>
      <c r="L611" s="6">
        <v>0</v>
      </c>
      <c r="O611" t="s">
        <v>67</v>
      </c>
      <c r="X611" t="s">
        <v>46</v>
      </c>
    </row>
    <row r="612" spans="8:24" x14ac:dyDescent="0.25">
      <c r="H612" s="6">
        <f t="shared" si="38"/>
        <v>32</v>
      </c>
      <c r="I612" t="s">
        <v>49</v>
      </c>
      <c r="J612" s="6" t="str">
        <f t="shared" si="37"/>
        <v>Unsigned</v>
      </c>
      <c r="K612" s="6">
        <f t="shared" si="36"/>
        <v>1</v>
      </c>
      <c r="L612" s="6">
        <v>0</v>
      </c>
      <c r="O612" t="s">
        <v>67</v>
      </c>
      <c r="X612" t="s">
        <v>46</v>
      </c>
    </row>
    <row r="613" spans="8:24" x14ac:dyDescent="0.25">
      <c r="H613" s="6">
        <f t="shared" si="38"/>
        <v>32</v>
      </c>
      <c r="I613" t="s">
        <v>49</v>
      </c>
      <c r="J613" s="6" t="str">
        <f t="shared" si="37"/>
        <v>Unsigned</v>
      </c>
      <c r="K613" s="6">
        <f t="shared" si="36"/>
        <v>1</v>
      </c>
      <c r="L613" s="6">
        <v>0</v>
      </c>
      <c r="O613" t="s">
        <v>67</v>
      </c>
      <c r="X613" t="s">
        <v>46</v>
      </c>
    </row>
    <row r="614" spans="8:24" x14ac:dyDescent="0.25">
      <c r="H614" s="6">
        <f t="shared" si="38"/>
        <v>32</v>
      </c>
      <c r="I614" t="s">
        <v>49</v>
      </c>
      <c r="J614" s="6" t="str">
        <f t="shared" si="37"/>
        <v>Unsigned</v>
      </c>
      <c r="K614" s="6">
        <f t="shared" si="36"/>
        <v>1</v>
      </c>
      <c r="L614" s="6">
        <v>0</v>
      </c>
      <c r="O614" t="s">
        <v>67</v>
      </c>
      <c r="X614" t="s">
        <v>46</v>
      </c>
    </row>
    <row r="615" spans="8:24" x14ac:dyDescent="0.25">
      <c r="H615" s="6">
        <f t="shared" si="38"/>
        <v>32</v>
      </c>
      <c r="I615" t="s">
        <v>49</v>
      </c>
      <c r="J615" s="6" t="str">
        <f t="shared" si="37"/>
        <v>Unsigned</v>
      </c>
      <c r="K615" s="6">
        <f t="shared" si="36"/>
        <v>1</v>
      </c>
      <c r="L615" s="6">
        <v>0</v>
      </c>
      <c r="O615" t="s">
        <v>67</v>
      </c>
      <c r="X615" t="s">
        <v>46</v>
      </c>
    </row>
    <row r="616" spans="8:24" x14ac:dyDescent="0.25">
      <c r="H616" s="6">
        <f t="shared" si="38"/>
        <v>32</v>
      </c>
      <c r="I616" t="s">
        <v>49</v>
      </c>
      <c r="J616" s="6" t="str">
        <f t="shared" si="37"/>
        <v>Unsigned</v>
      </c>
      <c r="K616" s="6">
        <f t="shared" si="36"/>
        <v>1</v>
      </c>
      <c r="L616" s="6">
        <v>0</v>
      </c>
      <c r="O616" t="s">
        <v>67</v>
      </c>
      <c r="X616" t="s">
        <v>46</v>
      </c>
    </row>
    <row r="617" spans="8:24" x14ac:dyDescent="0.25">
      <c r="H617" s="6">
        <f t="shared" si="38"/>
        <v>32</v>
      </c>
      <c r="I617" t="s">
        <v>49</v>
      </c>
      <c r="J617" s="6" t="str">
        <f t="shared" si="37"/>
        <v>Unsigned</v>
      </c>
      <c r="K617" s="6">
        <f t="shared" si="36"/>
        <v>1</v>
      </c>
      <c r="L617" s="6">
        <v>0</v>
      </c>
      <c r="O617" t="s">
        <v>67</v>
      </c>
      <c r="X617" t="s">
        <v>46</v>
      </c>
    </row>
    <row r="618" spans="8:24" x14ac:dyDescent="0.25">
      <c r="H618" s="6">
        <f t="shared" si="38"/>
        <v>32</v>
      </c>
      <c r="I618" t="s">
        <v>49</v>
      </c>
      <c r="J618" s="6" t="str">
        <f t="shared" si="37"/>
        <v>Unsigned</v>
      </c>
      <c r="K618" s="6">
        <f t="shared" si="36"/>
        <v>1</v>
      </c>
      <c r="L618" s="6">
        <v>0</v>
      </c>
      <c r="O618" t="s">
        <v>67</v>
      </c>
      <c r="X618" t="s">
        <v>46</v>
      </c>
    </row>
    <row r="619" spans="8:24" x14ac:dyDescent="0.25">
      <c r="H619" s="6">
        <f t="shared" si="38"/>
        <v>32</v>
      </c>
      <c r="I619" t="s">
        <v>49</v>
      </c>
      <c r="J619" s="6" t="str">
        <f t="shared" si="37"/>
        <v>Unsigned</v>
      </c>
      <c r="K619" s="6">
        <f t="shared" si="36"/>
        <v>1</v>
      </c>
      <c r="L619" s="6">
        <v>0</v>
      </c>
      <c r="O619" t="s">
        <v>67</v>
      </c>
      <c r="X619" t="s">
        <v>46</v>
      </c>
    </row>
    <row r="620" spans="8:24" x14ac:dyDescent="0.25">
      <c r="H620" s="6">
        <f t="shared" si="38"/>
        <v>32</v>
      </c>
      <c r="I620" t="s">
        <v>49</v>
      </c>
      <c r="J620" s="6" t="str">
        <f t="shared" si="37"/>
        <v>Unsigned</v>
      </c>
      <c r="K620" s="6">
        <f t="shared" si="36"/>
        <v>1</v>
      </c>
      <c r="L620" s="6">
        <v>0</v>
      </c>
      <c r="O620" t="s">
        <v>67</v>
      </c>
      <c r="X620" t="s">
        <v>46</v>
      </c>
    </row>
    <row r="621" spans="8:24" x14ac:dyDescent="0.25">
      <c r="H621" s="6">
        <f t="shared" si="38"/>
        <v>32</v>
      </c>
      <c r="I621" t="s">
        <v>49</v>
      </c>
      <c r="J621" s="6" t="str">
        <f t="shared" si="37"/>
        <v>Unsigned</v>
      </c>
      <c r="K621" s="6">
        <f t="shared" si="36"/>
        <v>1</v>
      </c>
      <c r="L621" s="6">
        <v>0</v>
      </c>
      <c r="O621" t="s">
        <v>67</v>
      </c>
      <c r="X621" t="s">
        <v>46</v>
      </c>
    </row>
    <row r="622" spans="8:24" x14ac:dyDescent="0.25">
      <c r="H622" s="6">
        <f t="shared" si="38"/>
        <v>32</v>
      </c>
      <c r="I622" t="s">
        <v>49</v>
      </c>
      <c r="J622" s="6" t="str">
        <f t="shared" si="37"/>
        <v>Unsigned</v>
      </c>
      <c r="K622" s="6">
        <f t="shared" si="36"/>
        <v>1</v>
      </c>
      <c r="L622" s="6">
        <v>0</v>
      </c>
      <c r="O622" t="s">
        <v>67</v>
      </c>
      <c r="X622" t="s">
        <v>46</v>
      </c>
    </row>
    <row r="623" spans="8:24" x14ac:dyDescent="0.25">
      <c r="H623" s="6">
        <f t="shared" si="38"/>
        <v>32</v>
      </c>
      <c r="I623" t="s">
        <v>49</v>
      </c>
      <c r="J623" s="6" t="str">
        <f t="shared" si="37"/>
        <v>Unsigned</v>
      </c>
      <c r="K623" s="6">
        <f t="shared" si="36"/>
        <v>1</v>
      </c>
      <c r="L623" s="6">
        <v>0</v>
      </c>
      <c r="O623" t="s">
        <v>67</v>
      </c>
      <c r="X623" t="s">
        <v>46</v>
      </c>
    </row>
    <row r="624" spans="8:24" x14ac:dyDescent="0.25">
      <c r="H624" s="6">
        <f t="shared" si="38"/>
        <v>32</v>
      </c>
      <c r="I624" t="s">
        <v>49</v>
      </c>
      <c r="J624" s="6" t="str">
        <f t="shared" si="37"/>
        <v>Unsigned</v>
      </c>
      <c r="K624" s="6">
        <f t="shared" si="36"/>
        <v>1</v>
      </c>
      <c r="L624" s="6">
        <v>0</v>
      </c>
      <c r="O624" t="s">
        <v>67</v>
      </c>
      <c r="X624" t="s">
        <v>46</v>
      </c>
    </row>
    <row r="625" spans="8:24" x14ac:dyDescent="0.25">
      <c r="H625" s="6">
        <f t="shared" si="38"/>
        <v>32</v>
      </c>
      <c r="I625" t="s">
        <v>49</v>
      </c>
      <c r="J625" s="6" t="str">
        <f t="shared" si="37"/>
        <v>Unsigned</v>
      </c>
      <c r="K625" s="6">
        <f t="shared" si="36"/>
        <v>1</v>
      </c>
      <c r="L625" s="6">
        <v>0</v>
      </c>
      <c r="O625" t="s">
        <v>67</v>
      </c>
      <c r="X625" t="s">
        <v>46</v>
      </c>
    </row>
    <row r="626" spans="8:24" x14ac:dyDescent="0.25">
      <c r="H626" s="6">
        <f t="shared" si="38"/>
        <v>32</v>
      </c>
      <c r="I626" t="s">
        <v>49</v>
      </c>
      <c r="J626" s="6" t="str">
        <f t="shared" si="37"/>
        <v>Unsigned</v>
      </c>
      <c r="K626" s="6">
        <f t="shared" si="36"/>
        <v>1</v>
      </c>
      <c r="L626" s="6">
        <v>0</v>
      </c>
      <c r="O626" t="s">
        <v>67</v>
      </c>
      <c r="X626" t="s">
        <v>46</v>
      </c>
    </row>
    <row r="627" spans="8:24" x14ac:dyDescent="0.25">
      <c r="H627" s="6">
        <f t="shared" si="38"/>
        <v>32</v>
      </c>
      <c r="I627" t="s">
        <v>49</v>
      </c>
      <c r="J627" s="6" t="str">
        <f t="shared" si="37"/>
        <v>Unsigned</v>
      </c>
      <c r="K627" s="6">
        <f t="shared" si="36"/>
        <v>1</v>
      </c>
      <c r="L627" s="6">
        <v>0</v>
      </c>
      <c r="O627" t="s">
        <v>67</v>
      </c>
      <c r="X627" t="s">
        <v>46</v>
      </c>
    </row>
    <row r="628" spans="8:24" x14ac:dyDescent="0.25">
      <c r="H628" s="6">
        <f t="shared" si="38"/>
        <v>32</v>
      </c>
      <c r="I628" t="s">
        <v>49</v>
      </c>
      <c r="J628" s="6" t="str">
        <f t="shared" si="37"/>
        <v>Unsigned</v>
      </c>
      <c r="K628" s="6">
        <f t="shared" si="36"/>
        <v>1</v>
      </c>
      <c r="L628" s="6">
        <v>0</v>
      </c>
      <c r="O628" t="s">
        <v>67</v>
      </c>
      <c r="X628" t="s">
        <v>46</v>
      </c>
    </row>
    <row r="629" spans="8:24" x14ac:dyDescent="0.25">
      <c r="H629" s="6">
        <f t="shared" si="38"/>
        <v>32</v>
      </c>
      <c r="I629" t="s">
        <v>49</v>
      </c>
      <c r="J629" s="6" t="str">
        <f t="shared" si="37"/>
        <v>Unsigned</v>
      </c>
      <c r="K629" s="6">
        <f t="shared" si="36"/>
        <v>1</v>
      </c>
      <c r="L629" s="6">
        <v>0</v>
      </c>
      <c r="O629" t="s">
        <v>67</v>
      </c>
      <c r="X629" t="s">
        <v>46</v>
      </c>
    </row>
    <row r="630" spans="8:24" x14ac:dyDescent="0.25">
      <c r="H630" s="6">
        <f t="shared" si="38"/>
        <v>32</v>
      </c>
      <c r="I630" t="s">
        <v>49</v>
      </c>
      <c r="J630" s="6" t="str">
        <f t="shared" si="37"/>
        <v>Unsigned</v>
      </c>
      <c r="K630" s="6">
        <f t="shared" si="36"/>
        <v>1</v>
      </c>
      <c r="L630" s="6">
        <v>0</v>
      </c>
      <c r="O630" t="s">
        <v>67</v>
      </c>
      <c r="X630" t="s">
        <v>46</v>
      </c>
    </row>
    <row r="631" spans="8:24" x14ac:dyDescent="0.25">
      <c r="H631" s="6">
        <f t="shared" si="38"/>
        <v>32</v>
      </c>
      <c r="I631" t="s">
        <v>49</v>
      </c>
      <c r="J631" s="6" t="str">
        <f t="shared" si="37"/>
        <v>Unsigned</v>
      </c>
      <c r="K631" s="6">
        <f t="shared" si="36"/>
        <v>1</v>
      </c>
      <c r="L631" s="6">
        <v>0</v>
      </c>
      <c r="O631" t="s">
        <v>67</v>
      </c>
      <c r="X631" t="s">
        <v>46</v>
      </c>
    </row>
    <row r="632" spans="8:24" x14ac:dyDescent="0.25">
      <c r="H632" s="6">
        <f t="shared" si="38"/>
        <v>32</v>
      </c>
      <c r="I632" t="s">
        <v>49</v>
      </c>
      <c r="J632" s="6" t="str">
        <f t="shared" si="37"/>
        <v>Unsigned</v>
      </c>
      <c r="K632" s="6">
        <f t="shared" ref="K632:K695" si="39">IF(O632="fixed",N632/(2^(IF(J632="Signed",H632-1,H632))-1),1)</f>
        <v>1</v>
      </c>
      <c r="L632" s="6">
        <v>0</v>
      </c>
      <c r="O632" t="s">
        <v>67</v>
      </c>
      <c r="X632" t="s">
        <v>46</v>
      </c>
    </row>
    <row r="633" spans="8:24" x14ac:dyDescent="0.25">
      <c r="H633" s="6">
        <f t="shared" si="38"/>
        <v>32</v>
      </c>
      <c r="I633" t="s">
        <v>49</v>
      </c>
      <c r="J633" s="6" t="str">
        <f t="shared" si="37"/>
        <v>Unsigned</v>
      </c>
      <c r="K633" s="6">
        <f t="shared" si="39"/>
        <v>1</v>
      </c>
      <c r="L633" s="6">
        <v>0</v>
      </c>
      <c r="O633" t="s">
        <v>67</v>
      </c>
      <c r="X633" t="s">
        <v>46</v>
      </c>
    </row>
    <row r="634" spans="8:24" x14ac:dyDescent="0.25">
      <c r="H634" s="6">
        <f t="shared" si="38"/>
        <v>32</v>
      </c>
      <c r="I634" t="s">
        <v>49</v>
      </c>
      <c r="J634" s="6" t="str">
        <f t="shared" ref="J634:J697" si="40">IF(M634&lt;0,"Signed","Unsigned")</f>
        <v>Unsigned</v>
      </c>
      <c r="K634" s="6">
        <f t="shared" si="39"/>
        <v>1</v>
      </c>
      <c r="L634" s="6">
        <v>0</v>
      </c>
      <c r="O634" t="s">
        <v>67</v>
      </c>
      <c r="X634" t="s">
        <v>46</v>
      </c>
    </row>
    <row r="635" spans="8:24" x14ac:dyDescent="0.25">
      <c r="H635" s="6">
        <f t="shared" si="38"/>
        <v>32</v>
      </c>
      <c r="I635" t="s">
        <v>49</v>
      </c>
      <c r="J635" s="6" t="str">
        <f t="shared" si="40"/>
        <v>Unsigned</v>
      </c>
      <c r="K635" s="6">
        <f t="shared" si="39"/>
        <v>1</v>
      </c>
      <c r="L635" s="6">
        <v>0</v>
      </c>
      <c r="O635" t="s">
        <v>67</v>
      </c>
      <c r="X635" t="s">
        <v>46</v>
      </c>
    </row>
    <row r="636" spans="8:24" x14ac:dyDescent="0.25">
      <c r="H636" s="6">
        <f t="shared" si="38"/>
        <v>32</v>
      </c>
      <c r="I636" t="s">
        <v>49</v>
      </c>
      <c r="J636" s="6" t="str">
        <f t="shared" si="40"/>
        <v>Unsigned</v>
      </c>
      <c r="K636" s="6">
        <f t="shared" si="39"/>
        <v>1</v>
      </c>
      <c r="L636" s="6">
        <v>0</v>
      </c>
      <c r="O636" t="s">
        <v>67</v>
      </c>
      <c r="X636" t="s">
        <v>46</v>
      </c>
    </row>
    <row r="637" spans="8:24" x14ac:dyDescent="0.25">
      <c r="H637" s="6">
        <f t="shared" si="38"/>
        <v>32</v>
      </c>
      <c r="I637" t="s">
        <v>49</v>
      </c>
      <c r="J637" s="6" t="str">
        <f t="shared" si="40"/>
        <v>Unsigned</v>
      </c>
      <c r="K637" s="6">
        <f t="shared" si="39"/>
        <v>1</v>
      </c>
      <c r="L637" s="6">
        <v>0</v>
      </c>
      <c r="O637" t="s">
        <v>67</v>
      </c>
      <c r="X637" t="s">
        <v>46</v>
      </c>
    </row>
    <row r="638" spans="8:24" x14ac:dyDescent="0.25">
      <c r="H638" s="6">
        <f t="shared" si="38"/>
        <v>32</v>
      </c>
      <c r="I638" t="s">
        <v>49</v>
      </c>
      <c r="J638" s="6" t="str">
        <f t="shared" si="40"/>
        <v>Unsigned</v>
      </c>
      <c r="K638" s="6">
        <f t="shared" si="39"/>
        <v>1</v>
      </c>
      <c r="L638" s="6">
        <v>0</v>
      </c>
      <c r="O638" t="s">
        <v>67</v>
      </c>
      <c r="X638" t="s">
        <v>46</v>
      </c>
    </row>
    <row r="639" spans="8:24" x14ac:dyDescent="0.25">
      <c r="H639" s="6">
        <f t="shared" si="38"/>
        <v>32</v>
      </c>
      <c r="I639" t="s">
        <v>49</v>
      </c>
      <c r="J639" s="6" t="str">
        <f t="shared" si="40"/>
        <v>Unsigned</v>
      </c>
      <c r="K639" s="6">
        <f t="shared" si="39"/>
        <v>1</v>
      </c>
      <c r="L639" s="6">
        <v>0</v>
      </c>
      <c r="O639" t="s">
        <v>67</v>
      </c>
      <c r="X639" t="s">
        <v>46</v>
      </c>
    </row>
    <row r="640" spans="8:24" x14ac:dyDescent="0.25">
      <c r="H640" s="6">
        <f t="shared" si="38"/>
        <v>32</v>
      </c>
      <c r="I640" t="s">
        <v>49</v>
      </c>
      <c r="J640" s="6" t="str">
        <f t="shared" si="40"/>
        <v>Unsigned</v>
      </c>
      <c r="K640" s="6">
        <f t="shared" si="39"/>
        <v>1</v>
      </c>
      <c r="L640" s="6">
        <v>0</v>
      </c>
      <c r="O640" t="s">
        <v>67</v>
      </c>
      <c r="X640" t="s">
        <v>46</v>
      </c>
    </row>
    <row r="641" spans="8:24" x14ac:dyDescent="0.25">
      <c r="H641" s="6">
        <f t="shared" si="38"/>
        <v>32</v>
      </c>
      <c r="I641" t="s">
        <v>49</v>
      </c>
      <c r="J641" s="6" t="str">
        <f t="shared" si="40"/>
        <v>Unsigned</v>
      </c>
      <c r="K641" s="6">
        <f t="shared" si="39"/>
        <v>1</v>
      </c>
      <c r="L641" s="6">
        <v>0</v>
      </c>
      <c r="O641" t="s">
        <v>67</v>
      </c>
      <c r="X641" t="s">
        <v>46</v>
      </c>
    </row>
    <row r="642" spans="8:24" x14ac:dyDescent="0.25">
      <c r="H642" s="6">
        <f t="shared" si="38"/>
        <v>32</v>
      </c>
      <c r="I642" t="s">
        <v>49</v>
      </c>
      <c r="J642" s="6" t="str">
        <f t="shared" si="40"/>
        <v>Unsigned</v>
      </c>
      <c r="K642" s="6">
        <f t="shared" si="39"/>
        <v>1</v>
      </c>
      <c r="L642" s="6">
        <v>0</v>
      </c>
      <c r="O642" t="s">
        <v>67</v>
      </c>
      <c r="X642" t="s">
        <v>46</v>
      </c>
    </row>
    <row r="643" spans="8:24" x14ac:dyDescent="0.25">
      <c r="H643" s="6">
        <f t="shared" si="38"/>
        <v>32</v>
      </c>
      <c r="I643" t="s">
        <v>49</v>
      </c>
      <c r="J643" s="6" t="str">
        <f t="shared" si="40"/>
        <v>Unsigned</v>
      </c>
      <c r="K643" s="6">
        <f t="shared" si="39"/>
        <v>1</v>
      </c>
      <c r="L643" s="6">
        <v>0</v>
      </c>
      <c r="O643" t="s">
        <v>67</v>
      </c>
      <c r="X643" t="s">
        <v>46</v>
      </c>
    </row>
    <row r="644" spans="8:24" x14ac:dyDescent="0.25">
      <c r="H644" s="6">
        <f t="shared" si="38"/>
        <v>32</v>
      </c>
      <c r="I644" t="s">
        <v>49</v>
      </c>
      <c r="J644" s="6" t="str">
        <f t="shared" si="40"/>
        <v>Unsigned</v>
      </c>
      <c r="K644" s="6">
        <f t="shared" si="39"/>
        <v>1</v>
      </c>
      <c r="L644" s="6">
        <v>0</v>
      </c>
      <c r="O644" t="s">
        <v>67</v>
      </c>
      <c r="X644" t="s">
        <v>46</v>
      </c>
    </row>
    <row r="645" spans="8:24" x14ac:dyDescent="0.25">
      <c r="H645" s="6">
        <f t="shared" si="38"/>
        <v>32</v>
      </c>
      <c r="I645" t="s">
        <v>49</v>
      </c>
      <c r="J645" s="6" t="str">
        <f t="shared" si="40"/>
        <v>Unsigned</v>
      </c>
      <c r="K645" s="6">
        <f t="shared" si="39"/>
        <v>1</v>
      </c>
      <c r="L645" s="6">
        <v>0</v>
      </c>
      <c r="O645" t="s">
        <v>67</v>
      </c>
      <c r="X645" t="s">
        <v>46</v>
      </c>
    </row>
    <row r="646" spans="8:24" x14ac:dyDescent="0.25">
      <c r="H646" s="6">
        <f t="shared" si="38"/>
        <v>32</v>
      </c>
      <c r="I646" t="s">
        <v>49</v>
      </c>
      <c r="J646" s="6" t="str">
        <f t="shared" si="40"/>
        <v>Unsigned</v>
      </c>
      <c r="K646" s="6">
        <f t="shared" si="39"/>
        <v>1</v>
      </c>
      <c r="L646" s="6">
        <v>0</v>
      </c>
      <c r="O646" t="s">
        <v>67</v>
      </c>
      <c r="X646" t="s">
        <v>46</v>
      </c>
    </row>
    <row r="647" spans="8:24" x14ac:dyDescent="0.25">
      <c r="H647" s="6">
        <f t="shared" si="38"/>
        <v>32</v>
      </c>
      <c r="I647" t="s">
        <v>49</v>
      </c>
      <c r="J647" s="6" t="str">
        <f t="shared" si="40"/>
        <v>Unsigned</v>
      </c>
      <c r="K647" s="6">
        <f t="shared" si="39"/>
        <v>1</v>
      </c>
      <c r="L647" s="6">
        <v>0</v>
      </c>
      <c r="O647" t="s">
        <v>67</v>
      </c>
      <c r="X647" t="s">
        <v>46</v>
      </c>
    </row>
    <row r="648" spans="8:24" x14ac:dyDescent="0.25">
      <c r="H648" s="6">
        <f t="shared" si="38"/>
        <v>32</v>
      </c>
      <c r="I648" t="s">
        <v>49</v>
      </c>
      <c r="J648" s="6" t="str">
        <f t="shared" si="40"/>
        <v>Unsigned</v>
      </c>
      <c r="K648" s="6">
        <f t="shared" si="39"/>
        <v>1</v>
      </c>
      <c r="L648" s="6">
        <v>0</v>
      </c>
      <c r="O648" t="s">
        <v>67</v>
      </c>
      <c r="X648" t="s">
        <v>46</v>
      </c>
    </row>
    <row r="649" spans="8:24" x14ac:dyDescent="0.25">
      <c r="H649" s="6">
        <f t="shared" si="38"/>
        <v>32</v>
      </c>
      <c r="I649" t="s">
        <v>49</v>
      </c>
      <c r="J649" s="6" t="str">
        <f t="shared" si="40"/>
        <v>Unsigned</v>
      </c>
      <c r="K649" s="6">
        <f t="shared" si="39"/>
        <v>1</v>
      </c>
      <c r="L649" s="6">
        <v>0</v>
      </c>
      <c r="O649" t="s">
        <v>67</v>
      </c>
      <c r="X649" t="s">
        <v>46</v>
      </c>
    </row>
    <row r="650" spans="8:24" x14ac:dyDescent="0.25">
      <c r="H650" s="6">
        <f t="shared" si="38"/>
        <v>32</v>
      </c>
      <c r="I650" t="s">
        <v>49</v>
      </c>
      <c r="J650" s="6" t="str">
        <f t="shared" si="40"/>
        <v>Unsigned</v>
      </c>
      <c r="K650" s="6">
        <f t="shared" si="39"/>
        <v>1</v>
      </c>
      <c r="L650" s="6">
        <v>0</v>
      </c>
      <c r="O650" t="s">
        <v>67</v>
      </c>
      <c r="X650" t="s">
        <v>46</v>
      </c>
    </row>
    <row r="651" spans="8:24" x14ac:dyDescent="0.25">
      <c r="H651" s="6">
        <f t="shared" si="38"/>
        <v>32</v>
      </c>
      <c r="I651" t="s">
        <v>49</v>
      </c>
      <c r="J651" s="6" t="str">
        <f t="shared" si="40"/>
        <v>Unsigned</v>
      </c>
      <c r="K651" s="6">
        <f t="shared" si="39"/>
        <v>1</v>
      </c>
      <c r="L651" s="6">
        <v>0</v>
      </c>
      <c r="O651" t="s">
        <v>67</v>
      </c>
      <c r="X651" t="s">
        <v>46</v>
      </c>
    </row>
    <row r="652" spans="8:24" x14ac:dyDescent="0.25">
      <c r="H652" s="6">
        <f t="shared" si="38"/>
        <v>32</v>
      </c>
      <c r="I652" t="s">
        <v>49</v>
      </c>
      <c r="J652" s="6" t="str">
        <f t="shared" si="40"/>
        <v>Unsigned</v>
      </c>
      <c r="K652" s="6">
        <f t="shared" si="39"/>
        <v>1</v>
      </c>
      <c r="L652" s="6">
        <v>0</v>
      </c>
      <c r="O652" t="s">
        <v>67</v>
      </c>
      <c r="X652" t="s">
        <v>46</v>
      </c>
    </row>
    <row r="653" spans="8:24" x14ac:dyDescent="0.25">
      <c r="H653" s="6">
        <f t="shared" si="38"/>
        <v>32</v>
      </c>
      <c r="I653" t="s">
        <v>49</v>
      </c>
      <c r="J653" s="6" t="str">
        <f t="shared" si="40"/>
        <v>Unsigned</v>
      </c>
      <c r="K653" s="6">
        <f t="shared" si="39"/>
        <v>1</v>
      </c>
      <c r="L653" s="6">
        <v>0</v>
      </c>
      <c r="O653" t="s">
        <v>67</v>
      </c>
      <c r="X653" t="s">
        <v>46</v>
      </c>
    </row>
    <row r="654" spans="8:24" x14ac:dyDescent="0.25">
      <c r="H654" s="6">
        <f t="shared" ref="H654:H717" si="41">IF(J654="Signed",IF(O654="fixed",ROUNDUP(LOG((N654-M654+1)*10,2),0)+1,IF(O654="int",ROUNDUP(LOG((N654-M654+1)*1,2),0),IF(O654="float",32,0))),IF(O654="fixed",ROUNDUP(LOG((N654-M654+1)*10,2),0),IF(O654="int",ROUNDUP(LOG((N654-M654+1)*1,2),0),IF(O654="float",32,0))))</f>
        <v>32</v>
      </c>
      <c r="I654" t="s">
        <v>49</v>
      </c>
      <c r="J654" s="6" t="str">
        <f t="shared" si="40"/>
        <v>Unsigned</v>
      </c>
      <c r="K654" s="6">
        <f t="shared" si="39"/>
        <v>1</v>
      </c>
      <c r="L654" s="6">
        <v>0</v>
      </c>
      <c r="O654" t="s">
        <v>67</v>
      </c>
      <c r="X654" t="s">
        <v>46</v>
      </c>
    </row>
    <row r="655" spans="8:24" x14ac:dyDescent="0.25">
      <c r="H655" s="6">
        <f t="shared" si="41"/>
        <v>32</v>
      </c>
      <c r="I655" t="s">
        <v>49</v>
      </c>
      <c r="J655" s="6" t="str">
        <f t="shared" si="40"/>
        <v>Unsigned</v>
      </c>
      <c r="K655" s="6">
        <f t="shared" si="39"/>
        <v>1</v>
      </c>
      <c r="L655" s="6">
        <v>0</v>
      </c>
      <c r="O655" t="s">
        <v>67</v>
      </c>
      <c r="X655" t="s">
        <v>46</v>
      </c>
    </row>
    <row r="656" spans="8:24" x14ac:dyDescent="0.25">
      <c r="H656" s="6">
        <f t="shared" si="41"/>
        <v>32</v>
      </c>
      <c r="I656" t="s">
        <v>49</v>
      </c>
      <c r="J656" s="6" t="str">
        <f t="shared" si="40"/>
        <v>Unsigned</v>
      </c>
      <c r="K656" s="6">
        <f t="shared" si="39"/>
        <v>1</v>
      </c>
      <c r="L656" s="6">
        <v>0</v>
      </c>
      <c r="O656" t="s">
        <v>67</v>
      </c>
      <c r="X656" t="s">
        <v>46</v>
      </c>
    </row>
    <row r="657" spans="8:24" x14ac:dyDescent="0.25">
      <c r="H657" s="6">
        <f t="shared" si="41"/>
        <v>32</v>
      </c>
      <c r="I657" t="s">
        <v>49</v>
      </c>
      <c r="J657" s="6" t="str">
        <f t="shared" si="40"/>
        <v>Unsigned</v>
      </c>
      <c r="K657" s="6">
        <f t="shared" si="39"/>
        <v>1</v>
      </c>
      <c r="L657" s="6">
        <v>0</v>
      </c>
      <c r="O657" t="s">
        <v>67</v>
      </c>
      <c r="X657" t="s">
        <v>46</v>
      </c>
    </row>
    <row r="658" spans="8:24" x14ac:dyDescent="0.25">
      <c r="H658" s="6">
        <f t="shared" si="41"/>
        <v>32</v>
      </c>
      <c r="I658" t="s">
        <v>49</v>
      </c>
      <c r="J658" s="6" t="str">
        <f t="shared" si="40"/>
        <v>Unsigned</v>
      </c>
      <c r="K658" s="6">
        <f t="shared" si="39"/>
        <v>1</v>
      </c>
      <c r="L658" s="6">
        <v>0</v>
      </c>
      <c r="O658" t="s">
        <v>67</v>
      </c>
      <c r="X658" t="s">
        <v>46</v>
      </c>
    </row>
    <row r="659" spans="8:24" x14ac:dyDescent="0.25">
      <c r="H659" s="6">
        <f t="shared" si="41"/>
        <v>32</v>
      </c>
      <c r="I659" t="s">
        <v>49</v>
      </c>
      <c r="J659" s="6" t="str">
        <f t="shared" si="40"/>
        <v>Unsigned</v>
      </c>
      <c r="K659" s="6">
        <f t="shared" si="39"/>
        <v>1</v>
      </c>
      <c r="L659" s="6">
        <v>0</v>
      </c>
      <c r="O659" t="s">
        <v>67</v>
      </c>
      <c r="X659" t="s">
        <v>46</v>
      </c>
    </row>
    <row r="660" spans="8:24" x14ac:dyDescent="0.25">
      <c r="H660" s="6">
        <f t="shared" si="41"/>
        <v>32</v>
      </c>
      <c r="I660" t="s">
        <v>49</v>
      </c>
      <c r="J660" s="6" t="str">
        <f t="shared" si="40"/>
        <v>Unsigned</v>
      </c>
      <c r="K660" s="6">
        <f t="shared" si="39"/>
        <v>1</v>
      </c>
      <c r="L660" s="6">
        <v>0</v>
      </c>
      <c r="O660" t="s">
        <v>67</v>
      </c>
      <c r="X660" t="s">
        <v>46</v>
      </c>
    </row>
    <row r="661" spans="8:24" x14ac:dyDescent="0.25">
      <c r="H661" s="6">
        <f t="shared" si="41"/>
        <v>32</v>
      </c>
      <c r="I661" t="s">
        <v>49</v>
      </c>
      <c r="J661" s="6" t="str">
        <f t="shared" si="40"/>
        <v>Unsigned</v>
      </c>
      <c r="K661" s="6">
        <f t="shared" si="39"/>
        <v>1</v>
      </c>
      <c r="L661" s="6">
        <v>0</v>
      </c>
      <c r="O661" t="s">
        <v>67</v>
      </c>
      <c r="X661" t="s">
        <v>46</v>
      </c>
    </row>
    <row r="662" spans="8:24" x14ac:dyDescent="0.25">
      <c r="H662" s="6">
        <f t="shared" si="41"/>
        <v>32</v>
      </c>
      <c r="I662" t="s">
        <v>49</v>
      </c>
      <c r="J662" s="6" t="str">
        <f t="shared" si="40"/>
        <v>Unsigned</v>
      </c>
      <c r="K662" s="6">
        <f t="shared" si="39"/>
        <v>1</v>
      </c>
      <c r="L662" s="6">
        <v>0</v>
      </c>
      <c r="O662" t="s">
        <v>67</v>
      </c>
      <c r="X662" t="s">
        <v>46</v>
      </c>
    </row>
    <row r="663" spans="8:24" x14ac:dyDescent="0.25">
      <c r="H663" s="6">
        <f t="shared" si="41"/>
        <v>32</v>
      </c>
      <c r="I663" t="s">
        <v>49</v>
      </c>
      <c r="J663" s="6" t="str">
        <f t="shared" si="40"/>
        <v>Unsigned</v>
      </c>
      <c r="K663" s="6">
        <f t="shared" si="39"/>
        <v>1</v>
      </c>
      <c r="L663" s="6">
        <v>0</v>
      </c>
      <c r="O663" t="s">
        <v>67</v>
      </c>
      <c r="X663" t="s">
        <v>46</v>
      </c>
    </row>
    <row r="664" spans="8:24" x14ac:dyDescent="0.25">
      <c r="H664" s="6">
        <f t="shared" si="41"/>
        <v>32</v>
      </c>
      <c r="I664" t="s">
        <v>49</v>
      </c>
      <c r="J664" s="6" t="str">
        <f t="shared" si="40"/>
        <v>Unsigned</v>
      </c>
      <c r="K664" s="6">
        <f t="shared" si="39"/>
        <v>1</v>
      </c>
      <c r="L664" s="6">
        <v>0</v>
      </c>
      <c r="O664" t="s">
        <v>67</v>
      </c>
      <c r="X664" t="s">
        <v>46</v>
      </c>
    </row>
    <row r="665" spans="8:24" x14ac:dyDescent="0.25">
      <c r="H665" s="6">
        <f t="shared" si="41"/>
        <v>32</v>
      </c>
      <c r="I665" t="s">
        <v>49</v>
      </c>
      <c r="J665" s="6" t="str">
        <f t="shared" si="40"/>
        <v>Unsigned</v>
      </c>
      <c r="K665" s="6">
        <f t="shared" si="39"/>
        <v>1</v>
      </c>
      <c r="L665" s="6">
        <v>0</v>
      </c>
      <c r="O665" t="s">
        <v>67</v>
      </c>
      <c r="X665" t="s">
        <v>46</v>
      </c>
    </row>
    <row r="666" spans="8:24" x14ac:dyDescent="0.25">
      <c r="H666" s="6">
        <f t="shared" si="41"/>
        <v>32</v>
      </c>
      <c r="I666" t="s">
        <v>49</v>
      </c>
      <c r="J666" s="6" t="str">
        <f t="shared" si="40"/>
        <v>Unsigned</v>
      </c>
      <c r="K666" s="6">
        <f t="shared" si="39"/>
        <v>1</v>
      </c>
      <c r="L666" s="6">
        <v>0</v>
      </c>
      <c r="O666" t="s">
        <v>67</v>
      </c>
      <c r="X666" t="s">
        <v>46</v>
      </c>
    </row>
    <row r="667" spans="8:24" x14ac:dyDescent="0.25">
      <c r="H667" s="6">
        <f t="shared" si="41"/>
        <v>32</v>
      </c>
      <c r="I667" t="s">
        <v>49</v>
      </c>
      <c r="J667" s="6" t="str">
        <f t="shared" si="40"/>
        <v>Unsigned</v>
      </c>
      <c r="K667" s="6">
        <f t="shared" si="39"/>
        <v>1</v>
      </c>
      <c r="L667" s="6">
        <v>0</v>
      </c>
      <c r="O667" t="s">
        <v>67</v>
      </c>
      <c r="X667" t="s">
        <v>46</v>
      </c>
    </row>
    <row r="668" spans="8:24" x14ac:dyDescent="0.25">
      <c r="H668" s="6">
        <f t="shared" si="41"/>
        <v>32</v>
      </c>
      <c r="I668" t="s">
        <v>49</v>
      </c>
      <c r="J668" s="6" t="str">
        <f t="shared" si="40"/>
        <v>Unsigned</v>
      </c>
      <c r="K668" s="6">
        <f t="shared" si="39"/>
        <v>1</v>
      </c>
      <c r="L668" s="6">
        <v>0</v>
      </c>
      <c r="O668" t="s">
        <v>67</v>
      </c>
      <c r="X668" t="s">
        <v>46</v>
      </c>
    </row>
    <row r="669" spans="8:24" x14ac:dyDescent="0.25">
      <c r="H669" s="6">
        <f t="shared" si="41"/>
        <v>32</v>
      </c>
      <c r="I669" t="s">
        <v>49</v>
      </c>
      <c r="J669" s="6" t="str">
        <f t="shared" si="40"/>
        <v>Unsigned</v>
      </c>
      <c r="K669" s="6">
        <f t="shared" si="39"/>
        <v>1</v>
      </c>
      <c r="L669" s="6">
        <v>0</v>
      </c>
      <c r="O669" t="s">
        <v>67</v>
      </c>
      <c r="X669" t="s">
        <v>46</v>
      </c>
    </row>
    <row r="670" spans="8:24" x14ac:dyDescent="0.25">
      <c r="H670" s="6">
        <f t="shared" si="41"/>
        <v>32</v>
      </c>
      <c r="I670" t="s">
        <v>49</v>
      </c>
      <c r="J670" s="6" t="str">
        <f t="shared" si="40"/>
        <v>Unsigned</v>
      </c>
      <c r="K670" s="6">
        <f t="shared" si="39"/>
        <v>1</v>
      </c>
      <c r="L670" s="6">
        <v>0</v>
      </c>
      <c r="O670" t="s">
        <v>67</v>
      </c>
      <c r="X670" t="s">
        <v>46</v>
      </c>
    </row>
    <row r="671" spans="8:24" x14ac:dyDescent="0.25">
      <c r="H671" s="6">
        <f t="shared" si="41"/>
        <v>32</v>
      </c>
      <c r="I671" t="s">
        <v>49</v>
      </c>
      <c r="J671" s="6" t="str">
        <f t="shared" si="40"/>
        <v>Unsigned</v>
      </c>
      <c r="K671" s="6">
        <f t="shared" si="39"/>
        <v>1</v>
      </c>
      <c r="L671" s="6">
        <v>0</v>
      </c>
      <c r="O671" t="s">
        <v>67</v>
      </c>
      <c r="X671" t="s">
        <v>46</v>
      </c>
    </row>
    <row r="672" spans="8:24" x14ac:dyDescent="0.25">
      <c r="H672" s="6">
        <f t="shared" si="41"/>
        <v>32</v>
      </c>
      <c r="I672" t="s">
        <v>49</v>
      </c>
      <c r="J672" s="6" t="str">
        <f t="shared" si="40"/>
        <v>Unsigned</v>
      </c>
      <c r="K672" s="6">
        <f t="shared" si="39"/>
        <v>1</v>
      </c>
      <c r="L672" s="6">
        <v>0</v>
      </c>
      <c r="O672" t="s">
        <v>67</v>
      </c>
      <c r="X672" t="s">
        <v>46</v>
      </c>
    </row>
    <row r="673" spans="8:24" x14ac:dyDescent="0.25">
      <c r="H673" s="6">
        <f t="shared" si="41"/>
        <v>32</v>
      </c>
      <c r="I673" t="s">
        <v>49</v>
      </c>
      <c r="J673" s="6" t="str">
        <f t="shared" si="40"/>
        <v>Unsigned</v>
      </c>
      <c r="K673" s="6">
        <f t="shared" si="39"/>
        <v>1</v>
      </c>
      <c r="L673" s="6">
        <v>0</v>
      </c>
      <c r="O673" t="s">
        <v>67</v>
      </c>
      <c r="X673" t="s">
        <v>46</v>
      </c>
    </row>
    <row r="674" spans="8:24" x14ac:dyDescent="0.25">
      <c r="H674" s="6">
        <f t="shared" si="41"/>
        <v>32</v>
      </c>
      <c r="I674" t="s">
        <v>49</v>
      </c>
      <c r="J674" s="6" t="str">
        <f t="shared" si="40"/>
        <v>Unsigned</v>
      </c>
      <c r="K674" s="6">
        <f t="shared" si="39"/>
        <v>1</v>
      </c>
      <c r="L674" s="6">
        <v>0</v>
      </c>
      <c r="O674" t="s">
        <v>67</v>
      </c>
      <c r="X674" t="s">
        <v>46</v>
      </c>
    </row>
    <row r="675" spans="8:24" x14ac:dyDescent="0.25">
      <c r="H675" s="6">
        <f t="shared" si="41"/>
        <v>32</v>
      </c>
      <c r="I675" t="s">
        <v>49</v>
      </c>
      <c r="J675" s="6" t="str">
        <f t="shared" si="40"/>
        <v>Unsigned</v>
      </c>
      <c r="K675" s="6">
        <f t="shared" si="39"/>
        <v>1</v>
      </c>
      <c r="L675" s="6">
        <v>0</v>
      </c>
      <c r="O675" t="s">
        <v>67</v>
      </c>
      <c r="X675" t="s">
        <v>46</v>
      </c>
    </row>
    <row r="676" spans="8:24" x14ac:dyDescent="0.25">
      <c r="H676" s="6">
        <f t="shared" si="41"/>
        <v>32</v>
      </c>
      <c r="I676" t="s">
        <v>49</v>
      </c>
      <c r="J676" s="6" t="str">
        <f t="shared" si="40"/>
        <v>Unsigned</v>
      </c>
      <c r="K676" s="6">
        <f t="shared" si="39"/>
        <v>1</v>
      </c>
      <c r="L676" s="6">
        <v>0</v>
      </c>
      <c r="O676" t="s">
        <v>67</v>
      </c>
      <c r="X676" t="s">
        <v>46</v>
      </c>
    </row>
    <row r="677" spans="8:24" x14ac:dyDescent="0.25">
      <c r="H677" s="6">
        <f t="shared" si="41"/>
        <v>32</v>
      </c>
      <c r="I677" t="s">
        <v>49</v>
      </c>
      <c r="J677" s="6" t="str">
        <f t="shared" si="40"/>
        <v>Unsigned</v>
      </c>
      <c r="K677" s="6">
        <f t="shared" si="39"/>
        <v>1</v>
      </c>
      <c r="L677" s="6">
        <v>0</v>
      </c>
      <c r="O677" t="s">
        <v>67</v>
      </c>
      <c r="X677" t="s">
        <v>46</v>
      </c>
    </row>
    <row r="678" spans="8:24" x14ac:dyDescent="0.25">
      <c r="H678" s="6">
        <f t="shared" si="41"/>
        <v>32</v>
      </c>
      <c r="I678" t="s">
        <v>49</v>
      </c>
      <c r="J678" s="6" t="str">
        <f t="shared" si="40"/>
        <v>Unsigned</v>
      </c>
      <c r="K678" s="6">
        <f t="shared" si="39"/>
        <v>1</v>
      </c>
      <c r="L678" s="6">
        <v>0</v>
      </c>
      <c r="O678" t="s">
        <v>67</v>
      </c>
      <c r="X678" t="s">
        <v>46</v>
      </c>
    </row>
    <row r="679" spans="8:24" x14ac:dyDescent="0.25">
      <c r="H679" s="6">
        <f t="shared" si="41"/>
        <v>32</v>
      </c>
      <c r="I679" t="s">
        <v>49</v>
      </c>
      <c r="J679" s="6" t="str">
        <f t="shared" si="40"/>
        <v>Unsigned</v>
      </c>
      <c r="K679" s="6">
        <f t="shared" si="39"/>
        <v>1</v>
      </c>
      <c r="L679" s="6">
        <v>0</v>
      </c>
      <c r="O679" t="s">
        <v>67</v>
      </c>
      <c r="X679" t="s">
        <v>46</v>
      </c>
    </row>
    <row r="680" spans="8:24" x14ac:dyDescent="0.25">
      <c r="H680" s="6">
        <f t="shared" si="41"/>
        <v>32</v>
      </c>
      <c r="I680" t="s">
        <v>49</v>
      </c>
      <c r="J680" s="6" t="str">
        <f t="shared" si="40"/>
        <v>Unsigned</v>
      </c>
      <c r="K680" s="6">
        <f t="shared" si="39"/>
        <v>1</v>
      </c>
      <c r="L680" s="6">
        <v>0</v>
      </c>
      <c r="O680" t="s">
        <v>67</v>
      </c>
      <c r="X680" t="s">
        <v>46</v>
      </c>
    </row>
    <row r="681" spans="8:24" x14ac:dyDescent="0.25">
      <c r="H681" s="6">
        <f t="shared" si="41"/>
        <v>32</v>
      </c>
      <c r="I681" t="s">
        <v>49</v>
      </c>
      <c r="J681" s="6" t="str">
        <f t="shared" si="40"/>
        <v>Unsigned</v>
      </c>
      <c r="K681" s="6">
        <f t="shared" si="39"/>
        <v>1</v>
      </c>
      <c r="L681" s="6">
        <v>0</v>
      </c>
      <c r="O681" t="s">
        <v>67</v>
      </c>
      <c r="X681" t="s">
        <v>46</v>
      </c>
    </row>
    <row r="682" spans="8:24" x14ac:dyDescent="0.25">
      <c r="H682" s="6">
        <f t="shared" si="41"/>
        <v>32</v>
      </c>
      <c r="I682" t="s">
        <v>49</v>
      </c>
      <c r="J682" s="6" t="str">
        <f t="shared" si="40"/>
        <v>Unsigned</v>
      </c>
      <c r="K682" s="6">
        <f t="shared" si="39"/>
        <v>1</v>
      </c>
      <c r="L682" s="6">
        <v>0</v>
      </c>
      <c r="O682" t="s">
        <v>67</v>
      </c>
      <c r="X682" t="s">
        <v>46</v>
      </c>
    </row>
    <row r="683" spans="8:24" x14ac:dyDescent="0.25">
      <c r="H683" s="6">
        <f t="shared" si="41"/>
        <v>32</v>
      </c>
      <c r="I683" t="s">
        <v>49</v>
      </c>
      <c r="J683" s="6" t="str">
        <f t="shared" si="40"/>
        <v>Unsigned</v>
      </c>
      <c r="K683" s="6">
        <f t="shared" si="39"/>
        <v>1</v>
      </c>
      <c r="L683" s="6">
        <v>0</v>
      </c>
      <c r="O683" t="s">
        <v>67</v>
      </c>
      <c r="X683" t="s">
        <v>46</v>
      </c>
    </row>
    <row r="684" spans="8:24" x14ac:dyDescent="0.25">
      <c r="H684" s="6">
        <f t="shared" si="41"/>
        <v>32</v>
      </c>
      <c r="I684" t="s">
        <v>49</v>
      </c>
      <c r="J684" s="6" t="str">
        <f t="shared" si="40"/>
        <v>Unsigned</v>
      </c>
      <c r="K684" s="6">
        <f t="shared" si="39"/>
        <v>1</v>
      </c>
      <c r="L684" s="6">
        <v>0</v>
      </c>
      <c r="O684" t="s">
        <v>67</v>
      </c>
      <c r="X684" t="s">
        <v>46</v>
      </c>
    </row>
    <row r="685" spans="8:24" x14ac:dyDescent="0.25">
      <c r="H685" s="6">
        <f t="shared" si="41"/>
        <v>32</v>
      </c>
      <c r="I685" t="s">
        <v>49</v>
      </c>
      <c r="J685" s="6" t="str">
        <f t="shared" si="40"/>
        <v>Unsigned</v>
      </c>
      <c r="K685" s="6">
        <f t="shared" si="39"/>
        <v>1</v>
      </c>
      <c r="L685" s="6">
        <v>0</v>
      </c>
      <c r="O685" t="s">
        <v>67</v>
      </c>
      <c r="X685" t="s">
        <v>46</v>
      </c>
    </row>
    <row r="686" spans="8:24" x14ac:dyDescent="0.25">
      <c r="H686" s="6">
        <f t="shared" si="41"/>
        <v>32</v>
      </c>
      <c r="I686" t="s">
        <v>49</v>
      </c>
      <c r="J686" s="6" t="str">
        <f t="shared" si="40"/>
        <v>Unsigned</v>
      </c>
      <c r="K686" s="6">
        <f t="shared" si="39"/>
        <v>1</v>
      </c>
      <c r="L686" s="6">
        <v>0</v>
      </c>
      <c r="O686" t="s">
        <v>67</v>
      </c>
      <c r="X686" t="s">
        <v>46</v>
      </c>
    </row>
    <row r="687" spans="8:24" x14ac:dyDescent="0.25">
      <c r="H687" s="6">
        <f t="shared" si="41"/>
        <v>32</v>
      </c>
      <c r="I687" t="s">
        <v>49</v>
      </c>
      <c r="J687" s="6" t="str">
        <f t="shared" si="40"/>
        <v>Unsigned</v>
      </c>
      <c r="K687" s="6">
        <f t="shared" si="39"/>
        <v>1</v>
      </c>
      <c r="L687" s="6">
        <v>0</v>
      </c>
      <c r="O687" t="s">
        <v>67</v>
      </c>
      <c r="X687" t="s">
        <v>46</v>
      </c>
    </row>
    <row r="688" spans="8:24" x14ac:dyDescent="0.25">
      <c r="H688" s="6">
        <f t="shared" si="41"/>
        <v>32</v>
      </c>
      <c r="I688" t="s">
        <v>49</v>
      </c>
      <c r="J688" s="6" t="str">
        <f t="shared" si="40"/>
        <v>Unsigned</v>
      </c>
      <c r="K688" s="6">
        <f t="shared" si="39"/>
        <v>1</v>
      </c>
      <c r="L688" s="6">
        <v>0</v>
      </c>
      <c r="O688" t="s">
        <v>67</v>
      </c>
      <c r="X688" t="s">
        <v>46</v>
      </c>
    </row>
    <row r="689" spans="8:24" x14ac:dyDescent="0.25">
      <c r="H689" s="6">
        <f t="shared" si="41"/>
        <v>32</v>
      </c>
      <c r="I689" t="s">
        <v>49</v>
      </c>
      <c r="J689" s="6" t="str">
        <f t="shared" si="40"/>
        <v>Unsigned</v>
      </c>
      <c r="K689" s="6">
        <f t="shared" si="39"/>
        <v>1</v>
      </c>
      <c r="L689" s="6">
        <v>0</v>
      </c>
      <c r="O689" t="s">
        <v>67</v>
      </c>
      <c r="X689" t="s">
        <v>46</v>
      </c>
    </row>
    <row r="690" spans="8:24" x14ac:dyDescent="0.25">
      <c r="H690" s="6">
        <f t="shared" si="41"/>
        <v>32</v>
      </c>
      <c r="I690" t="s">
        <v>49</v>
      </c>
      <c r="J690" s="6" t="str">
        <f t="shared" si="40"/>
        <v>Unsigned</v>
      </c>
      <c r="K690" s="6">
        <f t="shared" si="39"/>
        <v>1</v>
      </c>
      <c r="L690" s="6">
        <v>0</v>
      </c>
      <c r="O690" t="s">
        <v>67</v>
      </c>
      <c r="X690" t="s">
        <v>46</v>
      </c>
    </row>
    <row r="691" spans="8:24" x14ac:dyDescent="0.25">
      <c r="H691" s="6">
        <f t="shared" si="41"/>
        <v>32</v>
      </c>
      <c r="I691" t="s">
        <v>49</v>
      </c>
      <c r="J691" s="6" t="str">
        <f t="shared" si="40"/>
        <v>Unsigned</v>
      </c>
      <c r="K691" s="6">
        <f t="shared" si="39"/>
        <v>1</v>
      </c>
      <c r="L691" s="6">
        <v>0</v>
      </c>
      <c r="O691" t="s">
        <v>67</v>
      </c>
      <c r="X691" t="s">
        <v>46</v>
      </c>
    </row>
    <row r="692" spans="8:24" x14ac:dyDescent="0.25">
      <c r="H692" s="6">
        <f t="shared" si="41"/>
        <v>32</v>
      </c>
      <c r="I692" t="s">
        <v>49</v>
      </c>
      <c r="J692" s="6" t="str">
        <f t="shared" si="40"/>
        <v>Unsigned</v>
      </c>
      <c r="K692" s="6">
        <f t="shared" si="39"/>
        <v>1</v>
      </c>
      <c r="L692" s="6">
        <v>0</v>
      </c>
      <c r="O692" t="s">
        <v>67</v>
      </c>
      <c r="X692" t="s">
        <v>46</v>
      </c>
    </row>
    <row r="693" spans="8:24" x14ac:dyDescent="0.25">
      <c r="H693" s="6">
        <f t="shared" si="41"/>
        <v>32</v>
      </c>
      <c r="I693" t="s">
        <v>49</v>
      </c>
      <c r="J693" s="6" t="str">
        <f t="shared" si="40"/>
        <v>Unsigned</v>
      </c>
      <c r="K693" s="6">
        <f t="shared" si="39"/>
        <v>1</v>
      </c>
      <c r="L693" s="6">
        <v>0</v>
      </c>
      <c r="O693" t="s">
        <v>67</v>
      </c>
      <c r="X693" t="s">
        <v>46</v>
      </c>
    </row>
    <row r="694" spans="8:24" x14ac:dyDescent="0.25">
      <c r="H694" s="6">
        <f t="shared" si="41"/>
        <v>32</v>
      </c>
      <c r="I694" t="s">
        <v>49</v>
      </c>
      <c r="J694" s="6" t="str">
        <f t="shared" si="40"/>
        <v>Unsigned</v>
      </c>
      <c r="K694" s="6">
        <f t="shared" si="39"/>
        <v>1</v>
      </c>
      <c r="L694" s="6">
        <v>0</v>
      </c>
      <c r="O694" t="s">
        <v>67</v>
      </c>
      <c r="X694" t="s">
        <v>46</v>
      </c>
    </row>
    <row r="695" spans="8:24" x14ac:dyDescent="0.25">
      <c r="H695" s="6">
        <f t="shared" si="41"/>
        <v>32</v>
      </c>
      <c r="I695" t="s">
        <v>49</v>
      </c>
      <c r="J695" s="6" t="str">
        <f t="shared" si="40"/>
        <v>Unsigned</v>
      </c>
      <c r="K695" s="6">
        <f t="shared" si="39"/>
        <v>1</v>
      </c>
      <c r="L695" s="6">
        <v>0</v>
      </c>
      <c r="O695" t="s">
        <v>67</v>
      </c>
      <c r="X695" t="s">
        <v>46</v>
      </c>
    </row>
    <row r="696" spans="8:24" x14ac:dyDescent="0.25">
      <c r="H696" s="6">
        <f t="shared" si="41"/>
        <v>32</v>
      </c>
      <c r="I696" t="s">
        <v>49</v>
      </c>
      <c r="J696" s="6" t="str">
        <f t="shared" si="40"/>
        <v>Unsigned</v>
      </c>
      <c r="K696" s="6">
        <f t="shared" ref="K696:K759" si="42">IF(O696="fixed",N696/(2^(IF(J696="Signed",H696-1,H696))-1),1)</f>
        <v>1</v>
      </c>
      <c r="L696" s="6">
        <v>0</v>
      </c>
      <c r="O696" t="s">
        <v>67</v>
      </c>
      <c r="X696" t="s">
        <v>46</v>
      </c>
    </row>
    <row r="697" spans="8:24" x14ac:dyDescent="0.25">
      <c r="H697" s="6">
        <f t="shared" si="41"/>
        <v>32</v>
      </c>
      <c r="I697" t="s">
        <v>49</v>
      </c>
      <c r="J697" s="6" t="str">
        <f t="shared" si="40"/>
        <v>Unsigned</v>
      </c>
      <c r="K697" s="6">
        <f t="shared" si="42"/>
        <v>1</v>
      </c>
      <c r="L697" s="6">
        <v>0</v>
      </c>
      <c r="O697" t="s">
        <v>67</v>
      </c>
      <c r="X697" t="s">
        <v>46</v>
      </c>
    </row>
    <row r="698" spans="8:24" x14ac:dyDescent="0.25">
      <c r="H698" s="6">
        <f t="shared" si="41"/>
        <v>32</v>
      </c>
      <c r="I698" t="s">
        <v>49</v>
      </c>
      <c r="J698" s="6" t="str">
        <f t="shared" ref="J698:J761" si="43">IF(M698&lt;0,"Signed","Unsigned")</f>
        <v>Unsigned</v>
      </c>
      <c r="K698" s="6">
        <f t="shared" si="42"/>
        <v>1</v>
      </c>
      <c r="L698" s="6">
        <v>0</v>
      </c>
      <c r="O698" t="s">
        <v>67</v>
      </c>
      <c r="X698" t="s">
        <v>46</v>
      </c>
    </row>
    <row r="699" spans="8:24" x14ac:dyDescent="0.25">
      <c r="H699" s="6">
        <f t="shared" si="41"/>
        <v>32</v>
      </c>
      <c r="I699" t="s">
        <v>49</v>
      </c>
      <c r="J699" s="6" t="str">
        <f t="shared" si="43"/>
        <v>Unsigned</v>
      </c>
      <c r="K699" s="6">
        <f t="shared" si="42"/>
        <v>1</v>
      </c>
      <c r="L699" s="6">
        <v>0</v>
      </c>
      <c r="O699" t="s">
        <v>67</v>
      </c>
      <c r="X699" t="s">
        <v>46</v>
      </c>
    </row>
    <row r="700" spans="8:24" x14ac:dyDescent="0.25">
      <c r="H700" s="6">
        <f t="shared" si="41"/>
        <v>32</v>
      </c>
      <c r="I700" t="s">
        <v>49</v>
      </c>
      <c r="J700" s="6" t="str">
        <f t="shared" si="43"/>
        <v>Unsigned</v>
      </c>
      <c r="K700" s="6">
        <f t="shared" si="42"/>
        <v>1</v>
      </c>
      <c r="L700" s="6">
        <v>0</v>
      </c>
      <c r="O700" t="s">
        <v>67</v>
      </c>
      <c r="X700" t="s">
        <v>46</v>
      </c>
    </row>
    <row r="701" spans="8:24" x14ac:dyDescent="0.25">
      <c r="H701" s="6">
        <f t="shared" si="41"/>
        <v>32</v>
      </c>
      <c r="I701" t="s">
        <v>49</v>
      </c>
      <c r="J701" s="6" t="str">
        <f t="shared" si="43"/>
        <v>Unsigned</v>
      </c>
      <c r="K701" s="6">
        <f t="shared" si="42"/>
        <v>1</v>
      </c>
      <c r="L701" s="6">
        <v>0</v>
      </c>
      <c r="O701" t="s">
        <v>67</v>
      </c>
      <c r="X701" t="s">
        <v>46</v>
      </c>
    </row>
    <row r="702" spans="8:24" x14ac:dyDescent="0.25">
      <c r="H702" s="6">
        <f t="shared" si="41"/>
        <v>32</v>
      </c>
      <c r="I702" t="s">
        <v>49</v>
      </c>
      <c r="J702" s="6" t="str">
        <f t="shared" si="43"/>
        <v>Unsigned</v>
      </c>
      <c r="K702" s="6">
        <f t="shared" si="42"/>
        <v>1</v>
      </c>
      <c r="L702" s="6">
        <v>0</v>
      </c>
      <c r="O702" t="s">
        <v>67</v>
      </c>
      <c r="X702" t="s">
        <v>46</v>
      </c>
    </row>
    <row r="703" spans="8:24" x14ac:dyDescent="0.25">
      <c r="H703" s="6">
        <f t="shared" si="41"/>
        <v>32</v>
      </c>
      <c r="I703" t="s">
        <v>49</v>
      </c>
      <c r="J703" s="6" t="str">
        <f t="shared" si="43"/>
        <v>Unsigned</v>
      </c>
      <c r="K703" s="6">
        <f t="shared" si="42"/>
        <v>1</v>
      </c>
      <c r="L703" s="6">
        <v>0</v>
      </c>
      <c r="O703" t="s">
        <v>67</v>
      </c>
      <c r="X703" t="s">
        <v>46</v>
      </c>
    </row>
    <row r="704" spans="8:24" x14ac:dyDescent="0.25">
      <c r="H704" s="6">
        <f t="shared" si="41"/>
        <v>32</v>
      </c>
      <c r="I704" t="s">
        <v>49</v>
      </c>
      <c r="J704" s="6" t="str">
        <f t="shared" si="43"/>
        <v>Unsigned</v>
      </c>
      <c r="K704" s="6">
        <f t="shared" si="42"/>
        <v>1</v>
      </c>
      <c r="L704" s="6">
        <v>0</v>
      </c>
      <c r="O704" t="s">
        <v>67</v>
      </c>
      <c r="X704" t="s">
        <v>46</v>
      </c>
    </row>
    <row r="705" spans="8:24" x14ac:dyDescent="0.25">
      <c r="H705" s="6">
        <f t="shared" si="41"/>
        <v>32</v>
      </c>
      <c r="I705" t="s">
        <v>49</v>
      </c>
      <c r="J705" s="6" t="str">
        <f t="shared" si="43"/>
        <v>Unsigned</v>
      </c>
      <c r="K705" s="6">
        <f t="shared" si="42"/>
        <v>1</v>
      </c>
      <c r="L705" s="6">
        <v>0</v>
      </c>
      <c r="O705" t="s">
        <v>67</v>
      </c>
      <c r="X705" t="s">
        <v>46</v>
      </c>
    </row>
    <row r="706" spans="8:24" x14ac:dyDescent="0.25">
      <c r="H706" s="6">
        <f t="shared" si="41"/>
        <v>32</v>
      </c>
      <c r="I706" t="s">
        <v>49</v>
      </c>
      <c r="J706" s="6" t="str">
        <f t="shared" si="43"/>
        <v>Unsigned</v>
      </c>
      <c r="K706" s="6">
        <f t="shared" si="42"/>
        <v>1</v>
      </c>
      <c r="L706" s="6">
        <v>0</v>
      </c>
      <c r="O706" t="s">
        <v>67</v>
      </c>
      <c r="X706" t="s">
        <v>46</v>
      </c>
    </row>
    <row r="707" spans="8:24" x14ac:dyDescent="0.25">
      <c r="H707" s="6">
        <f t="shared" si="41"/>
        <v>32</v>
      </c>
      <c r="I707" t="s">
        <v>49</v>
      </c>
      <c r="J707" s="6" t="str">
        <f t="shared" si="43"/>
        <v>Unsigned</v>
      </c>
      <c r="K707" s="6">
        <f t="shared" si="42"/>
        <v>1</v>
      </c>
      <c r="L707" s="6">
        <v>0</v>
      </c>
      <c r="O707" t="s">
        <v>67</v>
      </c>
      <c r="X707" t="s">
        <v>46</v>
      </c>
    </row>
    <row r="708" spans="8:24" x14ac:dyDescent="0.25">
      <c r="H708" s="6">
        <f t="shared" si="41"/>
        <v>32</v>
      </c>
      <c r="I708" t="s">
        <v>49</v>
      </c>
      <c r="J708" s="6" t="str">
        <f t="shared" si="43"/>
        <v>Unsigned</v>
      </c>
      <c r="K708" s="6">
        <f t="shared" si="42"/>
        <v>1</v>
      </c>
      <c r="L708" s="6">
        <v>0</v>
      </c>
      <c r="O708" t="s">
        <v>67</v>
      </c>
      <c r="X708" t="s">
        <v>46</v>
      </c>
    </row>
    <row r="709" spans="8:24" x14ac:dyDescent="0.25">
      <c r="H709" s="6">
        <f t="shared" si="41"/>
        <v>32</v>
      </c>
      <c r="I709" t="s">
        <v>49</v>
      </c>
      <c r="J709" s="6" t="str">
        <f t="shared" si="43"/>
        <v>Unsigned</v>
      </c>
      <c r="K709" s="6">
        <f t="shared" si="42"/>
        <v>1</v>
      </c>
      <c r="L709" s="6">
        <v>0</v>
      </c>
      <c r="O709" t="s">
        <v>67</v>
      </c>
      <c r="X709" t="s">
        <v>46</v>
      </c>
    </row>
    <row r="710" spans="8:24" x14ac:dyDescent="0.25">
      <c r="H710" s="6">
        <f t="shared" si="41"/>
        <v>32</v>
      </c>
      <c r="I710" t="s">
        <v>49</v>
      </c>
      <c r="J710" s="6" t="str">
        <f t="shared" si="43"/>
        <v>Unsigned</v>
      </c>
      <c r="K710" s="6">
        <f t="shared" si="42"/>
        <v>1</v>
      </c>
      <c r="L710" s="6">
        <v>0</v>
      </c>
      <c r="O710" t="s">
        <v>67</v>
      </c>
      <c r="X710" t="s">
        <v>46</v>
      </c>
    </row>
    <row r="711" spans="8:24" x14ac:dyDescent="0.25">
      <c r="H711" s="6">
        <f t="shared" si="41"/>
        <v>32</v>
      </c>
      <c r="I711" t="s">
        <v>49</v>
      </c>
      <c r="J711" s="6" t="str">
        <f t="shared" si="43"/>
        <v>Unsigned</v>
      </c>
      <c r="K711" s="6">
        <f t="shared" si="42"/>
        <v>1</v>
      </c>
      <c r="L711" s="6">
        <v>0</v>
      </c>
      <c r="O711" t="s">
        <v>67</v>
      </c>
      <c r="X711" t="s">
        <v>46</v>
      </c>
    </row>
    <row r="712" spans="8:24" x14ac:dyDescent="0.25">
      <c r="H712" s="6">
        <f t="shared" si="41"/>
        <v>32</v>
      </c>
      <c r="I712" t="s">
        <v>49</v>
      </c>
      <c r="J712" s="6" t="str">
        <f t="shared" si="43"/>
        <v>Unsigned</v>
      </c>
      <c r="K712" s="6">
        <f t="shared" si="42"/>
        <v>1</v>
      </c>
      <c r="L712" s="6">
        <v>0</v>
      </c>
      <c r="O712" t="s">
        <v>67</v>
      </c>
      <c r="X712" t="s">
        <v>46</v>
      </c>
    </row>
    <row r="713" spans="8:24" x14ac:dyDescent="0.25">
      <c r="H713" s="6">
        <f t="shared" si="41"/>
        <v>32</v>
      </c>
      <c r="I713" t="s">
        <v>49</v>
      </c>
      <c r="J713" s="6" t="str">
        <f t="shared" si="43"/>
        <v>Unsigned</v>
      </c>
      <c r="K713" s="6">
        <f t="shared" si="42"/>
        <v>1</v>
      </c>
      <c r="L713" s="6">
        <v>0</v>
      </c>
      <c r="O713" t="s">
        <v>67</v>
      </c>
      <c r="X713" t="s">
        <v>46</v>
      </c>
    </row>
    <row r="714" spans="8:24" x14ac:dyDescent="0.25">
      <c r="H714" s="6">
        <f t="shared" si="41"/>
        <v>32</v>
      </c>
      <c r="I714" t="s">
        <v>49</v>
      </c>
      <c r="J714" s="6" t="str">
        <f t="shared" si="43"/>
        <v>Unsigned</v>
      </c>
      <c r="K714" s="6">
        <f t="shared" si="42"/>
        <v>1</v>
      </c>
      <c r="L714" s="6">
        <v>0</v>
      </c>
      <c r="O714" t="s">
        <v>67</v>
      </c>
      <c r="X714" t="s">
        <v>46</v>
      </c>
    </row>
    <row r="715" spans="8:24" x14ac:dyDescent="0.25">
      <c r="H715" s="6">
        <f t="shared" si="41"/>
        <v>32</v>
      </c>
      <c r="I715" t="s">
        <v>49</v>
      </c>
      <c r="J715" s="6" t="str">
        <f t="shared" si="43"/>
        <v>Unsigned</v>
      </c>
      <c r="K715" s="6">
        <f t="shared" si="42"/>
        <v>1</v>
      </c>
      <c r="L715" s="6">
        <v>0</v>
      </c>
      <c r="O715" t="s">
        <v>67</v>
      </c>
      <c r="X715" t="s">
        <v>46</v>
      </c>
    </row>
    <row r="716" spans="8:24" x14ac:dyDescent="0.25">
      <c r="H716" s="6">
        <f t="shared" si="41"/>
        <v>32</v>
      </c>
      <c r="I716" t="s">
        <v>49</v>
      </c>
      <c r="J716" s="6" t="str">
        <f t="shared" si="43"/>
        <v>Unsigned</v>
      </c>
      <c r="K716" s="6">
        <f t="shared" si="42"/>
        <v>1</v>
      </c>
      <c r="L716" s="6">
        <v>0</v>
      </c>
      <c r="O716" t="s">
        <v>67</v>
      </c>
      <c r="X716" t="s">
        <v>46</v>
      </c>
    </row>
    <row r="717" spans="8:24" x14ac:dyDescent="0.25">
      <c r="H717" s="6">
        <f t="shared" si="41"/>
        <v>32</v>
      </c>
      <c r="I717" t="s">
        <v>49</v>
      </c>
      <c r="J717" s="6" t="str">
        <f t="shared" si="43"/>
        <v>Unsigned</v>
      </c>
      <c r="K717" s="6">
        <f t="shared" si="42"/>
        <v>1</v>
      </c>
      <c r="L717" s="6">
        <v>0</v>
      </c>
      <c r="O717" t="s">
        <v>67</v>
      </c>
      <c r="X717" t="s">
        <v>46</v>
      </c>
    </row>
    <row r="718" spans="8:24" x14ac:dyDescent="0.25">
      <c r="H718" s="6">
        <f t="shared" ref="H718:H781" si="44">IF(J718="Signed",IF(O718="fixed",ROUNDUP(LOG((N718-M718+1)*10,2),0)+1,IF(O718="int",ROUNDUP(LOG((N718-M718+1)*1,2),0),IF(O718="float",32,0))),IF(O718="fixed",ROUNDUP(LOG((N718-M718+1)*10,2),0),IF(O718="int",ROUNDUP(LOG((N718-M718+1)*1,2),0),IF(O718="float",32,0))))</f>
        <v>32</v>
      </c>
      <c r="I718" t="s">
        <v>49</v>
      </c>
      <c r="J718" s="6" t="str">
        <f t="shared" si="43"/>
        <v>Unsigned</v>
      </c>
      <c r="K718" s="6">
        <f t="shared" si="42"/>
        <v>1</v>
      </c>
      <c r="L718" s="6">
        <v>0</v>
      </c>
      <c r="O718" t="s">
        <v>67</v>
      </c>
      <c r="X718" t="s">
        <v>46</v>
      </c>
    </row>
    <row r="719" spans="8:24" x14ac:dyDescent="0.25">
      <c r="H719" s="6">
        <f t="shared" si="44"/>
        <v>32</v>
      </c>
      <c r="I719" t="s">
        <v>49</v>
      </c>
      <c r="J719" s="6" t="str">
        <f t="shared" si="43"/>
        <v>Unsigned</v>
      </c>
      <c r="K719" s="6">
        <f t="shared" si="42"/>
        <v>1</v>
      </c>
      <c r="L719" s="6">
        <v>0</v>
      </c>
      <c r="O719" t="s">
        <v>67</v>
      </c>
      <c r="X719" t="s">
        <v>46</v>
      </c>
    </row>
    <row r="720" spans="8:24" x14ac:dyDescent="0.25">
      <c r="H720" s="6">
        <f t="shared" si="44"/>
        <v>32</v>
      </c>
      <c r="I720" t="s">
        <v>49</v>
      </c>
      <c r="J720" s="6" t="str">
        <f t="shared" si="43"/>
        <v>Unsigned</v>
      </c>
      <c r="K720" s="6">
        <f t="shared" si="42"/>
        <v>1</v>
      </c>
      <c r="L720" s="6">
        <v>0</v>
      </c>
      <c r="O720" t="s">
        <v>67</v>
      </c>
      <c r="X720" t="s">
        <v>46</v>
      </c>
    </row>
    <row r="721" spans="8:24" x14ac:dyDescent="0.25">
      <c r="H721" s="6">
        <f t="shared" si="44"/>
        <v>32</v>
      </c>
      <c r="I721" t="s">
        <v>49</v>
      </c>
      <c r="J721" s="6" t="str">
        <f t="shared" si="43"/>
        <v>Unsigned</v>
      </c>
      <c r="K721" s="6">
        <f t="shared" si="42"/>
        <v>1</v>
      </c>
      <c r="L721" s="6">
        <v>0</v>
      </c>
      <c r="O721" t="s">
        <v>67</v>
      </c>
      <c r="X721" t="s">
        <v>46</v>
      </c>
    </row>
    <row r="722" spans="8:24" x14ac:dyDescent="0.25">
      <c r="H722" s="6">
        <f t="shared" si="44"/>
        <v>32</v>
      </c>
      <c r="I722" t="s">
        <v>49</v>
      </c>
      <c r="J722" s="6" t="str">
        <f t="shared" si="43"/>
        <v>Unsigned</v>
      </c>
      <c r="K722" s="6">
        <f t="shared" si="42"/>
        <v>1</v>
      </c>
      <c r="L722" s="6">
        <v>0</v>
      </c>
      <c r="O722" t="s">
        <v>67</v>
      </c>
      <c r="X722" t="s">
        <v>46</v>
      </c>
    </row>
    <row r="723" spans="8:24" x14ac:dyDescent="0.25">
      <c r="H723" s="6">
        <f t="shared" si="44"/>
        <v>32</v>
      </c>
      <c r="I723" t="s">
        <v>49</v>
      </c>
      <c r="J723" s="6" t="str">
        <f t="shared" si="43"/>
        <v>Unsigned</v>
      </c>
      <c r="K723" s="6">
        <f t="shared" si="42"/>
        <v>1</v>
      </c>
      <c r="L723" s="6">
        <v>0</v>
      </c>
      <c r="O723" t="s">
        <v>67</v>
      </c>
      <c r="X723" t="s">
        <v>46</v>
      </c>
    </row>
    <row r="724" spans="8:24" x14ac:dyDescent="0.25">
      <c r="H724" s="6">
        <f t="shared" si="44"/>
        <v>32</v>
      </c>
      <c r="I724" t="s">
        <v>49</v>
      </c>
      <c r="J724" s="6" t="str">
        <f t="shared" si="43"/>
        <v>Unsigned</v>
      </c>
      <c r="K724" s="6">
        <f t="shared" si="42"/>
        <v>1</v>
      </c>
      <c r="L724" s="6">
        <v>0</v>
      </c>
      <c r="O724" t="s">
        <v>67</v>
      </c>
      <c r="X724" t="s">
        <v>46</v>
      </c>
    </row>
    <row r="725" spans="8:24" x14ac:dyDescent="0.25">
      <c r="H725" s="6">
        <f t="shared" si="44"/>
        <v>32</v>
      </c>
      <c r="I725" t="s">
        <v>49</v>
      </c>
      <c r="J725" s="6" t="str">
        <f t="shared" si="43"/>
        <v>Unsigned</v>
      </c>
      <c r="K725" s="6">
        <f t="shared" si="42"/>
        <v>1</v>
      </c>
      <c r="L725" s="6">
        <v>0</v>
      </c>
      <c r="O725" t="s">
        <v>67</v>
      </c>
      <c r="X725" t="s">
        <v>46</v>
      </c>
    </row>
    <row r="726" spans="8:24" x14ac:dyDescent="0.25">
      <c r="H726" s="6">
        <f t="shared" si="44"/>
        <v>32</v>
      </c>
      <c r="I726" t="s">
        <v>49</v>
      </c>
      <c r="J726" s="6" t="str">
        <f t="shared" si="43"/>
        <v>Unsigned</v>
      </c>
      <c r="K726" s="6">
        <f t="shared" si="42"/>
        <v>1</v>
      </c>
      <c r="L726" s="6">
        <v>0</v>
      </c>
      <c r="O726" t="s">
        <v>67</v>
      </c>
      <c r="X726" t="s">
        <v>46</v>
      </c>
    </row>
    <row r="727" spans="8:24" x14ac:dyDescent="0.25">
      <c r="H727" s="6">
        <f t="shared" si="44"/>
        <v>32</v>
      </c>
      <c r="I727" t="s">
        <v>49</v>
      </c>
      <c r="J727" s="6" t="str">
        <f t="shared" si="43"/>
        <v>Unsigned</v>
      </c>
      <c r="K727" s="6">
        <f t="shared" si="42"/>
        <v>1</v>
      </c>
      <c r="L727" s="6">
        <v>0</v>
      </c>
      <c r="O727" t="s">
        <v>67</v>
      </c>
      <c r="X727" t="s">
        <v>46</v>
      </c>
    </row>
    <row r="728" spans="8:24" x14ac:dyDescent="0.25">
      <c r="H728" s="6">
        <f t="shared" si="44"/>
        <v>32</v>
      </c>
      <c r="I728" t="s">
        <v>49</v>
      </c>
      <c r="J728" s="6" t="str">
        <f t="shared" si="43"/>
        <v>Unsigned</v>
      </c>
      <c r="K728" s="6">
        <f t="shared" si="42"/>
        <v>1</v>
      </c>
      <c r="L728" s="6">
        <v>0</v>
      </c>
      <c r="O728" t="s">
        <v>67</v>
      </c>
      <c r="X728" t="s">
        <v>46</v>
      </c>
    </row>
    <row r="729" spans="8:24" x14ac:dyDescent="0.25">
      <c r="H729" s="6">
        <f t="shared" si="44"/>
        <v>32</v>
      </c>
      <c r="I729" t="s">
        <v>49</v>
      </c>
      <c r="J729" s="6" t="str">
        <f t="shared" si="43"/>
        <v>Unsigned</v>
      </c>
      <c r="K729" s="6">
        <f t="shared" si="42"/>
        <v>1</v>
      </c>
      <c r="L729" s="6">
        <v>0</v>
      </c>
      <c r="O729" t="s">
        <v>67</v>
      </c>
      <c r="X729" t="s">
        <v>46</v>
      </c>
    </row>
    <row r="730" spans="8:24" x14ac:dyDescent="0.25">
      <c r="H730" s="6">
        <f t="shared" si="44"/>
        <v>32</v>
      </c>
      <c r="I730" t="s">
        <v>49</v>
      </c>
      <c r="J730" s="6" t="str">
        <f t="shared" si="43"/>
        <v>Unsigned</v>
      </c>
      <c r="K730" s="6">
        <f t="shared" si="42"/>
        <v>1</v>
      </c>
      <c r="L730" s="6">
        <v>0</v>
      </c>
      <c r="O730" t="s">
        <v>67</v>
      </c>
      <c r="X730" t="s">
        <v>46</v>
      </c>
    </row>
    <row r="731" spans="8:24" x14ac:dyDescent="0.25">
      <c r="H731" s="6">
        <f t="shared" si="44"/>
        <v>32</v>
      </c>
      <c r="I731" t="s">
        <v>49</v>
      </c>
      <c r="J731" s="6" t="str">
        <f t="shared" si="43"/>
        <v>Unsigned</v>
      </c>
      <c r="K731" s="6">
        <f t="shared" si="42"/>
        <v>1</v>
      </c>
      <c r="L731" s="6">
        <v>0</v>
      </c>
      <c r="O731" t="s">
        <v>67</v>
      </c>
      <c r="X731" t="s">
        <v>46</v>
      </c>
    </row>
    <row r="732" spans="8:24" x14ac:dyDescent="0.25">
      <c r="H732" s="6">
        <f t="shared" si="44"/>
        <v>32</v>
      </c>
      <c r="I732" t="s">
        <v>49</v>
      </c>
      <c r="J732" s="6" t="str">
        <f t="shared" si="43"/>
        <v>Unsigned</v>
      </c>
      <c r="K732" s="6">
        <f t="shared" si="42"/>
        <v>1</v>
      </c>
      <c r="L732" s="6">
        <v>0</v>
      </c>
      <c r="O732" t="s">
        <v>67</v>
      </c>
      <c r="X732" t="s">
        <v>46</v>
      </c>
    </row>
    <row r="733" spans="8:24" x14ac:dyDescent="0.25">
      <c r="H733" s="6">
        <f t="shared" si="44"/>
        <v>32</v>
      </c>
      <c r="I733" t="s">
        <v>49</v>
      </c>
      <c r="J733" s="6" t="str">
        <f t="shared" si="43"/>
        <v>Unsigned</v>
      </c>
      <c r="K733" s="6">
        <f t="shared" si="42"/>
        <v>1</v>
      </c>
      <c r="L733" s="6">
        <v>0</v>
      </c>
      <c r="O733" t="s">
        <v>67</v>
      </c>
      <c r="X733" t="s">
        <v>46</v>
      </c>
    </row>
    <row r="734" spans="8:24" x14ac:dyDescent="0.25">
      <c r="H734" s="6">
        <f t="shared" si="44"/>
        <v>32</v>
      </c>
      <c r="I734" t="s">
        <v>49</v>
      </c>
      <c r="J734" s="6" t="str">
        <f t="shared" si="43"/>
        <v>Unsigned</v>
      </c>
      <c r="K734" s="6">
        <f t="shared" si="42"/>
        <v>1</v>
      </c>
      <c r="L734" s="6">
        <v>0</v>
      </c>
      <c r="O734" t="s">
        <v>67</v>
      </c>
      <c r="X734" t="s">
        <v>46</v>
      </c>
    </row>
    <row r="735" spans="8:24" x14ac:dyDescent="0.25">
      <c r="H735" s="6">
        <f t="shared" si="44"/>
        <v>32</v>
      </c>
      <c r="I735" t="s">
        <v>49</v>
      </c>
      <c r="J735" s="6" t="str">
        <f t="shared" si="43"/>
        <v>Unsigned</v>
      </c>
      <c r="K735" s="6">
        <f t="shared" si="42"/>
        <v>1</v>
      </c>
      <c r="L735" s="6">
        <v>0</v>
      </c>
      <c r="O735" t="s">
        <v>67</v>
      </c>
      <c r="X735" t="s">
        <v>46</v>
      </c>
    </row>
    <row r="736" spans="8:24" x14ac:dyDescent="0.25">
      <c r="H736" s="6">
        <f t="shared" si="44"/>
        <v>32</v>
      </c>
      <c r="I736" t="s">
        <v>49</v>
      </c>
      <c r="J736" s="6" t="str">
        <f t="shared" si="43"/>
        <v>Unsigned</v>
      </c>
      <c r="K736" s="6">
        <f t="shared" si="42"/>
        <v>1</v>
      </c>
      <c r="L736" s="6">
        <v>0</v>
      </c>
      <c r="O736" t="s">
        <v>67</v>
      </c>
      <c r="X736" t="s">
        <v>46</v>
      </c>
    </row>
    <row r="737" spans="8:24" x14ac:dyDescent="0.25">
      <c r="H737" s="6">
        <f t="shared" si="44"/>
        <v>32</v>
      </c>
      <c r="I737" t="s">
        <v>49</v>
      </c>
      <c r="J737" s="6" t="str">
        <f t="shared" si="43"/>
        <v>Unsigned</v>
      </c>
      <c r="K737" s="6">
        <f t="shared" si="42"/>
        <v>1</v>
      </c>
      <c r="L737" s="6">
        <v>0</v>
      </c>
      <c r="O737" t="s">
        <v>67</v>
      </c>
      <c r="X737" t="s">
        <v>46</v>
      </c>
    </row>
    <row r="738" spans="8:24" x14ac:dyDescent="0.25">
      <c r="H738" s="6">
        <f t="shared" si="44"/>
        <v>32</v>
      </c>
      <c r="I738" t="s">
        <v>49</v>
      </c>
      <c r="J738" s="6" t="str">
        <f t="shared" si="43"/>
        <v>Unsigned</v>
      </c>
      <c r="K738" s="6">
        <f t="shared" si="42"/>
        <v>1</v>
      </c>
      <c r="L738" s="6">
        <v>0</v>
      </c>
      <c r="O738" t="s">
        <v>67</v>
      </c>
      <c r="X738" t="s">
        <v>46</v>
      </c>
    </row>
    <row r="739" spans="8:24" x14ac:dyDescent="0.25">
      <c r="H739" s="6">
        <f t="shared" si="44"/>
        <v>32</v>
      </c>
      <c r="I739" t="s">
        <v>49</v>
      </c>
      <c r="J739" s="6" t="str">
        <f t="shared" si="43"/>
        <v>Unsigned</v>
      </c>
      <c r="K739" s="6">
        <f t="shared" si="42"/>
        <v>1</v>
      </c>
      <c r="L739" s="6">
        <v>0</v>
      </c>
      <c r="O739" t="s">
        <v>67</v>
      </c>
      <c r="X739" t="s">
        <v>46</v>
      </c>
    </row>
    <row r="740" spans="8:24" x14ac:dyDescent="0.25">
      <c r="H740" s="6">
        <f t="shared" si="44"/>
        <v>32</v>
      </c>
      <c r="I740" t="s">
        <v>49</v>
      </c>
      <c r="J740" s="6" t="str">
        <f t="shared" si="43"/>
        <v>Unsigned</v>
      </c>
      <c r="K740" s="6">
        <f t="shared" si="42"/>
        <v>1</v>
      </c>
      <c r="L740" s="6">
        <v>0</v>
      </c>
      <c r="O740" t="s">
        <v>67</v>
      </c>
      <c r="X740" t="s">
        <v>46</v>
      </c>
    </row>
    <row r="741" spans="8:24" x14ac:dyDescent="0.25">
      <c r="H741" s="6">
        <f t="shared" si="44"/>
        <v>32</v>
      </c>
      <c r="I741" t="s">
        <v>49</v>
      </c>
      <c r="J741" s="6" t="str">
        <f t="shared" si="43"/>
        <v>Unsigned</v>
      </c>
      <c r="K741" s="6">
        <f t="shared" si="42"/>
        <v>1</v>
      </c>
      <c r="L741" s="6">
        <v>0</v>
      </c>
      <c r="O741" t="s">
        <v>67</v>
      </c>
      <c r="X741" t="s">
        <v>46</v>
      </c>
    </row>
    <row r="742" spans="8:24" x14ac:dyDescent="0.25">
      <c r="H742" s="6">
        <f t="shared" si="44"/>
        <v>32</v>
      </c>
      <c r="I742" t="s">
        <v>49</v>
      </c>
      <c r="J742" s="6" t="str">
        <f t="shared" si="43"/>
        <v>Unsigned</v>
      </c>
      <c r="K742" s="6">
        <f t="shared" si="42"/>
        <v>1</v>
      </c>
      <c r="L742" s="6">
        <v>0</v>
      </c>
      <c r="O742" t="s">
        <v>67</v>
      </c>
      <c r="X742" t="s">
        <v>46</v>
      </c>
    </row>
    <row r="743" spans="8:24" x14ac:dyDescent="0.25">
      <c r="H743" s="6">
        <f t="shared" si="44"/>
        <v>32</v>
      </c>
      <c r="I743" t="s">
        <v>49</v>
      </c>
      <c r="J743" s="6" t="str">
        <f t="shared" si="43"/>
        <v>Unsigned</v>
      </c>
      <c r="K743" s="6">
        <f t="shared" si="42"/>
        <v>1</v>
      </c>
      <c r="L743" s="6">
        <v>0</v>
      </c>
      <c r="O743" t="s">
        <v>67</v>
      </c>
      <c r="X743" t="s">
        <v>46</v>
      </c>
    </row>
    <row r="744" spans="8:24" x14ac:dyDescent="0.25">
      <c r="H744" s="6">
        <f t="shared" si="44"/>
        <v>32</v>
      </c>
      <c r="I744" t="s">
        <v>49</v>
      </c>
      <c r="J744" s="6" t="str">
        <f t="shared" si="43"/>
        <v>Unsigned</v>
      </c>
      <c r="K744" s="6">
        <f t="shared" si="42"/>
        <v>1</v>
      </c>
      <c r="L744" s="6">
        <v>0</v>
      </c>
      <c r="O744" t="s">
        <v>67</v>
      </c>
      <c r="X744" t="s">
        <v>46</v>
      </c>
    </row>
    <row r="745" spans="8:24" x14ac:dyDescent="0.25">
      <c r="H745" s="6">
        <f t="shared" si="44"/>
        <v>32</v>
      </c>
      <c r="I745" t="s">
        <v>49</v>
      </c>
      <c r="J745" s="6" t="str">
        <f t="shared" si="43"/>
        <v>Unsigned</v>
      </c>
      <c r="K745" s="6">
        <f t="shared" si="42"/>
        <v>1</v>
      </c>
      <c r="L745" s="6">
        <v>0</v>
      </c>
      <c r="O745" t="s">
        <v>67</v>
      </c>
      <c r="X745" t="s">
        <v>46</v>
      </c>
    </row>
    <row r="746" spans="8:24" x14ac:dyDescent="0.25">
      <c r="H746" s="6">
        <f t="shared" si="44"/>
        <v>32</v>
      </c>
      <c r="I746" t="s">
        <v>49</v>
      </c>
      <c r="J746" s="6" t="str">
        <f t="shared" si="43"/>
        <v>Unsigned</v>
      </c>
      <c r="K746" s="6">
        <f t="shared" si="42"/>
        <v>1</v>
      </c>
      <c r="L746" s="6">
        <v>0</v>
      </c>
      <c r="O746" t="s">
        <v>67</v>
      </c>
      <c r="X746" t="s">
        <v>46</v>
      </c>
    </row>
    <row r="747" spans="8:24" x14ac:dyDescent="0.25">
      <c r="H747" s="6">
        <f t="shared" si="44"/>
        <v>32</v>
      </c>
      <c r="I747" t="s">
        <v>49</v>
      </c>
      <c r="J747" s="6" t="str">
        <f t="shared" si="43"/>
        <v>Unsigned</v>
      </c>
      <c r="K747" s="6">
        <f t="shared" si="42"/>
        <v>1</v>
      </c>
      <c r="L747" s="6">
        <v>0</v>
      </c>
      <c r="O747" t="s">
        <v>67</v>
      </c>
      <c r="X747" t="s">
        <v>46</v>
      </c>
    </row>
    <row r="748" spans="8:24" x14ac:dyDescent="0.25">
      <c r="H748" s="6">
        <f t="shared" si="44"/>
        <v>32</v>
      </c>
      <c r="I748" t="s">
        <v>49</v>
      </c>
      <c r="J748" s="6" t="str">
        <f t="shared" si="43"/>
        <v>Unsigned</v>
      </c>
      <c r="K748" s="6">
        <f t="shared" si="42"/>
        <v>1</v>
      </c>
      <c r="L748" s="6">
        <v>0</v>
      </c>
      <c r="O748" t="s">
        <v>67</v>
      </c>
      <c r="X748" t="s">
        <v>46</v>
      </c>
    </row>
    <row r="749" spans="8:24" x14ac:dyDescent="0.25">
      <c r="H749" s="6">
        <f t="shared" si="44"/>
        <v>32</v>
      </c>
      <c r="I749" t="s">
        <v>49</v>
      </c>
      <c r="J749" s="6" t="str">
        <f t="shared" si="43"/>
        <v>Unsigned</v>
      </c>
      <c r="K749" s="6">
        <f t="shared" si="42"/>
        <v>1</v>
      </c>
      <c r="L749" s="6">
        <v>0</v>
      </c>
      <c r="O749" t="s">
        <v>67</v>
      </c>
      <c r="X749" t="s">
        <v>46</v>
      </c>
    </row>
    <row r="750" spans="8:24" x14ac:dyDescent="0.25">
      <c r="H750" s="6">
        <f t="shared" si="44"/>
        <v>32</v>
      </c>
      <c r="I750" t="s">
        <v>49</v>
      </c>
      <c r="J750" s="6" t="str">
        <f t="shared" si="43"/>
        <v>Unsigned</v>
      </c>
      <c r="K750" s="6">
        <f t="shared" si="42"/>
        <v>1</v>
      </c>
      <c r="L750" s="6">
        <v>0</v>
      </c>
      <c r="O750" t="s">
        <v>67</v>
      </c>
      <c r="X750" t="s">
        <v>46</v>
      </c>
    </row>
    <row r="751" spans="8:24" x14ac:dyDescent="0.25">
      <c r="H751" s="6">
        <f t="shared" si="44"/>
        <v>32</v>
      </c>
      <c r="I751" t="s">
        <v>49</v>
      </c>
      <c r="J751" s="6" t="str">
        <f t="shared" si="43"/>
        <v>Unsigned</v>
      </c>
      <c r="K751" s="6">
        <f t="shared" si="42"/>
        <v>1</v>
      </c>
      <c r="L751" s="6">
        <v>0</v>
      </c>
      <c r="O751" t="s">
        <v>67</v>
      </c>
      <c r="X751" t="s">
        <v>46</v>
      </c>
    </row>
    <row r="752" spans="8:24" x14ac:dyDescent="0.25">
      <c r="H752" s="6">
        <f t="shared" si="44"/>
        <v>32</v>
      </c>
      <c r="I752" t="s">
        <v>49</v>
      </c>
      <c r="J752" s="6" t="str">
        <f t="shared" si="43"/>
        <v>Unsigned</v>
      </c>
      <c r="K752" s="6">
        <f t="shared" si="42"/>
        <v>1</v>
      </c>
      <c r="L752" s="6">
        <v>0</v>
      </c>
      <c r="O752" t="s">
        <v>67</v>
      </c>
      <c r="X752" t="s">
        <v>46</v>
      </c>
    </row>
    <row r="753" spans="8:24" x14ac:dyDescent="0.25">
      <c r="H753" s="6">
        <f t="shared" si="44"/>
        <v>32</v>
      </c>
      <c r="I753" t="s">
        <v>49</v>
      </c>
      <c r="J753" s="6" t="str">
        <f t="shared" si="43"/>
        <v>Unsigned</v>
      </c>
      <c r="K753" s="6">
        <f t="shared" si="42"/>
        <v>1</v>
      </c>
      <c r="L753" s="6">
        <v>0</v>
      </c>
      <c r="O753" t="s">
        <v>67</v>
      </c>
      <c r="X753" t="s">
        <v>46</v>
      </c>
    </row>
    <row r="754" spans="8:24" x14ac:dyDescent="0.25">
      <c r="H754" s="6">
        <f t="shared" si="44"/>
        <v>32</v>
      </c>
      <c r="I754" t="s">
        <v>49</v>
      </c>
      <c r="J754" s="6" t="str">
        <f t="shared" si="43"/>
        <v>Unsigned</v>
      </c>
      <c r="K754" s="6">
        <f t="shared" si="42"/>
        <v>1</v>
      </c>
      <c r="L754" s="6">
        <v>0</v>
      </c>
      <c r="O754" t="s">
        <v>67</v>
      </c>
      <c r="X754" t="s">
        <v>46</v>
      </c>
    </row>
    <row r="755" spans="8:24" x14ac:dyDescent="0.25">
      <c r="H755" s="6">
        <f t="shared" si="44"/>
        <v>32</v>
      </c>
      <c r="I755" t="s">
        <v>49</v>
      </c>
      <c r="J755" s="6" t="str">
        <f t="shared" si="43"/>
        <v>Unsigned</v>
      </c>
      <c r="K755" s="6">
        <f t="shared" si="42"/>
        <v>1</v>
      </c>
      <c r="L755" s="6">
        <v>0</v>
      </c>
      <c r="O755" t="s">
        <v>67</v>
      </c>
      <c r="X755" t="s">
        <v>46</v>
      </c>
    </row>
    <row r="756" spans="8:24" x14ac:dyDescent="0.25">
      <c r="H756" s="6">
        <f t="shared" si="44"/>
        <v>32</v>
      </c>
      <c r="I756" t="s">
        <v>49</v>
      </c>
      <c r="J756" s="6" t="str">
        <f t="shared" si="43"/>
        <v>Unsigned</v>
      </c>
      <c r="K756" s="6">
        <f t="shared" si="42"/>
        <v>1</v>
      </c>
      <c r="L756" s="6">
        <v>0</v>
      </c>
      <c r="O756" t="s">
        <v>67</v>
      </c>
      <c r="X756" t="s">
        <v>46</v>
      </c>
    </row>
    <row r="757" spans="8:24" x14ac:dyDescent="0.25">
      <c r="H757" s="6">
        <f t="shared" si="44"/>
        <v>32</v>
      </c>
      <c r="I757" t="s">
        <v>49</v>
      </c>
      <c r="J757" s="6" t="str">
        <f t="shared" si="43"/>
        <v>Unsigned</v>
      </c>
      <c r="K757" s="6">
        <f t="shared" si="42"/>
        <v>1</v>
      </c>
      <c r="L757" s="6">
        <v>0</v>
      </c>
      <c r="O757" t="s">
        <v>67</v>
      </c>
      <c r="X757" t="s">
        <v>46</v>
      </c>
    </row>
    <row r="758" spans="8:24" x14ac:dyDescent="0.25">
      <c r="H758" s="6">
        <f t="shared" si="44"/>
        <v>32</v>
      </c>
      <c r="I758" t="s">
        <v>49</v>
      </c>
      <c r="J758" s="6" t="str">
        <f t="shared" si="43"/>
        <v>Unsigned</v>
      </c>
      <c r="K758" s="6">
        <f t="shared" si="42"/>
        <v>1</v>
      </c>
      <c r="L758" s="6">
        <v>0</v>
      </c>
      <c r="O758" t="s">
        <v>67</v>
      </c>
      <c r="X758" t="s">
        <v>46</v>
      </c>
    </row>
    <row r="759" spans="8:24" x14ac:dyDescent="0.25">
      <c r="H759" s="6">
        <f t="shared" si="44"/>
        <v>32</v>
      </c>
      <c r="I759" t="s">
        <v>49</v>
      </c>
      <c r="J759" s="6" t="str">
        <f t="shared" si="43"/>
        <v>Unsigned</v>
      </c>
      <c r="K759" s="6">
        <f t="shared" si="42"/>
        <v>1</v>
      </c>
      <c r="L759" s="6">
        <v>0</v>
      </c>
      <c r="O759" t="s">
        <v>67</v>
      </c>
      <c r="X759" t="s">
        <v>46</v>
      </c>
    </row>
    <row r="760" spans="8:24" x14ac:dyDescent="0.25">
      <c r="H760" s="6">
        <f t="shared" si="44"/>
        <v>32</v>
      </c>
      <c r="I760" t="s">
        <v>49</v>
      </c>
      <c r="J760" s="6" t="str">
        <f t="shared" si="43"/>
        <v>Unsigned</v>
      </c>
      <c r="K760" s="6">
        <f t="shared" ref="K760:K823" si="45">IF(O760="fixed",N760/(2^(IF(J760="Signed",H760-1,H760))-1),1)</f>
        <v>1</v>
      </c>
      <c r="L760" s="6">
        <v>0</v>
      </c>
      <c r="O760" t="s">
        <v>67</v>
      </c>
      <c r="X760" t="s">
        <v>46</v>
      </c>
    </row>
    <row r="761" spans="8:24" x14ac:dyDescent="0.25">
      <c r="H761" s="6">
        <f t="shared" si="44"/>
        <v>32</v>
      </c>
      <c r="I761" t="s">
        <v>49</v>
      </c>
      <c r="J761" s="6" t="str">
        <f t="shared" si="43"/>
        <v>Unsigned</v>
      </c>
      <c r="K761" s="6">
        <f t="shared" si="45"/>
        <v>1</v>
      </c>
      <c r="L761" s="6">
        <v>0</v>
      </c>
      <c r="O761" t="s">
        <v>67</v>
      </c>
      <c r="X761" t="s">
        <v>46</v>
      </c>
    </row>
    <row r="762" spans="8:24" x14ac:dyDescent="0.25">
      <c r="H762" s="6">
        <f t="shared" si="44"/>
        <v>32</v>
      </c>
      <c r="I762" t="s">
        <v>49</v>
      </c>
      <c r="J762" s="6" t="str">
        <f t="shared" ref="J762:J825" si="46">IF(M762&lt;0,"Signed","Unsigned")</f>
        <v>Unsigned</v>
      </c>
      <c r="K762" s="6">
        <f t="shared" si="45"/>
        <v>1</v>
      </c>
      <c r="L762" s="6">
        <v>0</v>
      </c>
      <c r="O762" t="s">
        <v>67</v>
      </c>
      <c r="X762" t="s">
        <v>46</v>
      </c>
    </row>
    <row r="763" spans="8:24" x14ac:dyDescent="0.25">
      <c r="H763" s="6">
        <f t="shared" si="44"/>
        <v>32</v>
      </c>
      <c r="I763" t="s">
        <v>49</v>
      </c>
      <c r="J763" s="6" t="str">
        <f t="shared" si="46"/>
        <v>Unsigned</v>
      </c>
      <c r="K763" s="6">
        <f t="shared" si="45"/>
        <v>1</v>
      </c>
      <c r="L763" s="6">
        <v>0</v>
      </c>
      <c r="O763" t="s">
        <v>67</v>
      </c>
      <c r="X763" t="s">
        <v>46</v>
      </c>
    </row>
    <row r="764" spans="8:24" x14ac:dyDescent="0.25">
      <c r="H764" s="6">
        <f t="shared" si="44"/>
        <v>32</v>
      </c>
      <c r="I764" t="s">
        <v>49</v>
      </c>
      <c r="J764" s="6" t="str">
        <f t="shared" si="46"/>
        <v>Unsigned</v>
      </c>
      <c r="K764" s="6">
        <f t="shared" si="45"/>
        <v>1</v>
      </c>
      <c r="L764" s="6">
        <v>0</v>
      </c>
      <c r="O764" t="s">
        <v>67</v>
      </c>
      <c r="X764" t="s">
        <v>46</v>
      </c>
    </row>
    <row r="765" spans="8:24" x14ac:dyDescent="0.25">
      <c r="H765" s="6">
        <f t="shared" si="44"/>
        <v>32</v>
      </c>
      <c r="I765" t="s">
        <v>49</v>
      </c>
      <c r="J765" s="6" t="str">
        <f t="shared" si="46"/>
        <v>Unsigned</v>
      </c>
      <c r="K765" s="6">
        <f t="shared" si="45"/>
        <v>1</v>
      </c>
      <c r="L765" s="6">
        <v>0</v>
      </c>
      <c r="O765" t="s">
        <v>67</v>
      </c>
      <c r="X765" t="s">
        <v>46</v>
      </c>
    </row>
    <row r="766" spans="8:24" x14ac:dyDescent="0.25">
      <c r="H766" s="6">
        <f t="shared" si="44"/>
        <v>32</v>
      </c>
      <c r="I766" t="s">
        <v>49</v>
      </c>
      <c r="J766" s="6" t="str">
        <f t="shared" si="46"/>
        <v>Unsigned</v>
      </c>
      <c r="K766" s="6">
        <f t="shared" si="45"/>
        <v>1</v>
      </c>
      <c r="L766" s="6">
        <v>0</v>
      </c>
      <c r="O766" t="s">
        <v>67</v>
      </c>
      <c r="X766" t="s">
        <v>46</v>
      </c>
    </row>
    <row r="767" spans="8:24" x14ac:dyDescent="0.25">
      <c r="H767" s="6">
        <f t="shared" si="44"/>
        <v>32</v>
      </c>
      <c r="I767" t="s">
        <v>49</v>
      </c>
      <c r="J767" s="6" t="str">
        <f t="shared" si="46"/>
        <v>Unsigned</v>
      </c>
      <c r="K767" s="6">
        <f t="shared" si="45"/>
        <v>1</v>
      </c>
      <c r="L767" s="6">
        <v>0</v>
      </c>
      <c r="O767" t="s">
        <v>67</v>
      </c>
      <c r="X767" t="s">
        <v>46</v>
      </c>
    </row>
    <row r="768" spans="8:24" x14ac:dyDescent="0.25">
      <c r="H768" s="6">
        <f t="shared" si="44"/>
        <v>32</v>
      </c>
      <c r="I768" t="s">
        <v>49</v>
      </c>
      <c r="J768" s="6" t="str">
        <f t="shared" si="46"/>
        <v>Unsigned</v>
      </c>
      <c r="K768" s="6">
        <f t="shared" si="45"/>
        <v>1</v>
      </c>
      <c r="L768" s="6">
        <v>0</v>
      </c>
      <c r="O768" t="s">
        <v>67</v>
      </c>
      <c r="X768" t="s">
        <v>46</v>
      </c>
    </row>
    <row r="769" spans="8:24" x14ac:dyDescent="0.25">
      <c r="H769" s="6">
        <f t="shared" si="44"/>
        <v>32</v>
      </c>
      <c r="I769" t="s">
        <v>49</v>
      </c>
      <c r="J769" s="6" t="str">
        <f t="shared" si="46"/>
        <v>Unsigned</v>
      </c>
      <c r="K769" s="6">
        <f t="shared" si="45"/>
        <v>1</v>
      </c>
      <c r="L769" s="6">
        <v>0</v>
      </c>
      <c r="O769" t="s">
        <v>67</v>
      </c>
      <c r="X769" t="s">
        <v>46</v>
      </c>
    </row>
    <row r="770" spans="8:24" x14ac:dyDescent="0.25">
      <c r="H770" s="6">
        <f t="shared" si="44"/>
        <v>32</v>
      </c>
      <c r="I770" t="s">
        <v>49</v>
      </c>
      <c r="J770" s="6" t="str">
        <f t="shared" si="46"/>
        <v>Unsigned</v>
      </c>
      <c r="K770" s="6">
        <f t="shared" si="45"/>
        <v>1</v>
      </c>
      <c r="L770" s="6">
        <v>0</v>
      </c>
      <c r="O770" t="s">
        <v>67</v>
      </c>
      <c r="X770" t="s">
        <v>46</v>
      </c>
    </row>
    <row r="771" spans="8:24" x14ac:dyDescent="0.25">
      <c r="H771" s="6">
        <f t="shared" si="44"/>
        <v>32</v>
      </c>
      <c r="I771" t="s">
        <v>49</v>
      </c>
      <c r="J771" s="6" t="str">
        <f t="shared" si="46"/>
        <v>Unsigned</v>
      </c>
      <c r="K771" s="6">
        <f t="shared" si="45"/>
        <v>1</v>
      </c>
      <c r="L771" s="6">
        <v>0</v>
      </c>
      <c r="O771" t="s">
        <v>67</v>
      </c>
      <c r="X771" t="s">
        <v>46</v>
      </c>
    </row>
    <row r="772" spans="8:24" x14ac:dyDescent="0.25">
      <c r="H772" s="6">
        <f t="shared" si="44"/>
        <v>32</v>
      </c>
      <c r="I772" t="s">
        <v>49</v>
      </c>
      <c r="J772" s="6" t="str">
        <f t="shared" si="46"/>
        <v>Unsigned</v>
      </c>
      <c r="K772" s="6">
        <f t="shared" si="45"/>
        <v>1</v>
      </c>
      <c r="L772" s="6">
        <v>0</v>
      </c>
      <c r="O772" t="s">
        <v>67</v>
      </c>
      <c r="X772" t="s">
        <v>46</v>
      </c>
    </row>
    <row r="773" spans="8:24" x14ac:dyDescent="0.25">
      <c r="H773" s="6">
        <f t="shared" si="44"/>
        <v>32</v>
      </c>
      <c r="I773" t="s">
        <v>49</v>
      </c>
      <c r="J773" s="6" t="str">
        <f t="shared" si="46"/>
        <v>Unsigned</v>
      </c>
      <c r="K773" s="6">
        <f t="shared" si="45"/>
        <v>1</v>
      </c>
      <c r="L773" s="6">
        <v>0</v>
      </c>
      <c r="O773" t="s">
        <v>67</v>
      </c>
      <c r="X773" t="s">
        <v>46</v>
      </c>
    </row>
    <row r="774" spans="8:24" x14ac:dyDescent="0.25">
      <c r="H774" s="6">
        <f t="shared" si="44"/>
        <v>32</v>
      </c>
      <c r="I774" t="s">
        <v>49</v>
      </c>
      <c r="J774" s="6" t="str">
        <f t="shared" si="46"/>
        <v>Unsigned</v>
      </c>
      <c r="K774" s="6">
        <f t="shared" si="45"/>
        <v>1</v>
      </c>
      <c r="L774" s="6">
        <v>0</v>
      </c>
      <c r="O774" t="s">
        <v>67</v>
      </c>
      <c r="X774" t="s">
        <v>46</v>
      </c>
    </row>
    <row r="775" spans="8:24" x14ac:dyDescent="0.25">
      <c r="H775" s="6">
        <f t="shared" si="44"/>
        <v>32</v>
      </c>
      <c r="I775" t="s">
        <v>49</v>
      </c>
      <c r="J775" s="6" t="str">
        <f t="shared" si="46"/>
        <v>Unsigned</v>
      </c>
      <c r="K775" s="6">
        <f t="shared" si="45"/>
        <v>1</v>
      </c>
      <c r="L775" s="6">
        <v>0</v>
      </c>
      <c r="O775" t="s">
        <v>67</v>
      </c>
      <c r="X775" t="s">
        <v>46</v>
      </c>
    </row>
    <row r="776" spans="8:24" x14ac:dyDescent="0.25">
      <c r="H776" s="6">
        <f t="shared" si="44"/>
        <v>32</v>
      </c>
      <c r="I776" t="s">
        <v>49</v>
      </c>
      <c r="J776" s="6" t="str">
        <f t="shared" si="46"/>
        <v>Unsigned</v>
      </c>
      <c r="K776" s="6">
        <f t="shared" si="45"/>
        <v>1</v>
      </c>
      <c r="L776" s="6">
        <v>0</v>
      </c>
      <c r="O776" t="s">
        <v>67</v>
      </c>
      <c r="X776" t="s">
        <v>46</v>
      </c>
    </row>
    <row r="777" spans="8:24" x14ac:dyDescent="0.25">
      <c r="H777" s="6">
        <f t="shared" si="44"/>
        <v>32</v>
      </c>
      <c r="I777" t="s">
        <v>49</v>
      </c>
      <c r="J777" s="6" t="str">
        <f t="shared" si="46"/>
        <v>Unsigned</v>
      </c>
      <c r="K777" s="6">
        <f t="shared" si="45"/>
        <v>1</v>
      </c>
      <c r="L777" s="6">
        <v>0</v>
      </c>
      <c r="O777" t="s">
        <v>67</v>
      </c>
      <c r="X777" t="s">
        <v>46</v>
      </c>
    </row>
    <row r="778" spans="8:24" x14ac:dyDescent="0.25">
      <c r="H778" s="6">
        <f t="shared" si="44"/>
        <v>32</v>
      </c>
      <c r="I778" t="s">
        <v>49</v>
      </c>
      <c r="J778" s="6" t="str">
        <f t="shared" si="46"/>
        <v>Unsigned</v>
      </c>
      <c r="K778" s="6">
        <f t="shared" si="45"/>
        <v>1</v>
      </c>
      <c r="L778" s="6">
        <v>0</v>
      </c>
      <c r="O778" t="s">
        <v>67</v>
      </c>
      <c r="X778" t="s">
        <v>46</v>
      </c>
    </row>
    <row r="779" spans="8:24" x14ac:dyDescent="0.25">
      <c r="H779" s="6">
        <f t="shared" si="44"/>
        <v>32</v>
      </c>
      <c r="I779" t="s">
        <v>49</v>
      </c>
      <c r="J779" s="6" t="str">
        <f t="shared" si="46"/>
        <v>Unsigned</v>
      </c>
      <c r="K779" s="6">
        <f t="shared" si="45"/>
        <v>1</v>
      </c>
      <c r="L779" s="6">
        <v>0</v>
      </c>
      <c r="O779" t="s">
        <v>67</v>
      </c>
      <c r="X779" t="s">
        <v>46</v>
      </c>
    </row>
    <row r="780" spans="8:24" x14ac:dyDescent="0.25">
      <c r="H780" s="6">
        <f t="shared" si="44"/>
        <v>32</v>
      </c>
      <c r="I780" t="s">
        <v>49</v>
      </c>
      <c r="J780" s="6" t="str">
        <f t="shared" si="46"/>
        <v>Unsigned</v>
      </c>
      <c r="K780" s="6">
        <f t="shared" si="45"/>
        <v>1</v>
      </c>
      <c r="L780" s="6">
        <v>0</v>
      </c>
      <c r="O780" t="s">
        <v>67</v>
      </c>
      <c r="X780" t="s">
        <v>46</v>
      </c>
    </row>
    <row r="781" spans="8:24" x14ac:dyDescent="0.25">
      <c r="H781" s="6">
        <f t="shared" si="44"/>
        <v>32</v>
      </c>
      <c r="I781" t="s">
        <v>49</v>
      </c>
      <c r="J781" s="6" t="str">
        <f t="shared" si="46"/>
        <v>Unsigned</v>
      </c>
      <c r="K781" s="6">
        <f t="shared" si="45"/>
        <v>1</v>
      </c>
      <c r="L781" s="6">
        <v>0</v>
      </c>
      <c r="O781" t="s">
        <v>67</v>
      </c>
      <c r="X781" t="s">
        <v>46</v>
      </c>
    </row>
    <row r="782" spans="8:24" x14ac:dyDescent="0.25">
      <c r="H782" s="6">
        <f t="shared" ref="H782:H845" si="47">IF(J782="Signed",IF(O782="fixed",ROUNDUP(LOG((N782-M782+1)*10,2),0)+1,IF(O782="int",ROUNDUP(LOG((N782-M782+1)*1,2),0),IF(O782="float",32,0))),IF(O782="fixed",ROUNDUP(LOG((N782-M782+1)*10,2),0),IF(O782="int",ROUNDUP(LOG((N782-M782+1)*1,2),0),IF(O782="float",32,0))))</f>
        <v>32</v>
      </c>
      <c r="I782" t="s">
        <v>49</v>
      </c>
      <c r="J782" s="6" t="str">
        <f t="shared" si="46"/>
        <v>Unsigned</v>
      </c>
      <c r="K782" s="6">
        <f t="shared" si="45"/>
        <v>1</v>
      </c>
      <c r="L782" s="6">
        <v>0</v>
      </c>
      <c r="O782" t="s">
        <v>67</v>
      </c>
      <c r="X782" t="s">
        <v>46</v>
      </c>
    </row>
    <row r="783" spans="8:24" x14ac:dyDescent="0.25">
      <c r="H783" s="6">
        <f t="shared" si="47"/>
        <v>32</v>
      </c>
      <c r="I783" t="s">
        <v>49</v>
      </c>
      <c r="J783" s="6" t="str">
        <f t="shared" si="46"/>
        <v>Unsigned</v>
      </c>
      <c r="K783" s="6">
        <f t="shared" si="45"/>
        <v>1</v>
      </c>
      <c r="L783" s="6">
        <v>0</v>
      </c>
      <c r="O783" t="s">
        <v>67</v>
      </c>
      <c r="X783" t="s">
        <v>46</v>
      </c>
    </row>
    <row r="784" spans="8:24" x14ac:dyDescent="0.25">
      <c r="H784" s="6">
        <f t="shared" si="47"/>
        <v>32</v>
      </c>
      <c r="I784" t="s">
        <v>49</v>
      </c>
      <c r="J784" s="6" t="str">
        <f t="shared" si="46"/>
        <v>Unsigned</v>
      </c>
      <c r="K784" s="6">
        <f t="shared" si="45"/>
        <v>1</v>
      </c>
      <c r="L784" s="6">
        <v>0</v>
      </c>
      <c r="O784" t="s">
        <v>67</v>
      </c>
      <c r="X784" t="s">
        <v>46</v>
      </c>
    </row>
    <row r="785" spans="8:24" x14ac:dyDescent="0.25">
      <c r="H785" s="6">
        <f t="shared" si="47"/>
        <v>32</v>
      </c>
      <c r="I785" t="s">
        <v>49</v>
      </c>
      <c r="J785" s="6" t="str">
        <f t="shared" si="46"/>
        <v>Unsigned</v>
      </c>
      <c r="K785" s="6">
        <f t="shared" si="45"/>
        <v>1</v>
      </c>
      <c r="L785" s="6">
        <v>0</v>
      </c>
      <c r="O785" t="s">
        <v>67</v>
      </c>
      <c r="X785" t="s">
        <v>46</v>
      </c>
    </row>
    <row r="786" spans="8:24" x14ac:dyDescent="0.25">
      <c r="H786" s="6">
        <f t="shared" si="47"/>
        <v>32</v>
      </c>
      <c r="I786" t="s">
        <v>49</v>
      </c>
      <c r="J786" s="6" t="str">
        <f t="shared" si="46"/>
        <v>Unsigned</v>
      </c>
      <c r="K786" s="6">
        <f t="shared" si="45"/>
        <v>1</v>
      </c>
      <c r="L786" s="6">
        <v>0</v>
      </c>
      <c r="O786" t="s">
        <v>67</v>
      </c>
      <c r="X786" t="s">
        <v>46</v>
      </c>
    </row>
    <row r="787" spans="8:24" x14ac:dyDescent="0.25">
      <c r="H787" s="6">
        <f t="shared" si="47"/>
        <v>32</v>
      </c>
      <c r="I787" t="s">
        <v>49</v>
      </c>
      <c r="J787" s="6" t="str">
        <f t="shared" si="46"/>
        <v>Unsigned</v>
      </c>
      <c r="K787" s="6">
        <f t="shared" si="45"/>
        <v>1</v>
      </c>
      <c r="L787" s="6">
        <v>0</v>
      </c>
      <c r="O787" t="s">
        <v>67</v>
      </c>
      <c r="X787" t="s">
        <v>46</v>
      </c>
    </row>
    <row r="788" spans="8:24" x14ac:dyDescent="0.25">
      <c r="H788" s="6">
        <f t="shared" si="47"/>
        <v>32</v>
      </c>
      <c r="I788" t="s">
        <v>49</v>
      </c>
      <c r="J788" s="6" t="str">
        <f t="shared" si="46"/>
        <v>Unsigned</v>
      </c>
      <c r="K788" s="6">
        <f t="shared" si="45"/>
        <v>1</v>
      </c>
      <c r="L788" s="6">
        <v>0</v>
      </c>
      <c r="O788" t="s">
        <v>67</v>
      </c>
      <c r="X788" t="s">
        <v>46</v>
      </c>
    </row>
    <row r="789" spans="8:24" x14ac:dyDescent="0.25">
      <c r="H789" s="6">
        <f t="shared" si="47"/>
        <v>32</v>
      </c>
      <c r="I789" t="s">
        <v>49</v>
      </c>
      <c r="J789" s="6" t="str">
        <f t="shared" si="46"/>
        <v>Unsigned</v>
      </c>
      <c r="K789" s="6">
        <f t="shared" si="45"/>
        <v>1</v>
      </c>
      <c r="L789" s="6">
        <v>0</v>
      </c>
      <c r="O789" t="s">
        <v>67</v>
      </c>
      <c r="X789" t="s">
        <v>46</v>
      </c>
    </row>
    <row r="790" spans="8:24" x14ac:dyDescent="0.25">
      <c r="H790" s="6">
        <f t="shared" si="47"/>
        <v>32</v>
      </c>
      <c r="I790" t="s">
        <v>49</v>
      </c>
      <c r="J790" s="6" t="str">
        <f t="shared" si="46"/>
        <v>Unsigned</v>
      </c>
      <c r="K790" s="6">
        <f t="shared" si="45"/>
        <v>1</v>
      </c>
      <c r="L790" s="6">
        <v>0</v>
      </c>
      <c r="O790" t="s">
        <v>67</v>
      </c>
      <c r="X790" t="s">
        <v>46</v>
      </c>
    </row>
    <row r="791" spans="8:24" x14ac:dyDescent="0.25">
      <c r="H791" s="6">
        <f t="shared" si="47"/>
        <v>32</v>
      </c>
      <c r="I791" t="s">
        <v>49</v>
      </c>
      <c r="J791" s="6" t="str">
        <f t="shared" si="46"/>
        <v>Unsigned</v>
      </c>
      <c r="K791" s="6">
        <f t="shared" si="45"/>
        <v>1</v>
      </c>
      <c r="L791" s="6">
        <v>0</v>
      </c>
      <c r="O791" t="s">
        <v>67</v>
      </c>
      <c r="X791" t="s">
        <v>46</v>
      </c>
    </row>
    <row r="792" spans="8:24" x14ac:dyDescent="0.25">
      <c r="H792" s="6">
        <f t="shared" si="47"/>
        <v>32</v>
      </c>
      <c r="I792" t="s">
        <v>49</v>
      </c>
      <c r="J792" s="6" t="str">
        <f t="shared" si="46"/>
        <v>Unsigned</v>
      </c>
      <c r="K792" s="6">
        <f t="shared" si="45"/>
        <v>1</v>
      </c>
      <c r="L792" s="6">
        <v>0</v>
      </c>
      <c r="O792" t="s">
        <v>67</v>
      </c>
      <c r="X792" t="s">
        <v>46</v>
      </c>
    </row>
    <row r="793" spans="8:24" x14ac:dyDescent="0.25">
      <c r="H793" s="6">
        <f t="shared" si="47"/>
        <v>32</v>
      </c>
      <c r="I793" t="s">
        <v>49</v>
      </c>
      <c r="J793" s="6" t="str">
        <f t="shared" si="46"/>
        <v>Unsigned</v>
      </c>
      <c r="K793" s="6">
        <f t="shared" si="45"/>
        <v>1</v>
      </c>
      <c r="L793" s="6">
        <v>0</v>
      </c>
      <c r="O793" t="s">
        <v>67</v>
      </c>
      <c r="X793" t="s">
        <v>46</v>
      </c>
    </row>
    <row r="794" spans="8:24" x14ac:dyDescent="0.25">
      <c r="H794" s="6">
        <f t="shared" si="47"/>
        <v>32</v>
      </c>
      <c r="I794" t="s">
        <v>49</v>
      </c>
      <c r="J794" s="6" t="str">
        <f t="shared" si="46"/>
        <v>Unsigned</v>
      </c>
      <c r="K794" s="6">
        <f t="shared" si="45"/>
        <v>1</v>
      </c>
      <c r="L794" s="6">
        <v>0</v>
      </c>
      <c r="O794" t="s">
        <v>67</v>
      </c>
      <c r="X794" t="s">
        <v>46</v>
      </c>
    </row>
    <row r="795" spans="8:24" x14ac:dyDescent="0.25">
      <c r="H795" s="6">
        <f t="shared" si="47"/>
        <v>32</v>
      </c>
      <c r="I795" t="s">
        <v>49</v>
      </c>
      <c r="J795" s="6" t="str">
        <f t="shared" si="46"/>
        <v>Unsigned</v>
      </c>
      <c r="K795" s="6">
        <f t="shared" si="45"/>
        <v>1</v>
      </c>
      <c r="L795" s="6">
        <v>0</v>
      </c>
      <c r="O795" t="s">
        <v>67</v>
      </c>
      <c r="X795" t="s">
        <v>46</v>
      </c>
    </row>
    <row r="796" spans="8:24" x14ac:dyDescent="0.25">
      <c r="H796" s="6">
        <f t="shared" si="47"/>
        <v>32</v>
      </c>
      <c r="I796" t="s">
        <v>49</v>
      </c>
      <c r="J796" s="6" t="str">
        <f t="shared" si="46"/>
        <v>Unsigned</v>
      </c>
      <c r="K796" s="6">
        <f t="shared" si="45"/>
        <v>1</v>
      </c>
      <c r="L796" s="6">
        <v>0</v>
      </c>
      <c r="O796" t="s">
        <v>67</v>
      </c>
      <c r="X796" t="s">
        <v>46</v>
      </c>
    </row>
    <row r="797" spans="8:24" x14ac:dyDescent="0.25">
      <c r="H797" s="6">
        <f t="shared" si="47"/>
        <v>32</v>
      </c>
      <c r="I797" t="s">
        <v>49</v>
      </c>
      <c r="J797" s="6" t="str">
        <f t="shared" si="46"/>
        <v>Unsigned</v>
      </c>
      <c r="K797" s="6">
        <f t="shared" si="45"/>
        <v>1</v>
      </c>
      <c r="L797" s="6">
        <v>0</v>
      </c>
      <c r="O797" t="s">
        <v>67</v>
      </c>
      <c r="X797" t="s">
        <v>46</v>
      </c>
    </row>
    <row r="798" spans="8:24" x14ac:dyDescent="0.25">
      <c r="H798" s="6">
        <f t="shared" si="47"/>
        <v>32</v>
      </c>
      <c r="I798" t="s">
        <v>49</v>
      </c>
      <c r="J798" s="6" t="str">
        <f t="shared" si="46"/>
        <v>Unsigned</v>
      </c>
      <c r="K798" s="6">
        <f t="shared" si="45"/>
        <v>1</v>
      </c>
      <c r="L798" s="6">
        <v>0</v>
      </c>
      <c r="O798" t="s">
        <v>67</v>
      </c>
      <c r="X798" t="s">
        <v>46</v>
      </c>
    </row>
    <row r="799" spans="8:24" x14ac:dyDescent="0.25">
      <c r="H799" s="6">
        <f t="shared" si="47"/>
        <v>32</v>
      </c>
      <c r="I799" t="s">
        <v>49</v>
      </c>
      <c r="J799" s="6" t="str">
        <f t="shared" si="46"/>
        <v>Unsigned</v>
      </c>
      <c r="K799" s="6">
        <f t="shared" si="45"/>
        <v>1</v>
      </c>
      <c r="L799" s="6">
        <v>0</v>
      </c>
      <c r="O799" t="s">
        <v>67</v>
      </c>
      <c r="X799" t="s">
        <v>46</v>
      </c>
    </row>
    <row r="800" spans="8:24" x14ac:dyDescent="0.25">
      <c r="H800" s="6">
        <f t="shared" si="47"/>
        <v>32</v>
      </c>
      <c r="I800" t="s">
        <v>49</v>
      </c>
      <c r="J800" s="6" t="str">
        <f t="shared" si="46"/>
        <v>Unsigned</v>
      </c>
      <c r="K800" s="6">
        <f t="shared" si="45"/>
        <v>1</v>
      </c>
      <c r="L800" s="6">
        <v>0</v>
      </c>
      <c r="O800" t="s">
        <v>67</v>
      </c>
      <c r="X800" t="s">
        <v>46</v>
      </c>
    </row>
    <row r="801" spans="8:24" x14ac:dyDescent="0.25">
      <c r="H801" s="6">
        <f t="shared" si="47"/>
        <v>32</v>
      </c>
      <c r="I801" t="s">
        <v>49</v>
      </c>
      <c r="J801" s="6" t="str">
        <f t="shared" si="46"/>
        <v>Unsigned</v>
      </c>
      <c r="K801" s="6">
        <f t="shared" si="45"/>
        <v>1</v>
      </c>
      <c r="L801" s="6">
        <v>0</v>
      </c>
      <c r="O801" t="s">
        <v>67</v>
      </c>
      <c r="X801" t="s">
        <v>46</v>
      </c>
    </row>
    <row r="802" spans="8:24" x14ac:dyDescent="0.25">
      <c r="H802" s="6">
        <f t="shared" si="47"/>
        <v>32</v>
      </c>
      <c r="I802" t="s">
        <v>49</v>
      </c>
      <c r="J802" s="6" t="str">
        <f t="shared" si="46"/>
        <v>Unsigned</v>
      </c>
      <c r="K802" s="6">
        <f t="shared" si="45"/>
        <v>1</v>
      </c>
      <c r="L802" s="6">
        <v>0</v>
      </c>
      <c r="O802" t="s">
        <v>67</v>
      </c>
      <c r="X802" t="s">
        <v>46</v>
      </c>
    </row>
    <row r="803" spans="8:24" x14ac:dyDescent="0.25">
      <c r="H803" s="6">
        <f t="shared" si="47"/>
        <v>32</v>
      </c>
      <c r="I803" t="s">
        <v>49</v>
      </c>
      <c r="J803" s="6" t="str">
        <f t="shared" si="46"/>
        <v>Unsigned</v>
      </c>
      <c r="K803" s="6">
        <f t="shared" si="45"/>
        <v>1</v>
      </c>
      <c r="L803" s="6">
        <v>0</v>
      </c>
      <c r="O803" t="s">
        <v>67</v>
      </c>
      <c r="X803" t="s">
        <v>46</v>
      </c>
    </row>
    <row r="804" spans="8:24" x14ac:dyDescent="0.25">
      <c r="H804" s="6">
        <f t="shared" si="47"/>
        <v>32</v>
      </c>
      <c r="I804" t="s">
        <v>49</v>
      </c>
      <c r="J804" s="6" t="str">
        <f t="shared" si="46"/>
        <v>Unsigned</v>
      </c>
      <c r="K804" s="6">
        <f t="shared" si="45"/>
        <v>1</v>
      </c>
      <c r="L804" s="6">
        <v>0</v>
      </c>
      <c r="O804" t="s">
        <v>67</v>
      </c>
      <c r="X804" t="s">
        <v>46</v>
      </c>
    </row>
    <row r="805" spans="8:24" x14ac:dyDescent="0.25">
      <c r="H805" s="6">
        <f t="shared" si="47"/>
        <v>32</v>
      </c>
      <c r="I805" t="s">
        <v>49</v>
      </c>
      <c r="J805" s="6" t="str">
        <f t="shared" si="46"/>
        <v>Unsigned</v>
      </c>
      <c r="K805" s="6">
        <f t="shared" si="45"/>
        <v>1</v>
      </c>
      <c r="L805" s="6">
        <v>0</v>
      </c>
      <c r="O805" t="s">
        <v>67</v>
      </c>
      <c r="X805" t="s">
        <v>46</v>
      </c>
    </row>
    <row r="806" spans="8:24" x14ac:dyDescent="0.25">
      <c r="H806" s="6">
        <f t="shared" si="47"/>
        <v>32</v>
      </c>
      <c r="I806" t="s">
        <v>49</v>
      </c>
      <c r="J806" s="6" t="str">
        <f t="shared" si="46"/>
        <v>Unsigned</v>
      </c>
      <c r="K806" s="6">
        <f t="shared" si="45"/>
        <v>1</v>
      </c>
      <c r="L806" s="6">
        <v>0</v>
      </c>
      <c r="O806" t="s">
        <v>67</v>
      </c>
      <c r="X806" t="s">
        <v>46</v>
      </c>
    </row>
    <row r="807" spans="8:24" x14ac:dyDescent="0.25">
      <c r="H807" s="6">
        <f t="shared" si="47"/>
        <v>32</v>
      </c>
      <c r="I807" t="s">
        <v>49</v>
      </c>
      <c r="J807" s="6" t="str">
        <f t="shared" si="46"/>
        <v>Unsigned</v>
      </c>
      <c r="K807" s="6">
        <f t="shared" si="45"/>
        <v>1</v>
      </c>
      <c r="L807" s="6">
        <v>0</v>
      </c>
      <c r="O807" t="s">
        <v>67</v>
      </c>
      <c r="X807" t="s">
        <v>46</v>
      </c>
    </row>
    <row r="808" spans="8:24" x14ac:dyDescent="0.25">
      <c r="H808" s="6">
        <f t="shared" si="47"/>
        <v>32</v>
      </c>
      <c r="I808" t="s">
        <v>49</v>
      </c>
      <c r="J808" s="6" t="str">
        <f t="shared" si="46"/>
        <v>Unsigned</v>
      </c>
      <c r="K808" s="6">
        <f t="shared" si="45"/>
        <v>1</v>
      </c>
      <c r="L808" s="6">
        <v>0</v>
      </c>
      <c r="O808" t="s">
        <v>67</v>
      </c>
      <c r="X808" t="s">
        <v>46</v>
      </c>
    </row>
    <row r="809" spans="8:24" x14ac:dyDescent="0.25">
      <c r="H809" s="6">
        <f t="shared" si="47"/>
        <v>32</v>
      </c>
      <c r="I809" t="s">
        <v>49</v>
      </c>
      <c r="J809" s="6" t="str">
        <f t="shared" si="46"/>
        <v>Unsigned</v>
      </c>
      <c r="K809" s="6">
        <f t="shared" si="45"/>
        <v>1</v>
      </c>
      <c r="L809" s="6">
        <v>0</v>
      </c>
      <c r="O809" t="s">
        <v>67</v>
      </c>
      <c r="X809" t="s">
        <v>46</v>
      </c>
    </row>
    <row r="810" spans="8:24" x14ac:dyDescent="0.25">
      <c r="H810" s="6">
        <f t="shared" si="47"/>
        <v>32</v>
      </c>
      <c r="I810" t="s">
        <v>49</v>
      </c>
      <c r="J810" s="6" t="str">
        <f t="shared" si="46"/>
        <v>Unsigned</v>
      </c>
      <c r="K810" s="6">
        <f t="shared" si="45"/>
        <v>1</v>
      </c>
      <c r="L810" s="6">
        <v>0</v>
      </c>
      <c r="O810" t="s">
        <v>67</v>
      </c>
      <c r="X810" t="s">
        <v>46</v>
      </c>
    </row>
    <row r="811" spans="8:24" x14ac:dyDescent="0.25">
      <c r="H811" s="6">
        <f t="shared" si="47"/>
        <v>32</v>
      </c>
      <c r="I811" t="s">
        <v>49</v>
      </c>
      <c r="J811" s="6" t="str">
        <f t="shared" si="46"/>
        <v>Unsigned</v>
      </c>
      <c r="K811" s="6">
        <f t="shared" si="45"/>
        <v>1</v>
      </c>
      <c r="L811" s="6">
        <v>0</v>
      </c>
      <c r="O811" t="s">
        <v>67</v>
      </c>
      <c r="X811" t="s">
        <v>46</v>
      </c>
    </row>
    <row r="812" spans="8:24" x14ac:dyDescent="0.25">
      <c r="H812" s="6">
        <f t="shared" si="47"/>
        <v>32</v>
      </c>
      <c r="I812" t="s">
        <v>49</v>
      </c>
      <c r="J812" s="6" t="str">
        <f t="shared" si="46"/>
        <v>Unsigned</v>
      </c>
      <c r="K812" s="6">
        <f t="shared" si="45"/>
        <v>1</v>
      </c>
      <c r="L812" s="6">
        <v>0</v>
      </c>
      <c r="O812" t="s">
        <v>67</v>
      </c>
      <c r="X812" t="s">
        <v>46</v>
      </c>
    </row>
    <row r="813" spans="8:24" x14ac:dyDescent="0.25">
      <c r="H813" s="6">
        <f t="shared" si="47"/>
        <v>32</v>
      </c>
      <c r="I813" t="s">
        <v>49</v>
      </c>
      <c r="J813" s="6" t="str">
        <f t="shared" si="46"/>
        <v>Unsigned</v>
      </c>
      <c r="K813" s="6">
        <f t="shared" si="45"/>
        <v>1</v>
      </c>
      <c r="L813" s="6">
        <v>0</v>
      </c>
      <c r="O813" t="s">
        <v>67</v>
      </c>
      <c r="X813" t="s">
        <v>46</v>
      </c>
    </row>
    <row r="814" spans="8:24" x14ac:dyDescent="0.25">
      <c r="H814" s="6">
        <f t="shared" si="47"/>
        <v>32</v>
      </c>
      <c r="I814" t="s">
        <v>49</v>
      </c>
      <c r="J814" s="6" t="str">
        <f t="shared" si="46"/>
        <v>Unsigned</v>
      </c>
      <c r="K814" s="6">
        <f t="shared" si="45"/>
        <v>1</v>
      </c>
      <c r="L814" s="6">
        <v>0</v>
      </c>
      <c r="O814" t="s">
        <v>67</v>
      </c>
      <c r="X814" t="s">
        <v>46</v>
      </c>
    </row>
    <row r="815" spans="8:24" x14ac:dyDescent="0.25">
      <c r="H815" s="6">
        <f t="shared" si="47"/>
        <v>32</v>
      </c>
      <c r="I815" t="s">
        <v>49</v>
      </c>
      <c r="J815" s="6" t="str">
        <f t="shared" si="46"/>
        <v>Unsigned</v>
      </c>
      <c r="K815" s="6">
        <f t="shared" si="45"/>
        <v>1</v>
      </c>
      <c r="L815" s="6">
        <v>0</v>
      </c>
      <c r="O815" t="s">
        <v>67</v>
      </c>
      <c r="X815" t="s">
        <v>46</v>
      </c>
    </row>
    <row r="816" spans="8:24" x14ac:dyDescent="0.25">
      <c r="H816" s="6">
        <f t="shared" si="47"/>
        <v>32</v>
      </c>
      <c r="I816" t="s">
        <v>49</v>
      </c>
      <c r="J816" s="6" t="str">
        <f t="shared" si="46"/>
        <v>Unsigned</v>
      </c>
      <c r="K816" s="6">
        <f t="shared" si="45"/>
        <v>1</v>
      </c>
      <c r="L816" s="6">
        <v>0</v>
      </c>
      <c r="O816" t="s">
        <v>67</v>
      </c>
      <c r="X816" t="s">
        <v>46</v>
      </c>
    </row>
    <row r="817" spans="8:24" x14ac:dyDescent="0.25">
      <c r="H817" s="6">
        <f t="shared" si="47"/>
        <v>32</v>
      </c>
      <c r="I817" t="s">
        <v>49</v>
      </c>
      <c r="J817" s="6" t="str">
        <f t="shared" si="46"/>
        <v>Unsigned</v>
      </c>
      <c r="K817" s="6">
        <f t="shared" si="45"/>
        <v>1</v>
      </c>
      <c r="L817" s="6">
        <v>0</v>
      </c>
      <c r="O817" t="s">
        <v>67</v>
      </c>
      <c r="X817" t="s">
        <v>46</v>
      </c>
    </row>
    <row r="818" spans="8:24" x14ac:dyDescent="0.25">
      <c r="H818" s="6">
        <f t="shared" si="47"/>
        <v>32</v>
      </c>
      <c r="I818" t="s">
        <v>49</v>
      </c>
      <c r="J818" s="6" t="str">
        <f t="shared" si="46"/>
        <v>Unsigned</v>
      </c>
      <c r="K818" s="6">
        <f t="shared" si="45"/>
        <v>1</v>
      </c>
      <c r="L818" s="6">
        <v>0</v>
      </c>
      <c r="O818" t="s">
        <v>67</v>
      </c>
      <c r="X818" t="s">
        <v>46</v>
      </c>
    </row>
    <row r="819" spans="8:24" x14ac:dyDescent="0.25">
      <c r="H819" s="6">
        <f t="shared" si="47"/>
        <v>32</v>
      </c>
      <c r="I819" t="s">
        <v>49</v>
      </c>
      <c r="J819" s="6" t="str">
        <f t="shared" si="46"/>
        <v>Unsigned</v>
      </c>
      <c r="K819" s="6">
        <f t="shared" si="45"/>
        <v>1</v>
      </c>
      <c r="L819" s="6">
        <v>0</v>
      </c>
      <c r="O819" t="s">
        <v>67</v>
      </c>
      <c r="X819" t="s">
        <v>46</v>
      </c>
    </row>
    <row r="820" spans="8:24" x14ac:dyDescent="0.25">
      <c r="H820" s="6">
        <f t="shared" si="47"/>
        <v>32</v>
      </c>
      <c r="I820" t="s">
        <v>49</v>
      </c>
      <c r="J820" s="6" t="str">
        <f t="shared" si="46"/>
        <v>Unsigned</v>
      </c>
      <c r="K820" s="6">
        <f t="shared" si="45"/>
        <v>1</v>
      </c>
      <c r="L820" s="6">
        <v>0</v>
      </c>
      <c r="O820" t="s">
        <v>67</v>
      </c>
      <c r="X820" t="s">
        <v>46</v>
      </c>
    </row>
    <row r="821" spans="8:24" x14ac:dyDescent="0.25">
      <c r="H821" s="6">
        <f t="shared" si="47"/>
        <v>32</v>
      </c>
      <c r="I821" t="s">
        <v>49</v>
      </c>
      <c r="J821" s="6" t="str">
        <f t="shared" si="46"/>
        <v>Unsigned</v>
      </c>
      <c r="K821" s="6">
        <f t="shared" si="45"/>
        <v>1</v>
      </c>
      <c r="L821" s="6">
        <v>0</v>
      </c>
      <c r="O821" t="s">
        <v>67</v>
      </c>
      <c r="X821" t="s">
        <v>46</v>
      </c>
    </row>
    <row r="822" spans="8:24" x14ac:dyDescent="0.25">
      <c r="H822" s="6">
        <f t="shared" si="47"/>
        <v>32</v>
      </c>
      <c r="I822" t="s">
        <v>49</v>
      </c>
      <c r="J822" s="6" t="str">
        <f t="shared" si="46"/>
        <v>Unsigned</v>
      </c>
      <c r="K822" s="6">
        <f t="shared" si="45"/>
        <v>1</v>
      </c>
      <c r="L822" s="6">
        <v>0</v>
      </c>
      <c r="O822" t="s">
        <v>67</v>
      </c>
      <c r="X822" t="s">
        <v>46</v>
      </c>
    </row>
    <row r="823" spans="8:24" x14ac:dyDescent="0.25">
      <c r="H823" s="6">
        <f t="shared" si="47"/>
        <v>32</v>
      </c>
      <c r="I823" t="s">
        <v>49</v>
      </c>
      <c r="J823" s="6" t="str">
        <f t="shared" si="46"/>
        <v>Unsigned</v>
      </c>
      <c r="K823" s="6">
        <f t="shared" si="45"/>
        <v>1</v>
      </c>
      <c r="L823" s="6">
        <v>0</v>
      </c>
      <c r="O823" t="s">
        <v>67</v>
      </c>
      <c r="X823" t="s">
        <v>46</v>
      </c>
    </row>
    <row r="824" spans="8:24" x14ac:dyDescent="0.25">
      <c r="H824" s="6">
        <f t="shared" si="47"/>
        <v>32</v>
      </c>
      <c r="I824" t="s">
        <v>49</v>
      </c>
      <c r="J824" s="6" t="str">
        <f t="shared" si="46"/>
        <v>Unsigned</v>
      </c>
      <c r="K824" s="6">
        <f t="shared" ref="K824:K887" si="48">IF(O824="fixed",N824/(2^(IF(J824="Signed",H824-1,H824))-1),1)</f>
        <v>1</v>
      </c>
      <c r="L824" s="6">
        <v>0</v>
      </c>
      <c r="O824" t="s">
        <v>67</v>
      </c>
      <c r="X824" t="s">
        <v>46</v>
      </c>
    </row>
    <row r="825" spans="8:24" x14ac:dyDescent="0.25">
      <c r="H825" s="6">
        <f t="shared" si="47"/>
        <v>32</v>
      </c>
      <c r="I825" t="s">
        <v>49</v>
      </c>
      <c r="J825" s="6" t="str">
        <f t="shared" si="46"/>
        <v>Unsigned</v>
      </c>
      <c r="K825" s="6">
        <f t="shared" si="48"/>
        <v>1</v>
      </c>
      <c r="L825" s="6">
        <v>0</v>
      </c>
      <c r="O825" t="s">
        <v>67</v>
      </c>
      <c r="X825" t="s">
        <v>46</v>
      </c>
    </row>
    <row r="826" spans="8:24" x14ac:dyDescent="0.25">
      <c r="H826" s="6">
        <f t="shared" si="47"/>
        <v>32</v>
      </c>
      <c r="I826" t="s">
        <v>49</v>
      </c>
      <c r="J826" s="6" t="str">
        <f t="shared" ref="J826:J841" si="49">IF(M826&lt;0,"Signed","Unsigned")</f>
        <v>Unsigned</v>
      </c>
      <c r="K826" s="6">
        <f t="shared" si="48"/>
        <v>1</v>
      </c>
      <c r="L826" s="6">
        <v>0</v>
      </c>
      <c r="O826" t="s">
        <v>67</v>
      </c>
      <c r="X826" t="s">
        <v>46</v>
      </c>
    </row>
    <row r="827" spans="8:24" x14ac:dyDescent="0.25">
      <c r="H827" s="6">
        <f t="shared" si="47"/>
        <v>32</v>
      </c>
      <c r="I827" t="s">
        <v>49</v>
      </c>
      <c r="J827" s="6" t="str">
        <f t="shared" si="49"/>
        <v>Unsigned</v>
      </c>
      <c r="K827" s="6">
        <f t="shared" si="48"/>
        <v>1</v>
      </c>
      <c r="L827" s="6">
        <v>0</v>
      </c>
      <c r="O827" t="s">
        <v>67</v>
      </c>
      <c r="X827" t="s">
        <v>46</v>
      </c>
    </row>
    <row r="828" spans="8:24" x14ac:dyDescent="0.25">
      <c r="H828" s="6">
        <f t="shared" si="47"/>
        <v>32</v>
      </c>
      <c r="I828" t="s">
        <v>49</v>
      </c>
      <c r="J828" s="6" t="str">
        <f t="shared" si="49"/>
        <v>Unsigned</v>
      </c>
      <c r="K828" s="6">
        <f t="shared" si="48"/>
        <v>1</v>
      </c>
      <c r="L828" s="6">
        <v>0</v>
      </c>
      <c r="O828" t="s">
        <v>67</v>
      </c>
      <c r="X828" t="s">
        <v>46</v>
      </c>
    </row>
    <row r="829" spans="8:24" x14ac:dyDescent="0.25">
      <c r="H829" s="6">
        <f t="shared" si="47"/>
        <v>32</v>
      </c>
      <c r="I829" t="s">
        <v>49</v>
      </c>
      <c r="J829" s="6" t="str">
        <f t="shared" si="49"/>
        <v>Unsigned</v>
      </c>
      <c r="K829" s="6">
        <f t="shared" si="48"/>
        <v>1</v>
      </c>
      <c r="L829" s="6">
        <v>0</v>
      </c>
      <c r="O829" t="s">
        <v>67</v>
      </c>
      <c r="X829" t="s">
        <v>46</v>
      </c>
    </row>
    <row r="830" spans="8:24" x14ac:dyDescent="0.25">
      <c r="H830" s="6">
        <f t="shared" si="47"/>
        <v>32</v>
      </c>
      <c r="I830" t="s">
        <v>49</v>
      </c>
      <c r="J830" s="6" t="str">
        <f t="shared" si="49"/>
        <v>Unsigned</v>
      </c>
      <c r="K830" s="6">
        <f t="shared" si="48"/>
        <v>1</v>
      </c>
      <c r="L830" s="6">
        <v>0</v>
      </c>
      <c r="O830" t="s">
        <v>67</v>
      </c>
      <c r="X830" t="s">
        <v>46</v>
      </c>
    </row>
    <row r="831" spans="8:24" x14ac:dyDescent="0.25">
      <c r="H831" s="6">
        <f t="shared" si="47"/>
        <v>32</v>
      </c>
      <c r="I831" t="s">
        <v>49</v>
      </c>
      <c r="J831" s="6" t="str">
        <f t="shared" si="49"/>
        <v>Unsigned</v>
      </c>
      <c r="K831" s="6">
        <f t="shared" si="48"/>
        <v>1</v>
      </c>
      <c r="L831" s="6">
        <v>0</v>
      </c>
      <c r="O831" t="s">
        <v>67</v>
      </c>
      <c r="X831" t="s">
        <v>46</v>
      </c>
    </row>
    <row r="832" spans="8:24" x14ac:dyDescent="0.25">
      <c r="H832" s="6">
        <f t="shared" si="47"/>
        <v>32</v>
      </c>
      <c r="I832" t="s">
        <v>49</v>
      </c>
      <c r="J832" s="6" t="str">
        <f t="shared" si="49"/>
        <v>Unsigned</v>
      </c>
      <c r="K832" s="6">
        <f t="shared" si="48"/>
        <v>1</v>
      </c>
      <c r="L832" s="6">
        <v>0</v>
      </c>
      <c r="O832" t="s">
        <v>67</v>
      </c>
      <c r="X832" t="s">
        <v>46</v>
      </c>
    </row>
    <row r="833" spans="8:24" x14ac:dyDescent="0.25">
      <c r="H833" s="6">
        <f t="shared" si="47"/>
        <v>32</v>
      </c>
      <c r="I833" t="s">
        <v>49</v>
      </c>
      <c r="J833" s="6" t="str">
        <f t="shared" si="49"/>
        <v>Unsigned</v>
      </c>
      <c r="K833" s="6">
        <f t="shared" si="48"/>
        <v>1</v>
      </c>
      <c r="L833" s="6">
        <v>0</v>
      </c>
      <c r="O833" t="s">
        <v>67</v>
      </c>
      <c r="X833" t="s">
        <v>46</v>
      </c>
    </row>
    <row r="834" spans="8:24" x14ac:dyDescent="0.25">
      <c r="H834" s="6">
        <f t="shared" si="47"/>
        <v>32</v>
      </c>
      <c r="I834" t="s">
        <v>49</v>
      </c>
      <c r="J834" s="6" t="str">
        <f t="shared" si="49"/>
        <v>Unsigned</v>
      </c>
      <c r="K834" s="6">
        <f t="shared" si="48"/>
        <v>1</v>
      </c>
      <c r="L834" s="6">
        <v>0</v>
      </c>
      <c r="O834" t="s">
        <v>67</v>
      </c>
      <c r="X834" t="s">
        <v>46</v>
      </c>
    </row>
    <row r="835" spans="8:24" x14ac:dyDescent="0.25">
      <c r="H835" s="6">
        <f t="shared" si="47"/>
        <v>32</v>
      </c>
      <c r="I835" t="s">
        <v>49</v>
      </c>
      <c r="J835" s="6" t="str">
        <f t="shared" si="49"/>
        <v>Unsigned</v>
      </c>
      <c r="K835" s="6">
        <f t="shared" si="48"/>
        <v>1</v>
      </c>
      <c r="L835" s="6">
        <v>0</v>
      </c>
      <c r="O835" t="s">
        <v>67</v>
      </c>
      <c r="X835" t="s">
        <v>46</v>
      </c>
    </row>
    <row r="836" spans="8:24" x14ac:dyDescent="0.25">
      <c r="H836" s="6">
        <f t="shared" si="47"/>
        <v>32</v>
      </c>
      <c r="I836" t="s">
        <v>49</v>
      </c>
      <c r="J836" s="6" t="str">
        <f t="shared" si="49"/>
        <v>Unsigned</v>
      </c>
      <c r="K836" s="6">
        <f t="shared" si="48"/>
        <v>1</v>
      </c>
      <c r="L836" s="6">
        <v>0</v>
      </c>
      <c r="O836" t="s">
        <v>67</v>
      </c>
      <c r="X836" t="s">
        <v>46</v>
      </c>
    </row>
    <row r="837" spans="8:24" x14ac:dyDescent="0.25">
      <c r="H837" s="6">
        <f t="shared" si="47"/>
        <v>32</v>
      </c>
      <c r="I837" t="s">
        <v>49</v>
      </c>
      <c r="J837" s="6" t="str">
        <f t="shared" si="49"/>
        <v>Unsigned</v>
      </c>
      <c r="K837" s="6">
        <f t="shared" si="48"/>
        <v>1</v>
      </c>
      <c r="L837" s="6">
        <v>0</v>
      </c>
      <c r="O837" t="s">
        <v>67</v>
      </c>
      <c r="X837" t="s">
        <v>46</v>
      </c>
    </row>
    <row r="838" spans="8:24" x14ac:dyDescent="0.25">
      <c r="H838" s="6">
        <f t="shared" si="47"/>
        <v>32</v>
      </c>
      <c r="I838" t="s">
        <v>49</v>
      </c>
      <c r="J838" s="6" t="str">
        <f t="shared" si="49"/>
        <v>Unsigned</v>
      </c>
      <c r="K838" s="6">
        <f t="shared" si="48"/>
        <v>1</v>
      </c>
      <c r="L838" s="6">
        <v>0</v>
      </c>
      <c r="O838" t="s">
        <v>67</v>
      </c>
      <c r="X838" t="s">
        <v>46</v>
      </c>
    </row>
    <row r="839" spans="8:24" x14ac:dyDescent="0.25">
      <c r="H839" s="6">
        <f t="shared" si="47"/>
        <v>32</v>
      </c>
      <c r="I839" t="s">
        <v>49</v>
      </c>
      <c r="J839" s="6" t="str">
        <f t="shared" si="49"/>
        <v>Unsigned</v>
      </c>
      <c r="K839" s="6">
        <f t="shared" si="48"/>
        <v>1</v>
      </c>
      <c r="L839" s="6">
        <v>0</v>
      </c>
      <c r="O839" t="s">
        <v>67</v>
      </c>
      <c r="X839" t="s">
        <v>46</v>
      </c>
    </row>
    <row r="840" spans="8:24" x14ac:dyDescent="0.25">
      <c r="H840" s="6">
        <f t="shared" si="47"/>
        <v>32</v>
      </c>
      <c r="I840" t="s">
        <v>49</v>
      </c>
      <c r="J840" s="6" t="str">
        <f t="shared" si="49"/>
        <v>Unsigned</v>
      </c>
      <c r="K840" s="6">
        <f t="shared" si="48"/>
        <v>1</v>
      </c>
      <c r="L840" s="6">
        <v>0</v>
      </c>
      <c r="O840" t="s">
        <v>67</v>
      </c>
      <c r="X840" t="s">
        <v>46</v>
      </c>
    </row>
    <row r="841" spans="8:24" x14ac:dyDescent="0.25">
      <c r="H841" s="6">
        <f t="shared" si="47"/>
        <v>32</v>
      </c>
      <c r="I841" t="s">
        <v>49</v>
      </c>
      <c r="J841" s="6" t="str">
        <f t="shared" si="49"/>
        <v>Unsigned</v>
      </c>
      <c r="K841" s="6">
        <f t="shared" si="48"/>
        <v>1</v>
      </c>
      <c r="L841" s="6">
        <v>0</v>
      </c>
      <c r="O841" t="s">
        <v>67</v>
      </c>
      <c r="X841" t="s">
        <v>46</v>
      </c>
    </row>
    <row r="842" spans="8:24" x14ac:dyDescent="0.25">
      <c r="H842" s="6">
        <f t="shared" si="47"/>
        <v>32</v>
      </c>
      <c r="I842" t="s">
        <v>49</v>
      </c>
      <c r="J842" s="6" t="str">
        <f>IF(M842&lt;0,"Signed","Unsigned")</f>
        <v>Unsigned</v>
      </c>
      <c r="K842" s="6">
        <f t="shared" si="48"/>
        <v>1</v>
      </c>
      <c r="L842" s="6">
        <v>0</v>
      </c>
      <c r="O842" t="s">
        <v>67</v>
      </c>
      <c r="X842" t="s">
        <v>46</v>
      </c>
    </row>
    <row r="843" spans="8:24" x14ac:dyDescent="0.25">
      <c r="H843" s="6">
        <f t="shared" si="47"/>
        <v>32</v>
      </c>
      <c r="I843" t="s">
        <v>49</v>
      </c>
      <c r="J843" s="6" t="str">
        <f t="shared" ref="J843:J906" si="50">IF(M843&lt;0,"Signed","Unsigned")</f>
        <v>Unsigned</v>
      </c>
      <c r="K843" s="6">
        <f t="shared" si="48"/>
        <v>1</v>
      </c>
      <c r="L843" s="6">
        <v>0</v>
      </c>
      <c r="O843" t="s">
        <v>67</v>
      </c>
      <c r="X843" t="s">
        <v>46</v>
      </c>
    </row>
    <row r="844" spans="8:24" x14ac:dyDescent="0.25">
      <c r="H844" s="6">
        <f t="shared" si="47"/>
        <v>32</v>
      </c>
      <c r="I844" t="s">
        <v>49</v>
      </c>
      <c r="J844" s="6" t="str">
        <f t="shared" si="50"/>
        <v>Unsigned</v>
      </c>
      <c r="K844" s="6">
        <f t="shared" si="48"/>
        <v>1</v>
      </c>
      <c r="L844" s="6">
        <v>0</v>
      </c>
      <c r="O844" t="s">
        <v>67</v>
      </c>
      <c r="X844" t="s">
        <v>46</v>
      </c>
    </row>
    <row r="845" spans="8:24" x14ac:dyDescent="0.25">
      <c r="H845" s="6">
        <f t="shared" si="47"/>
        <v>32</v>
      </c>
      <c r="I845" t="s">
        <v>49</v>
      </c>
      <c r="J845" s="6" t="str">
        <f t="shared" si="50"/>
        <v>Unsigned</v>
      </c>
      <c r="K845" s="6">
        <f t="shared" si="48"/>
        <v>1</v>
      </c>
      <c r="L845" s="6">
        <v>0</v>
      </c>
      <c r="O845" t="s">
        <v>67</v>
      </c>
      <c r="X845" t="s">
        <v>46</v>
      </c>
    </row>
    <row r="846" spans="8:24" x14ac:dyDescent="0.25">
      <c r="H846" s="6">
        <f t="shared" ref="H846:H909" si="51">IF(J846="Signed",IF(O846="fixed",ROUNDUP(LOG((N846-M846+1)*10,2),0)+1,IF(O846="int",ROUNDUP(LOG((N846-M846+1)*1,2),0),IF(O846="float",32,0))),IF(O846="fixed",ROUNDUP(LOG((N846-M846+1)*10,2),0),IF(O846="int",ROUNDUP(LOG((N846-M846+1)*1,2),0),IF(O846="float",32,0))))</f>
        <v>32</v>
      </c>
      <c r="I846" t="s">
        <v>49</v>
      </c>
      <c r="J846" s="6" t="str">
        <f t="shared" si="50"/>
        <v>Unsigned</v>
      </c>
      <c r="K846" s="6">
        <f t="shared" si="48"/>
        <v>1</v>
      </c>
      <c r="L846" s="6">
        <v>0</v>
      </c>
      <c r="O846" t="s">
        <v>67</v>
      </c>
      <c r="X846" t="s">
        <v>46</v>
      </c>
    </row>
    <row r="847" spans="8:24" x14ac:dyDescent="0.25">
      <c r="H847" s="6">
        <f t="shared" si="51"/>
        <v>32</v>
      </c>
      <c r="I847" t="s">
        <v>49</v>
      </c>
      <c r="J847" s="6" t="str">
        <f t="shared" si="50"/>
        <v>Unsigned</v>
      </c>
      <c r="K847" s="6">
        <f t="shared" si="48"/>
        <v>1</v>
      </c>
      <c r="L847" s="6">
        <v>0</v>
      </c>
      <c r="O847" t="s">
        <v>67</v>
      </c>
      <c r="X847" t="s">
        <v>46</v>
      </c>
    </row>
    <row r="848" spans="8:24" x14ac:dyDescent="0.25">
      <c r="H848" s="6">
        <f t="shared" si="51"/>
        <v>32</v>
      </c>
      <c r="I848" t="s">
        <v>49</v>
      </c>
      <c r="J848" s="6" t="str">
        <f t="shared" si="50"/>
        <v>Unsigned</v>
      </c>
      <c r="K848" s="6">
        <f t="shared" si="48"/>
        <v>1</v>
      </c>
      <c r="L848" s="6">
        <v>0</v>
      </c>
      <c r="O848" t="s">
        <v>67</v>
      </c>
      <c r="X848" t="s">
        <v>46</v>
      </c>
    </row>
    <row r="849" spans="8:24" x14ac:dyDescent="0.25">
      <c r="H849" s="6">
        <f t="shared" si="51"/>
        <v>32</v>
      </c>
      <c r="I849" t="s">
        <v>49</v>
      </c>
      <c r="J849" s="6" t="str">
        <f t="shared" si="50"/>
        <v>Unsigned</v>
      </c>
      <c r="K849" s="6">
        <f t="shared" si="48"/>
        <v>1</v>
      </c>
      <c r="L849" s="6">
        <v>0</v>
      </c>
      <c r="O849" t="s">
        <v>67</v>
      </c>
      <c r="X849" t="s">
        <v>46</v>
      </c>
    </row>
    <row r="850" spans="8:24" x14ac:dyDescent="0.25">
      <c r="H850" s="6">
        <f t="shared" si="51"/>
        <v>32</v>
      </c>
      <c r="I850" t="s">
        <v>49</v>
      </c>
      <c r="J850" s="6" t="str">
        <f t="shared" si="50"/>
        <v>Unsigned</v>
      </c>
      <c r="K850" s="6">
        <f t="shared" si="48"/>
        <v>1</v>
      </c>
      <c r="L850" s="6">
        <v>0</v>
      </c>
      <c r="O850" t="s">
        <v>67</v>
      </c>
      <c r="X850" t="s">
        <v>46</v>
      </c>
    </row>
    <row r="851" spans="8:24" x14ac:dyDescent="0.25">
      <c r="H851" s="6">
        <f t="shared" si="51"/>
        <v>32</v>
      </c>
      <c r="I851" t="s">
        <v>49</v>
      </c>
      <c r="J851" s="6" t="str">
        <f t="shared" si="50"/>
        <v>Unsigned</v>
      </c>
      <c r="K851" s="6">
        <f t="shared" si="48"/>
        <v>1</v>
      </c>
      <c r="L851" s="6">
        <v>0</v>
      </c>
      <c r="O851" t="s">
        <v>67</v>
      </c>
      <c r="X851" t="s">
        <v>46</v>
      </c>
    </row>
    <row r="852" spans="8:24" x14ac:dyDescent="0.25">
      <c r="H852" s="6">
        <f t="shared" si="51"/>
        <v>32</v>
      </c>
      <c r="I852" t="s">
        <v>49</v>
      </c>
      <c r="J852" s="6" t="str">
        <f t="shared" si="50"/>
        <v>Unsigned</v>
      </c>
      <c r="K852" s="6">
        <f t="shared" si="48"/>
        <v>1</v>
      </c>
      <c r="L852" s="6">
        <v>0</v>
      </c>
      <c r="O852" t="s">
        <v>67</v>
      </c>
      <c r="X852" t="s">
        <v>46</v>
      </c>
    </row>
    <row r="853" spans="8:24" x14ac:dyDescent="0.25">
      <c r="H853" s="6">
        <f t="shared" si="51"/>
        <v>32</v>
      </c>
      <c r="I853" t="s">
        <v>49</v>
      </c>
      <c r="J853" s="6" t="str">
        <f t="shared" si="50"/>
        <v>Unsigned</v>
      </c>
      <c r="K853" s="6">
        <f t="shared" si="48"/>
        <v>1</v>
      </c>
      <c r="L853" s="6">
        <v>0</v>
      </c>
      <c r="O853" t="s">
        <v>67</v>
      </c>
      <c r="X853" t="s">
        <v>46</v>
      </c>
    </row>
    <row r="854" spans="8:24" x14ac:dyDescent="0.25">
      <c r="H854" s="6">
        <f t="shared" si="51"/>
        <v>32</v>
      </c>
      <c r="I854" t="s">
        <v>49</v>
      </c>
      <c r="J854" s="6" t="str">
        <f t="shared" si="50"/>
        <v>Unsigned</v>
      </c>
      <c r="K854" s="6">
        <f t="shared" si="48"/>
        <v>1</v>
      </c>
      <c r="L854" s="6">
        <v>0</v>
      </c>
      <c r="O854" t="s">
        <v>67</v>
      </c>
      <c r="X854" t="s">
        <v>46</v>
      </c>
    </row>
    <row r="855" spans="8:24" x14ac:dyDescent="0.25">
      <c r="H855" s="6">
        <f t="shared" si="51"/>
        <v>32</v>
      </c>
      <c r="I855" t="s">
        <v>49</v>
      </c>
      <c r="J855" s="6" t="str">
        <f t="shared" si="50"/>
        <v>Unsigned</v>
      </c>
      <c r="K855" s="6">
        <f t="shared" si="48"/>
        <v>1</v>
      </c>
      <c r="L855" s="6">
        <v>0</v>
      </c>
      <c r="O855" t="s">
        <v>67</v>
      </c>
      <c r="X855" t="s">
        <v>46</v>
      </c>
    </row>
    <row r="856" spans="8:24" x14ac:dyDescent="0.25">
      <c r="H856" s="6">
        <f t="shared" si="51"/>
        <v>32</v>
      </c>
      <c r="I856" t="s">
        <v>49</v>
      </c>
      <c r="J856" s="6" t="str">
        <f t="shared" si="50"/>
        <v>Unsigned</v>
      </c>
      <c r="K856" s="6">
        <f t="shared" si="48"/>
        <v>1</v>
      </c>
      <c r="L856" s="6">
        <v>0</v>
      </c>
      <c r="O856" t="s">
        <v>67</v>
      </c>
      <c r="X856" t="s">
        <v>46</v>
      </c>
    </row>
    <row r="857" spans="8:24" x14ac:dyDescent="0.25">
      <c r="H857" s="6">
        <f t="shared" si="51"/>
        <v>32</v>
      </c>
      <c r="I857" t="s">
        <v>49</v>
      </c>
      <c r="J857" s="6" t="str">
        <f t="shared" si="50"/>
        <v>Unsigned</v>
      </c>
      <c r="K857" s="6">
        <f t="shared" si="48"/>
        <v>1</v>
      </c>
      <c r="L857" s="6">
        <v>0</v>
      </c>
      <c r="O857" t="s">
        <v>67</v>
      </c>
      <c r="X857" t="s">
        <v>46</v>
      </c>
    </row>
    <row r="858" spans="8:24" x14ac:dyDescent="0.25">
      <c r="H858" s="6">
        <f t="shared" si="51"/>
        <v>32</v>
      </c>
      <c r="I858" t="s">
        <v>49</v>
      </c>
      <c r="J858" s="6" t="str">
        <f t="shared" si="50"/>
        <v>Unsigned</v>
      </c>
      <c r="K858" s="6">
        <f t="shared" si="48"/>
        <v>1</v>
      </c>
      <c r="L858" s="6">
        <v>0</v>
      </c>
      <c r="O858" t="s">
        <v>67</v>
      </c>
      <c r="X858" t="s">
        <v>46</v>
      </c>
    </row>
    <row r="859" spans="8:24" x14ac:dyDescent="0.25">
      <c r="H859" s="6">
        <f t="shared" si="51"/>
        <v>32</v>
      </c>
      <c r="I859" t="s">
        <v>49</v>
      </c>
      <c r="J859" s="6" t="str">
        <f t="shared" si="50"/>
        <v>Unsigned</v>
      </c>
      <c r="K859" s="6">
        <f t="shared" si="48"/>
        <v>1</v>
      </c>
      <c r="L859" s="6">
        <v>0</v>
      </c>
      <c r="O859" t="s">
        <v>67</v>
      </c>
      <c r="X859" t="s">
        <v>46</v>
      </c>
    </row>
    <row r="860" spans="8:24" x14ac:dyDescent="0.25">
      <c r="H860" s="6">
        <f t="shared" si="51"/>
        <v>32</v>
      </c>
      <c r="I860" t="s">
        <v>49</v>
      </c>
      <c r="J860" s="6" t="str">
        <f t="shared" si="50"/>
        <v>Unsigned</v>
      </c>
      <c r="K860" s="6">
        <f t="shared" si="48"/>
        <v>1</v>
      </c>
      <c r="L860" s="6">
        <v>0</v>
      </c>
      <c r="O860" t="s">
        <v>67</v>
      </c>
      <c r="X860" t="s">
        <v>46</v>
      </c>
    </row>
    <row r="861" spans="8:24" x14ac:dyDescent="0.25">
      <c r="H861" s="6">
        <f t="shared" si="51"/>
        <v>32</v>
      </c>
      <c r="I861" t="s">
        <v>49</v>
      </c>
      <c r="J861" s="6" t="str">
        <f t="shared" si="50"/>
        <v>Unsigned</v>
      </c>
      <c r="K861" s="6">
        <f t="shared" si="48"/>
        <v>1</v>
      </c>
      <c r="L861" s="6">
        <v>0</v>
      </c>
      <c r="O861" t="s">
        <v>67</v>
      </c>
      <c r="X861" t="s">
        <v>46</v>
      </c>
    </row>
    <row r="862" spans="8:24" x14ac:dyDescent="0.25">
      <c r="H862" s="6">
        <f t="shared" si="51"/>
        <v>32</v>
      </c>
      <c r="I862" t="s">
        <v>49</v>
      </c>
      <c r="J862" s="6" t="str">
        <f t="shared" si="50"/>
        <v>Unsigned</v>
      </c>
      <c r="K862" s="6">
        <f t="shared" si="48"/>
        <v>1</v>
      </c>
      <c r="L862" s="6">
        <v>0</v>
      </c>
      <c r="O862" t="s">
        <v>67</v>
      </c>
      <c r="X862" t="s">
        <v>46</v>
      </c>
    </row>
    <row r="863" spans="8:24" x14ac:dyDescent="0.25">
      <c r="H863" s="6">
        <f t="shared" si="51"/>
        <v>32</v>
      </c>
      <c r="I863" t="s">
        <v>49</v>
      </c>
      <c r="J863" s="6" t="str">
        <f t="shared" si="50"/>
        <v>Unsigned</v>
      </c>
      <c r="K863" s="6">
        <f t="shared" si="48"/>
        <v>1</v>
      </c>
      <c r="L863" s="6">
        <v>0</v>
      </c>
      <c r="O863" t="s">
        <v>67</v>
      </c>
      <c r="X863" t="s">
        <v>46</v>
      </c>
    </row>
    <row r="864" spans="8:24" x14ac:dyDescent="0.25">
      <c r="H864" s="6">
        <f t="shared" si="51"/>
        <v>32</v>
      </c>
      <c r="I864" t="s">
        <v>49</v>
      </c>
      <c r="J864" s="6" t="str">
        <f t="shared" si="50"/>
        <v>Unsigned</v>
      </c>
      <c r="K864" s="6">
        <f t="shared" si="48"/>
        <v>1</v>
      </c>
      <c r="L864" s="6">
        <v>0</v>
      </c>
      <c r="O864" t="s">
        <v>67</v>
      </c>
      <c r="X864" t="s">
        <v>46</v>
      </c>
    </row>
    <row r="865" spans="8:24" x14ac:dyDescent="0.25">
      <c r="H865" s="6">
        <f t="shared" si="51"/>
        <v>32</v>
      </c>
      <c r="I865" t="s">
        <v>49</v>
      </c>
      <c r="J865" s="6" t="str">
        <f t="shared" si="50"/>
        <v>Unsigned</v>
      </c>
      <c r="K865" s="6">
        <f t="shared" si="48"/>
        <v>1</v>
      </c>
      <c r="L865" s="6">
        <v>0</v>
      </c>
      <c r="O865" t="s">
        <v>67</v>
      </c>
      <c r="X865" t="s">
        <v>46</v>
      </c>
    </row>
    <row r="866" spans="8:24" x14ac:dyDescent="0.25">
      <c r="H866" s="6">
        <f t="shared" si="51"/>
        <v>32</v>
      </c>
      <c r="I866" t="s">
        <v>49</v>
      </c>
      <c r="J866" s="6" t="str">
        <f t="shared" si="50"/>
        <v>Unsigned</v>
      </c>
      <c r="K866" s="6">
        <f t="shared" si="48"/>
        <v>1</v>
      </c>
      <c r="L866" s="6">
        <v>0</v>
      </c>
      <c r="O866" t="s">
        <v>67</v>
      </c>
      <c r="X866" t="s">
        <v>46</v>
      </c>
    </row>
    <row r="867" spans="8:24" x14ac:dyDescent="0.25">
      <c r="H867" s="6">
        <f t="shared" si="51"/>
        <v>32</v>
      </c>
      <c r="I867" t="s">
        <v>49</v>
      </c>
      <c r="J867" s="6" t="str">
        <f t="shared" si="50"/>
        <v>Unsigned</v>
      </c>
      <c r="K867" s="6">
        <f t="shared" si="48"/>
        <v>1</v>
      </c>
      <c r="L867" s="6">
        <v>0</v>
      </c>
      <c r="O867" t="s">
        <v>67</v>
      </c>
      <c r="X867" t="s">
        <v>46</v>
      </c>
    </row>
    <row r="868" spans="8:24" x14ac:dyDescent="0.25">
      <c r="H868" s="6">
        <f t="shared" si="51"/>
        <v>32</v>
      </c>
      <c r="I868" t="s">
        <v>49</v>
      </c>
      <c r="J868" s="6" t="str">
        <f t="shared" si="50"/>
        <v>Unsigned</v>
      </c>
      <c r="K868" s="6">
        <f t="shared" si="48"/>
        <v>1</v>
      </c>
      <c r="L868" s="6">
        <v>0</v>
      </c>
      <c r="O868" t="s">
        <v>67</v>
      </c>
      <c r="X868" t="s">
        <v>46</v>
      </c>
    </row>
    <row r="869" spans="8:24" x14ac:dyDescent="0.25">
      <c r="H869" s="6">
        <f t="shared" si="51"/>
        <v>32</v>
      </c>
      <c r="I869" t="s">
        <v>49</v>
      </c>
      <c r="J869" s="6" t="str">
        <f t="shared" si="50"/>
        <v>Unsigned</v>
      </c>
      <c r="K869" s="6">
        <f t="shared" si="48"/>
        <v>1</v>
      </c>
      <c r="L869" s="6">
        <v>0</v>
      </c>
      <c r="O869" t="s">
        <v>67</v>
      </c>
      <c r="X869" t="s">
        <v>46</v>
      </c>
    </row>
    <row r="870" spans="8:24" x14ac:dyDescent="0.25">
      <c r="H870" s="6">
        <f t="shared" si="51"/>
        <v>32</v>
      </c>
      <c r="I870" t="s">
        <v>49</v>
      </c>
      <c r="J870" s="6" t="str">
        <f t="shared" si="50"/>
        <v>Unsigned</v>
      </c>
      <c r="K870" s="6">
        <f t="shared" si="48"/>
        <v>1</v>
      </c>
      <c r="L870" s="6">
        <v>0</v>
      </c>
      <c r="O870" t="s">
        <v>67</v>
      </c>
      <c r="X870" t="s">
        <v>46</v>
      </c>
    </row>
    <row r="871" spans="8:24" x14ac:dyDescent="0.25">
      <c r="H871" s="6">
        <f t="shared" si="51"/>
        <v>32</v>
      </c>
      <c r="I871" t="s">
        <v>49</v>
      </c>
      <c r="J871" s="6" t="str">
        <f t="shared" si="50"/>
        <v>Unsigned</v>
      </c>
      <c r="K871" s="6">
        <f t="shared" si="48"/>
        <v>1</v>
      </c>
      <c r="L871" s="6">
        <v>0</v>
      </c>
      <c r="O871" t="s">
        <v>67</v>
      </c>
      <c r="X871" t="s">
        <v>46</v>
      </c>
    </row>
    <row r="872" spans="8:24" x14ac:dyDescent="0.25">
      <c r="H872" s="6">
        <f t="shared" si="51"/>
        <v>32</v>
      </c>
      <c r="I872" t="s">
        <v>49</v>
      </c>
      <c r="J872" s="6" t="str">
        <f t="shared" si="50"/>
        <v>Unsigned</v>
      </c>
      <c r="K872" s="6">
        <f t="shared" si="48"/>
        <v>1</v>
      </c>
      <c r="L872" s="6">
        <v>0</v>
      </c>
      <c r="O872" t="s">
        <v>67</v>
      </c>
      <c r="X872" t="s">
        <v>46</v>
      </c>
    </row>
    <row r="873" spans="8:24" x14ac:dyDescent="0.25">
      <c r="H873" s="6">
        <f t="shared" si="51"/>
        <v>32</v>
      </c>
      <c r="I873" t="s">
        <v>49</v>
      </c>
      <c r="J873" s="6" t="str">
        <f t="shared" si="50"/>
        <v>Unsigned</v>
      </c>
      <c r="K873" s="6">
        <f t="shared" si="48"/>
        <v>1</v>
      </c>
      <c r="L873" s="6">
        <v>0</v>
      </c>
      <c r="O873" t="s">
        <v>67</v>
      </c>
      <c r="X873" t="s">
        <v>46</v>
      </c>
    </row>
    <row r="874" spans="8:24" x14ac:dyDescent="0.25">
      <c r="H874" s="6">
        <f t="shared" si="51"/>
        <v>0</v>
      </c>
      <c r="I874" t="s">
        <v>49</v>
      </c>
      <c r="J874" s="6" t="str">
        <f t="shared" si="50"/>
        <v>Unsigned</v>
      </c>
      <c r="K874" s="6">
        <f t="shared" si="48"/>
        <v>1</v>
      </c>
      <c r="L874" s="6">
        <v>0</v>
      </c>
      <c r="X874" t="s">
        <v>46</v>
      </c>
    </row>
    <row r="875" spans="8:24" x14ac:dyDescent="0.25">
      <c r="H875" s="6">
        <f t="shared" si="51"/>
        <v>0</v>
      </c>
      <c r="I875" t="s">
        <v>49</v>
      </c>
      <c r="J875" s="6" t="str">
        <f t="shared" si="50"/>
        <v>Unsigned</v>
      </c>
      <c r="K875" s="6">
        <f t="shared" si="48"/>
        <v>1</v>
      </c>
      <c r="L875" s="6">
        <v>0</v>
      </c>
      <c r="X875" t="s">
        <v>46</v>
      </c>
    </row>
    <row r="876" spans="8:24" x14ac:dyDescent="0.25">
      <c r="H876" s="6">
        <f t="shared" si="51"/>
        <v>0</v>
      </c>
      <c r="I876" t="s">
        <v>49</v>
      </c>
      <c r="J876" s="6" t="str">
        <f t="shared" si="50"/>
        <v>Unsigned</v>
      </c>
      <c r="K876" s="6">
        <f t="shared" si="48"/>
        <v>1</v>
      </c>
      <c r="L876" s="6">
        <v>0</v>
      </c>
      <c r="X876" t="s">
        <v>46</v>
      </c>
    </row>
    <row r="877" spans="8:24" x14ac:dyDescent="0.25">
      <c r="H877" s="6">
        <f t="shared" si="51"/>
        <v>0</v>
      </c>
      <c r="I877" t="s">
        <v>49</v>
      </c>
      <c r="J877" s="6" t="str">
        <f t="shared" si="50"/>
        <v>Unsigned</v>
      </c>
      <c r="K877" s="6">
        <f t="shared" si="48"/>
        <v>1</v>
      </c>
      <c r="L877" s="6">
        <v>0</v>
      </c>
      <c r="X877" t="s">
        <v>46</v>
      </c>
    </row>
    <row r="878" spans="8:24" x14ac:dyDescent="0.25">
      <c r="H878" s="6">
        <f t="shared" si="51"/>
        <v>0</v>
      </c>
      <c r="I878" t="s">
        <v>49</v>
      </c>
      <c r="J878" s="6" t="str">
        <f t="shared" si="50"/>
        <v>Unsigned</v>
      </c>
      <c r="K878" s="6">
        <f t="shared" si="48"/>
        <v>1</v>
      </c>
      <c r="L878" s="6">
        <v>0</v>
      </c>
      <c r="X878" t="s">
        <v>46</v>
      </c>
    </row>
    <row r="879" spans="8:24" x14ac:dyDescent="0.25">
      <c r="H879" s="6">
        <f t="shared" si="51"/>
        <v>0</v>
      </c>
      <c r="I879" t="s">
        <v>49</v>
      </c>
      <c r="J879" s="6" t="str">
        <f t="shared" si="50"/>
        <v>Unsigned</v>
      </c>
      <c r="K879" s="6">
        <f t="shared" si="48"/>
        <v>1</v>
      </c>
      <c r="L879" s="6">
        <v>0</v>
      </c>
      <c r="X879" t="s">
        <v>46</v>
      </c>
    </row>
    <row r="880" spans="8:24" x14ac:dyDescent="0.25">
      <c r="H880" s="6">
        <f t="shared" si="51"/>
        <v>0</v>
      </c>
      <c r="I880" t="s">
        <v>49</v>
      </c>
      <c r="J880" s="6" t="str">
        <f t="shared" si="50"/>
        <v>Unsigned</v>
      </c>
      <c r="K880" s="6">
        <f t="shared" si="48"/>
        <v>1</v>
      </c>
      <c r="L880" s="6">
        <v>0</v>
      </c>
      <c r="X880" t="s">
        <v>46</v>
      </c>
    </row>
    <row r="881" spans="8:24" x14ac:dyDescent="0.25">
      <c r="H881" s="6">
        <f t="shared" si="51"/>
        <v>0</v>
      </c>
      <c r="I881" t="s">
        <v>49</v>
      </c>
      <c r="J881" s="6" t="str">
        <f t="shared" si="50"/>
        <v>Unsigned</v>
      </c>
      <c r="K881" s="6">
        <f t="shared" si="48"/>
        <v>1</v>
      </c>
      <c r="L881" s="6">
        <v>0</v>
      </c>
      <c r="X881" t="s">
        <v>46</v>
      </c>
    </row>
    <row r="882" spans="8:24" x14ac:dyDescent="0.25">
      <c r="H882" s="6">
        <f t="shared" si="51"/>
        <v>0</v>
      </c>
      <c r="I882" t="s">
        <v>49</v>
      </c>
      <c r="J882" s="6" t="str">
        <f t="shared" si="50"/>
        <v>Unsigned</v>
      </c>
      <c r="K882" s="6">
        <f t="shared" si="48"/>
        <v>1</v>
      </c>
      <c r="L882" s="6">
        <v>0</v>
      </c>
      <c r="X882" t="s">
        <v>46</v>
      </c>
    </row>
    <row r="883" spans="8:24" x14ac:dyDescent="0.25">
      <c r="H883" s="6">
        <f t="shared" si="51"/>
        <v>0</v>
      </c>
      <c r="I883" t="s">
        <v>49</v>
      </c>
      <c r="J883" s="6" t="str">
        <f t="shared" si="50"/>
        <v>Unsigned</v>
      </c>
      <c r="K883" s="6">
        <f t="shared" si="48"/>
        <v>1</v>
      </c>
      <c r="L883" s="6">
        <v>0</v>
      </c>
      <c r="X883" t="s">
        <v>46</v>
      </c>
    </row>
    <row r="884" spans="8:24" x14ac:dyDescent="0.25">
      <c r="H884" s="6">
        <f t="shared" si="51"/>
        <v>0</v>
      </c>
      <c r="I884" t="s">
        <v>49</v>
      </c>
      <c r="J884" s="6" t="str">
        <f t="shared" si="50"/>
        <v>Unsigned</v>
      </c>
      <c r="K884" s="6">
        <f t="shared" si="48"/>
        <v>1</v>
      </c>
      <c r="L884" s="6">
        <v>0</v>
      </c>
      <c r="X884" t="s">
        <v>46</v>
      </c>
    </row>
    <row r="885" spans="8:24" x14ac:dyDescent="0.25">
      <c r="H885" s="6">
        <f t="shared" si="51"/>
        <v>0</v>
      </c>
      <c r="I885" t="s">
        <v>49</v>
      </c>
      <c r="J885" s="6" t="str">
        <f t="shared" si="50"/>
        <v>Unsigned</v>
      </c>
      <c r="K885" s="6">
        <f t="shared" si="48"/>
        <v>1</v>
      </c>
      <c r="L885" s="6">
        <v>0</v>
      </c>
      <c r="X885" t="s">
        <v>46</v>
      </c>
    </row>
    <row r="886" spans="8:24" x14ac:dyDescent="0.25">
      <c r="H886" s="6">
        <f t="shared" si="51"/>
        <v>0</v>
      </c>
      <c r="I886" t="s">
        <v>49</v>
      </c>
      <c r="J886" s="6" t="str">
        <f t="shared" si="50"/>
        <v>Unsigned</v>
      </c>
      <c r="K886" s="6">
        <f t="shared" si="48"/>
        <v>1</v>
      </c>
      <c r="L886" s="6">
        <v>0</v>
      </c>
      <c r="X886" t="s">
        <v>46</v>
      </c>
    </row>
    <row r="887" spans="8:24" x14ac:dyDescent="0.25">
      <c r="H887" s="6">
        <f t="shared" si="51"/>
        <v>0</v>
      </c>
      <c r="I887" t="s">
        <v>49</v>
      </c>
      <c r="J887" s="6" t="str">
        <f t="shared" si="50"/>
        <v>Unsigned</v>
      </c>
      <c r="K887" s="6">
        <f t="shared" si="48"/>
        <v>1</v>
      </c>
      <c r="L887" s="6">
        <v>0</v>
      </c>
      <c r="X887" t="s">
        <v>46</v>
      </c>
    </row>
    <row r="888" spans="8:24" x14ac:dyDescent="0.25">
      <c r="H888" s="6">
        <f t="shared" si="51"/>
        <v>0</v>
      </c>
      <c r="I888" t="s">
        <v>49</v>
      </c>
      <c r="J888" s="6" t="str">
        <f t="shared" si="50"/>
        <v>Unsigned</v>
      </c>
      <c r="K888" s="6">
        <f t="shared" ref="K888:K951" si="52">IF(O888="fixed",N888/(2^(IF(J888="Signed",H888-1,H888))-1),1)</f>
        <v>1</v>
      </c>
      <c r="L888" s="6">
        <v>0</v>
      </c>
      <c r="X888" t="s">
        <v>46</v>
      </c>
    </row>
    <row r="889" spans="8:24" x14ac:dyDescent="0.25">
      <c r="H889" s="6">
        <f t="shared" si="51"/>
        <v>0</v>
      </c>
      <c r="I889" t="s">
        <v>49</v>
      </c>
      <c r="J889" s="6" t="str">
        <f t="shared" si="50"/>
        <v>Unsigned</v>
      </c>
      <c r="K889" s="6">
        <f t="shared" si="52"/>
        <v>1</v>
      </c>
      <c r="L889" s="6">
        <v>0</v>
      </c>
      <c r="X889" t="s">
        <v>46</v>
      </c>
    </row>
    <row r="890" spans="8:24" x14ac:dyDescent="0.25">
      <c r="H890" s="6">
        <f t="shared" si="51"/>
        <v>0</v>
      </c>
      <c r="I890" t="s">
        <v>49</v>
      </c>
      <c r="J890" s="6" t="str">
        <f t="shared" si="50"/>
        <v>Unsigned</v>
      </c>
      <c r="K890" s="6">
        <f t="shared" si="52"/>
        <v>1</v>
      </c>
      <c r="L890" s="6">
        <v>0</v>
      </c>
      <c r="X890" t="s">
        <v>46</v>
      </c>
    </row>
    <row r="891" spans="8:24" x14ac:dyDescent="0.25">
      <c r="H891" s="6">
        <f t="shared" si="51"/>
        <v>0</v>
      </c>
      <c r="I891" t="s">
        <v>49</v>
      </c>
      <c r="J891" s="6" t="str">
        <f t="shared" si="50"/>
        <v>Unsigned</v>
      </c>
      <c r="K891" s="6">
        <f t="shared" si="52"/>
        <v>1</v>
      </c>
      <c r="L891" s="6">
        <v>0</v>
      </c>
      <c r="X891" t="s">
        <v>46</v>
      </c>
    </row>
    <row r="892" spans="8:24" x14ac:dyDescent="0.25">
      <c r="H892" s="6">
        <f t="shared" si="51"/>
        <v>0</v>
      </c>
      <c r="I892" t="s">
        <v>49</v>
      </c>
      <c r="J892" s="6" t="str">
        <f t="shared" si="50"/>
        <v>Unsigned</v>
      </c>
      <c r="K892" s="6">
        <f t="shared" si="52"/>
        <v>1</v>
      </c>
      <c r="L892" s="6">
        <v>0</v>
      </c>
      <c r="X892" t="s">
        <v>46</v>
      </c>
    </row>
    <row r="893" spans="8:24" x14ac:dyDescent="0.25">
      <c r="H893" s="6">
        <f t="shared" si="51"/>
        <v>0</v>
      </c>
      <c r="I893" t="s">
        <v>49</v>
      </c>
      <c r="J893" s="6" t="str">
        <f t="shared" si="50"/>
        <v>Unsigned</v>
      </c>
      <c r="K893" s="6">
        <f t="shared" si="52"/>
        <v>1</v>
      </c>
      <c r="L893" s="6">
        <v>0</v>
      </c>
      <c r="X893" t="s">
        <v>46</v>
      </c>
    </row>
    <row r="894" spans="8:24" x14ac:dyDescent="0.25">
      <c r="H894" s="6">
        <f t="shared" si="51"/>
        <v>0</v>
      </c>
      <c r="I894" t="s">
        <v>49</v>
      </c>
      <c r="J894" s="6" t="str">
        <f t="shared" si="50"/>
        <v>Unsigned</v>
      </c>
      <c r="K894" s="6">
        <f t="shared" si="52"/>
        <v>1</v>
      </c>
      <c r="L894" s="6">
        <v>0</v>
      </c>
      <c r="X894" t="s">
        <v>46</v>
      </c>
    </row>
    <row r="895" spans="8:24" x14ac:dyDescent="0.25">
      <c r="H895" s="6">
        <f t="shared" si="51"/>
        <v>0</v>
      </c>
      <c r="I895" t="s">
        <v>49</v>
      </c>
      <c r="J895" s="6" t="str">
        <f t="shared" si="50"/>
        <v>Unsigned</v>
      </c>
      <c r="K895" s="6">
        <f t="shared" si="52"/>
        <v>1</v>
      </c>
      <c r="L895" s="6">
        <v>0</v>
      </c>
      <c r="X895" t="s">
        <v>46</v>
      </c>
    </row>
    <row r="896" spans="8:24" x14ac:dyDescent="0.25">
      <c r="H896" s="6">
        <f t="shared" si="51"/>
        <v>0</v>
      </c>
      <c r="I896" t="s">
        <v>49</v>
      </c>
      <c r="J896" s="6" t="str">
        <f t="shared" si="50"/>
        <v>Unsigned</v>
      </c>
      <c r="K896" s="6">
        <f t="shared" si="52"/>
        <v>1</v>
      </c>
      <c r="L896" s="6">
        <v>0</v>
      </c>
      <c r="X896" t="s">
        <v>46</v>
      </c>
    </row>
    <row r="897" spans="8:24" x14ac:dyDescent="0.25">
      <c r="H897" s="6">
        <f t="shared" si="51"/>
        <v>0</v>
      </c>
      <c r="I897" t="s">
        <v>49</v>
      </c>
      <c r="J897" s="6" t="str">
        <f t="shared" si="50"/>
        <v>Unsigned</v>
      </c>
      <c r="K897" s="6">
        <f t="shared" si="52"/>
        <v>1</v>
      </c>
      <c r="L897" s="6">
        <v>0</v>
      </c>
      <c r="X897" t="s">
        <v>46</v>
      </c>
    </row>
    <row r="898" spans="8:24" x14ac:dyDescent="0.25">
      <c r="H898" s="6">
        <f t="shared" si="51"/>
        <v>0</v>
      </c>
      <c r="I898" t="s">
        <v>49</v>
      </c>
      <c r="J898" s="6" t="str">
        <f t="shared" si="50"/>
        <v>Unsigned</v>
      </c>
      <c r="K898" s="6">
        <f t="shared" si="52"/>
        <v>1</v>
      </c>
      <c r="L898" s="6">
        <v>0</v>
      </c>
      <c r="X898" t="s">
        <v>46</v>
      </c>
    </row>
    <row r="899" spans="8:24" x14ac:dyDescent="0.25">
      <c r="H899" s="6">
        <f t="shared" si="51"/>
        <v>0</v>
      </c>
      <c r="I899" t="s">
        <v>49</v>
      </c>
      <c r="J899" s="6" t="str">
        <f t="shared" si="50"/>
        <v>Unsigned</v>
      </c>
      <c r="K899" s="6">
        <f t="shared" si="52"/>
        <v>1</v>
      </c>
      <c r="L899" s="6">
        <v>0</v>
      </c>
      <c r="X899" t="s">
        <v>46</v>
      </c>
    </row>
    <row r="900" spans="8:24" x14ac:dyDescent="0.25">
      <c r="H900" s="6">
        <f t="shared" si="51"/>
        <v>0</v>
      </c>
      <c r="I900" t="s">
        <v>49</v>
      </c>
      <c r="J900" s="6" t="str">
        <f t="shared" si="50"/>
        <v>Unsigned</v>
      </c>
      <c r="K900" s="6">
        <f t="shared" si="52"/>
        <v>1</v>
      </c>
      <c r="L900" s="6">
        <v>0</v>
      </c>
      <c r="X900" t="s">
        <v>46</v>
      </c>
    </row>
    <row r="901" spans="8:24" x14ac:dyDescent="0.25">
      <c r="H901" s="6">
        <f t="shared" si="51"/>
        <v>0</v>
      </c>
      <c r="I901" t="s">
        <v>49</v>
      </c>
      <c r="J901" s="6" t="str">
        <f t="shared" si="50"/>
        <v>Unsigned</v>
      </c>
      <c r="K901" s="6">
        <f t="shared" si="52"/>
        <v>1</v>
      </c>
      <c r="L901" s="6">
        <v>0</v>
      </c>
      <c r="X901" t="s">
        <v>46</v>
      </c>
    </row>
    <row r="902" spans="8:24" x14ac:dyDescent="0.25">
      <c r="H902" s="6">
        <f t="shared" si="51"/>
        <v>0</v>
      </c>
      <c r="I902" t="s">
        <v>49</v>
      </c>
      <c r="J902" s="6" t="str">
        <f t="shared" si="50"/>
        <v>Unsigned</v>
      </c>
      <c r="K902" s="6">
        <f t="shared" si="52"/>
        <v>1</v>
      </c>
      <c r="L902" s="6">
        <v>0</v>
      </c>
      <c r="X902" t="s">
        <v>46</v>
      </c>
    </row>
    <row r="903" spans="8:24" x14ac:dyDescent="0.25">
      <c r="H903" s="6">
        <f t="shared" si="51"/>
        <v>0</v>
      </c>
      <c r="I903" t="s">
        <v>49</v>
      </c>
      <c r="J903" s="6" t="str">
        <f t="shared" si="50"/>
        <v>Unsigned</v>
      </c>
      <c r="K903" s="6">
        <f t="shared" si="52"/>
        <v>1</v>
      </c>
      <c r="L903" s="6">
        <v>0</v>
      </c>
      <c r="X903" t="s">
        <v>46</v>
      </c>
    </row>
    <row r="904" spans="8:24" x14ac:dyDescent="0.25">
      <c r="H904" s="6">
        <f t="shared" si="51"/>
        <v>0</v>
      </c>
      <c r="I904" t="s">
        <v>49</v>
      </c>
      <c r="J904" s="6" t="str">
        <f t="shared" si="50"/>
        <v>Unsigned</v>
      </c>
      <c r="K904" s="6">
        <f t="shared" si="52"/>
        <v>1</v>
      </c>
      <c r="L904" s="6">
        <v>0</v>
      </c>
      <c r="X904" t="s">
        <v>46</v>
      </c>
    </row>
    <row r="905" spans="8:24" x14ac:dyDescent="0.25">
      <c r="H905" s="6">
        <f t="shared" si="51"/>
        <v>0</v>
      </c>
      <c r="I905" t="s">
        <v>49</v>
      </c>
      <c r="J905" s="6" t="str">
        <f t="shared" si="50"/>
        <v>Unsigned</v>
      </c>
      <c r="K905" s="6">
        <f t="shared" si="52"/>
        <v>1</v>
      </c>
      <c r="L905" s="6">
        <v>0</v>
      </c>
      <c r="X905" t="s">
        <v>46</v>
      </c>
    </row>
    <row r="906" spans="8:24" x14ac:dyDescent="0.25">
      <c r="H906" s="6">
        <f t="shared" si="51"/>
        <v>0</v>
      </c>
      <c r="I906" t="s">
        <v>49</v>
      </c>
      <c r="J906" s="6" t="str">
        <f t="shared" si="50"/>
        <v>Unsigned</v>
      </c>
      <c r="K906" s="6">
        <f t="shared" si="52"/>
        <v>1</v>
      </c>
      <c r="L906" s="6">
        <v>0</v>
      </c>
      <c r="X906" t="s">
        <v>46</v>
      </c>
    </row>
    <row r="907" spans="8:24" x14ac:dyDescent="0.25">
      <c r="H907" s="6">
        <f t="shared" si="51"/>
        <v>0</v>
      </c>
      <c r="I907" t="s">
        <v>49</v>
      </c>
      <c r="J907" s="6" t="str">
        <f t="shared" ref="J907:J970" si="53">IF(M907&lt;0,"Signed","Unsigned")</f>
        <v>Unsigned</v>
      </c>
      <c r="K907" s="6">
        <f t="shared" si="52"/>
        <v>1</v>
      </c>
      <c r="L907" s="6">
        <v>0</v>
      </c>
      <c r="X907" t="s">
        <v>46</v>
      </c>
    </row>
    <row r="908" spans="8:24" x14ac:dyDescent="0.25">
      <c r="H908" s="6">
        <f t="shared" si="51"/>
        <v>0</v>
      </c>
      <c r="I908" t="s">
        <v>49</v>
      </c>
      <c r="J908" s="6" t="str">
        <f t="shared" si="53"/>
        <v>Unsigned</v>
      </c>
      <c r="K908" s="6">
        <f t="shared" si="52"/>
        <v>1</v>
      </c>
      <c r="L908" s="6">
        <v>0</v>
      </c>
      <c r="X908" t="s">
        <v>46</v>
      </c>
    </row>
    <row r="909" spans="8:24" x14ac:dyDescent="0.25">
      <c r="H909" s="6">
        <f t="shared" si="51"/>
        <v>0</v>
      </c>
      <c r="I909" t="s">
        <v>49</v>
      </c>
      <c r="J909" s="6" t="str">
        <f t="shared" si="53"/>
        <v>Unsigned</v>
      </c>
      <c r="K909" s="6">
        <f t="shared" si="52"/>
        <v>1</v>
      </c>
      <c r="L909" s="6">
        <v>0</v>
      </c>
      <c r="X909" t="s">
        <v>46</v>
      </c>
    </row>
    <row r="910" spans="8:24" x14ac:dyDescent="0.25">
      <c r="H910" s="6">
        <f t="shared" ref="H910:H973" si="54">IF(J910="Signed",IF(O910="fixed",ROUNDUP(LOG((N910-M910+1)*10,2),0)+1,IF(O910="int",ROUNDUP(LOG((N910-M910+1)*1,2),0),IF(O910="float",32,0))),IF(O910="fixed",ROUNDUP(LOG((N910-M910+1)*10,2),0),IF(O910="int",ROUNDUP(LOG((N910-M910+1)*1,2),0),IF(O910="float",32,0))))</f>
        <v>0</v>
      </c>
      <c r="I910" t="s">
        <v>49</v>
      </c>
      <c r="J910" s="6" t="str">
        <f t="shared" si="53"/>
        <v>Unsigned</v>
      </c>
      <c r="K910" s="6">
        <f t="shared" si="52"/>
        <v>1</v>
      </c>
      <c r="L910" s="6">
        <v>0</v>
      </c>
      <c r="X910" t="s">
        <v>46</v>
      </c>
    </row>
    <row r="911" spans="8:24" x14ac:dyDescent="0.25">
      <c r="H911" s="6">
        <f t="shared" si="54"/>
        <v>0</v>
      </c>
      <c r="I911" t="s">
        <v>49</v>
      </c>
      <c r="J911" s="6" t="str">
        <f t="shared" si="53"/>
        <v>Unsigned</v>
      </c>
      <c r="K911" s="6">
        <f t="shared" si="52"/>
        <v>1</v>
      </c>
      <c r="L911" s="6">
        <v>0</v>
      </c>
      <c r="X911" t="s">
        <v>46</v>
      </c>
    </row>
    <row r="912" spans="8:24" x14ac:dyDescent="0.25">
      <c r="H912" s="6">
        <f t="shared" si="54"/>
        <v>0</v>
      </c>
      <c r="I912" t="s">
        <v>49</v>
      </c>
      <c r="J912" s="6" t="str">
        <f t="shared" si="53"/>
        <v>Unsigned</v>
      </c>
      <c r="K912" s="6">
        <f t="shared" si="52"/>
        <v>1</v>
      </c>
      <c r="L912" s="6">
        <v>0</v>
      </c>
      <c r="X912" t="s">
        <v>46</v>
      </c>
    </row>
    <row r="913" spans="8:24" x14ac:dyDescent="0.25">
      <c r="H913" s="6">
        <f t="shared" si="54"/>
        <v>0</v>
      </c>
      <c r="I913" t="s">
        <v>49</v>
      </c>
      <c r="J913" s="6" t="str">
        <f t="shared" si="53"/>
        <v>Unsigned</v>
      </c>
      <c r="K913" s="6">
        <f t="shared" si="52"/>
        <v>1</v>
      </c>
      <c r="L913" s="6">
        <v>0</v>
      </c>
      <c r="X913" t="s">
        <v>46</v>
      </c>
    </row>
    <row r="914" spans="8:24" x14ac:dyDescent="0.25">
      <c r="H914" s="6">
        <f t="shared" si="54"/>
        <v>0</v>
      </c>
      <c r="I914" t="s">
        <v>49</v>
      </c>
      <c r="J914" s="6" t="str">
        <f t="shared" si="53"/>
        <v>Unsigned</v>
      </c>
      <c r="K914" s="6">
        <f t="shared" si="52"/>
        <v>1</v>
      </c>
      <c r="L914" s="6">
        <v>0</v>
      </c>
      <c r="X914" t="s">
        <v>46</v>
      </c>
    </row>
    <row r="915" spans="8:24" x14ac:dyDescent="0.25">
      <c r="H915" s="6">
        <f t="shared" si="54"/>
        <v>0</v>
      </c>
      <c r="I915" t="s">
        <v>49</v>
      </c>
      <c r="J915" s="6" t="str">
        <f t="shared" si="53"/>
        <v>Unsigned</v>
      </c>
      <c r="K915" s="6">
        <f t="shared" si="52"/>
        <v>1</v>
      </c>
      <c r="L915" s="6">
        <v>0</v>
      </c>
      <c r="X915" t="s">
        <v>46</v>
      </c>
    </row>
    <row r="916" spans="8:24" x14ac:dyDescent="0.25">
      <c r="H916" s="6">
        <f t="shared" si="54"/>
        <v>0</v>
      </c>
      <c r="I916" t="s">
        <v>49</v>
      </c>
      <c r="J916" s="6" t="str">
        <f t="shared" si="53"/>
        <v>Unsigned</v>
      </c>
      <c r="K916" s="6">
        <f t="shared" si="52"/>
        <v>1</v>
      </c>
      <c r="L916" s="6">
        <v>0</v>
      </c>
      <c r="X916" t="s">
        <v>46</v>
      </c>
    </row>
    <row r="917" spans="8:24" x14ac:dyDescent="0.25">
      <c r="H917" s="6">
        <f t="shared" si="54"/>
        <v>0</v>
      </c>
      <c r="I917" t="s">
        <v>49</v>
      </c>
      <c r="J917" s="6" t="str">
        <f t="shared" si="53"/>
        <v>Unsigned</v>
      </c>
      <c r="K917" s="6">
        <f t="shared" si="52"/>
        <v>1</v>
      </c>
      <c r="L917" s="6">
        <v>0</v>
      </c>
      <c r="X917" t="s">
        <v>46</v>
      </c>
    </row>
    <row r="918" spans="8:24" x14ac:dyDescent="0.25">
      <c r="H918" s="6">
        <f t="shared" si="54"/>
        <v>0</v>
      </c>
      <c r="I918" t="s">
        <v>49</v>
      </c>
      <c r="J918" s="6" t="str">
        <f t="shared" si="53"/>
        <v>Unsigned</v>
      </c>
      <c r="K918" s="6">
        <f t="shared" si="52"/>
        <v>1</v>
      </c>
      <c r="L918" s="6">
        <v>0</v>
      </c>
      <c r="X918" t="s">
        <v>46</v>
      </c>
    </row>
    <row r="919" spans="8:24" x14ac:dyDescent="0.25">
      <c r="H919" s="6">
        <f t="shared" si="54"/>
        <v>0</v>
      </c>
      <c r="I919" t="s">
        <v>49</v>
      </c>
      <c r="J919" s="6" t="str">
        <f t="shared" si="53"/>
        <v>Unsigned</v>
      </c>
      <c r="K919" s="6">
        <f t="shared" si="52"/>
        <v>1</v>
      </c>
      <c r="L919" s="6">
        <v>0</v>
      </c>
      <c r="X919" t="s">
        <v>46</v>
      </c>
    </row>
    <row r="920" spans="8:24" x14ac:dyDescent="0.25">
      <c r="H920" s="6">
        <f t="shared" si="54"/>
        <v>0</v>
      </c>
      <c r="I920" t="s">
        <v>49</v>
      </c>
      <c r="J920" s="6" t="str">
        <f t="shared" si="53"/>
        <v>Unsigned</v>
      </c>
      <c r="K920" s="6">
        <f t="shared" si="52"/>
        <v>1</v>
      </c>
      <c r="L920" s="6">
        <v>0</v>
      </c>
      <c r="X920" t="s">
        <v>46</v>
      </c>
    </row>
    <row r="921" spans="8:24" x14ac:dyDescent="0.25">
      <c r="H921" s="6">
        <f t="shared" si="54"/>
        <v>0</v>
      </c>
      <c r="I921" t="s">
        <v>49</v>
      </c>
      <c r="J921" s="6" t="str">
        <f t="shared" si="53"/>
        <v>Unsigned</v>
      </c>
      <c r="K921" s="6">
        <f t="shared" si="52"/>
        <v>1</v>
      </c>
      <c r="L921" s="6">
        <v>0</v>
      </c>
      <c r="X921" t="s">
        <v>46</v>
      </c>
    </row>
    <row r="922" spans="8:24" x14ac:dyDescent="0.25">
      <c r="H922" s="6">
        <f t="shared" si="54"/>
        <v>0</v>
      </c>
      <c r="I922" t="s">
        <v>49</v>
      </c>
      <c r="J922" s="6" t="str">
        <f t="shared" si="53"/>
        <v>Unsigned</v>
      </c>
      <c r="K922" s="6">
        <f t="shared" si="52"/>
        <v>1</v>
      </c>
      <c r="L922" s="6">
        <v>0</v>
      </c>
      <c r="X922" t="s">
        <v>46</v>
      </c>
    </row>
    <row r="923" spans="8:24" x14ac:dyDescent="0.25">
      <c r="H923" s="6">
        <f t="shared" si="54"/>
        <v>0</v>
      </c>
      <c r="I923" t="s">
        <v>49</v>
      </c>
      <c r="J923" s="6" t="str">
        <f t="shared" si="53"/>
        <v>Unsigned</v>
      </c>
      <c r="K923" s="6">
        <f t="shared" si="52"/>
        <v>1</v>
      </c>
      <c r="L923" s="6">
        <v>0</v>
      </c>
      <c r="X923" t="s">
        <v>46</v>
      </c>
    </row>
    <row r="924" spans="8:24" x14ac:dyDescent="0.25">
      <c r="H924" s="6">
        <f t="shared" si="54"/>
        <v>0</v>
      </c>
      <c r="I924" t="s">
        <v>49</v>
      </c>
      <c r="J924" s="6" t="str">
        <f t="shared" si="53"/>
        <v>Unsigned</v>
      </c>
      <c r="K924" s="6">
        <f t="shared" si="52"/>
        <v>1</v>
      </c>
      <c r="L924" s="6">
        <v>0</v>
      </c>
      <c r="X924" t="s">
        <v>46</v>
      </c>
    </row>
    <row r="925" spans="8:24" x14ac:dyDescent="0.25">
      <c r="H925" s="6">
        <f t="shared" si="54"/>
        <v>0</v>
      </c>
      <c r="I925" t="s">
        <v>49</v>
      </c>
      <c r="J925" s="6" t="str">
        <f t="shared" si="53"/>
        <v>Unsigned</v>
      </c>
      <c r="K925" s="6">
        <f t="shared" si="52"/>
        <v>1</v>
      </c>
      <c r="L925" s="6">
        <v>0</v>
      </c>
      <c r="X925" t="s">
        <v>46</v>
      </c>
    </row>
    <row r="926" spans="8:24" x14ac:dyDescent="0.25">
      <c r="H926" s="6">
        <f t="shared" si="54"/>
        <v>0</v>
      </c>
      <c r="I926" t="s">
        <v>49</v>
      </c>
      <c r="J926" s="6" t="str">
        <f t="shared" si="53"/>
        <v>Unsigned</v>
      </c>
      <c r="K926" s="6">
        <f t="shared" si="52"/>
        <v>1</v>
      </c>
      <c r="L926" s="6">
        <v>0</v>
      </c>
      <c r="X926" t="s">
        <v>46</v>
      </c>
    </row>
    <row r="927" spans="8:24" x14ac:dyDescent="0.25">
      <c r="H927" s="6">
        <f t="shared" si="54"/>
        <v>0</v>
      </c>
      <c r="I927" t="s">
        <v>49</v>
      </c>
      <c r="J927" s="6" t="str">
        <f t="shared" si="53"/>
        <v>Unsigned</v>
      </c>
      <c r="K927" s="6">
        <f t="shared" si="52"/>
        <v>1</v>
      </c>
      <c r="L927" s="6">
        <v>0</v>
      </c>
      <c r="X927" t="s">
        <v>46</v>
      </c>
    </row>
    <row r="928" spans="8:24" x14ac:dyDescent="0.25">
      <c r="H928" s="6">
        <f t="shared" si="54"/>
        <v>0</v>
      </c>
      <c r="I928" t="s">
        <v>49</v>
      </c>
      <c r="J928" s="6" t="str">
        <f t="shared" si="53"/>
        <v>Unsigned</v>
      </c>
      <c r="K928" s="6">
        <f t="shared" si="52"/>
        <v>1</v>
      </c>
      <c r="L928" s="6">
        <v>0</v>
      </c>
      <c r="X928" t="s">
        <v>46</v>
      </c>
    </row>
    <row r="929" spans="8:24" x14ac:dyDescent="0.25">
      <c r="H929" s="6">
        <f t="shared" si="54"/>
        <v>0</v>
      </c>
      <c r="I929" t="s">
        <v>49</v>
      </c>
      <c r="J929" s="6" t="str">
        <f t="shared" si="53"/>
        <v>Unsigned</v>
      </c>
      <c r="K929" s="6">
        <f t="shared" si="52"/>
        <v>1</v>
      </c>
      <c r="L929" s="6">
        <v>0</v>
      </c>
      <c r="X929" t="s">
        <v>46</v>
      </c>
    </row>
    <row r="930" spans="8:24" x14ac:dyDescent="0.25">
      <c r="H930" s="6">
        <f t="shared" si="54"/>
        <v>0</v>
      </c>
      <c r="I930" t="s">
        <v>49</v>
      </c>
      <c r="J930" s="6" t="str">
        <f t="shared" si="53"/>
        <v>Unsigned</v>
      </c>
      <c r="K930" s="6">
        <f t="shared" si="52"/>
        <v>1</v>
      </c>
      <c r="L930" s="6">
        <v>0</v>
      </c>
      <c r="X930" t="s">
        <v>46</v>
      </c>
    </row>
    <row r="931" spans="8:24" x14ac:dyDescent="0.25">
      <c r="H931" s="6">
        <f t="shared" si="54"/>
        <v>0</v>
      </c>
      <c r="I931" t="s">
        <v>49</v>
      </c>
      <c r="J931" s="6" t="str">
        <f t="shared" si="53"/>
        <v>Unsigned</v>
      </c>
      <c r="K931" s="6">
        <f t="shared" si="52"/>
        <v>1</v>
      </c>
      <c r="L931" s="6">
        <v>0</v>
      </c>
      <c r="X931" t="s">
        <v>46</v>
      </c>
    </row>
    <row r="932" spans="8:24" x14ac:dyDescent="0.25">
      <c r="H932" s="6">
        <f t="shared" si="54"/>
        <v>0</v>
      </c>
      <c r="I932" t="s">
        <v>49</v>
      </c>
      <c r="J932" s="6" t="str">
        <f t="shared" si="53"/>
        <v>Unsigned</v>
      </c>
      <c r="K932" s="6">
        <f t="shared" si="52"/>
        <v>1</v>
      </c>
      <c r="L932" s="6">
        <v>0</v>
      </c>
      <c r="X932" t="s">
        <v>46</v>
      </c>
    </row>
    <row r="933" spans="8:24" x14ac:dyDescent="0.25">
      <c r="H933" s="6">
        <f t="shared" si="54"/>
        <v>0</v>
      </c>
      <c r="I933" t="s">
        <v>49</v>
      </c>
      <c r="J933" s="6" t="str">
        <f t="shared" si="53"/>
        <v>Unsigned</v>
      </c>
      <c r="K933" s="6">
        <f t="shared" si="52"/>
        <v>1</v>
      </c>
      <c r="L933" s="6">
        <v>0</v>
      </c>
      <c r="X933" t="s">
        <v>46</v>
      </c>
    </row>
    <row r="934" spans="8:24" x14ac:dyDescent="0.25">
      <c r="H934" s="6">
        <f t="shared" si="54"/>
        <v>0</v>
      </c>
      <c r="I934" t="s">
        <v>49</v>
      </c>
      <c r="J934" s="6" t="str">
        <f t="shared" si="53"/>
        <v>Unsigned</v>
      </c>
      <c r="K934" s="6">
        <f t="shared" si="52"/>
        <v>1</v>
      </c>
      <c r="L934" s="6">
        <v>0</v>
      </c>
      <c r="X934" t="s">
        <v>46</v>
      </c>
    </row>
    <row r="935" spans="8:24" x14ac:dyDescent="0.25">
      <c r="H935" s="6">
        <f t="shared" si="54"/>
        <v>0</v>
      </c>
      <c r="I935" t="s">
        <v>49</v>
      </c>
      <c r="J935" s="6" t="str">
        <f t="shared" si="53"/>
        <v>Unsigned</v>
      </c>
      <c r="K935" s="6">
        <f t="shared" si="52"/>
        <v>1</v>
      </c>
      <c r="L935" s="6">
        <v>0</v>
      </c>
      <c r="X935" t="s">
        <v>46</v>
      </c>
    </row>
    <row r="936" spans="8:24" x14ac:dyDescent="0.25">
      <c r="H936" s="6">
        <f t="shared" si="54"/>
        <v>0</v>
      </c>
      <c r="I936" t="s">
        <v>49</v>
      </c>
      <c r="J936" s="6" t="str">
        <f t="shared" si="53"/>
        <v>Unsigned</v>
      </c>
      <c r="K936" s="6">
        <f t="shared" si="52"/>
        <v>1</v>
      </c>
      <c r="L936" s="6">
        <v>0</v>
      </c>
      <c r="X936" t="s">
        <v>46</v>
      </c>
    </row>
    <row r="937" spans="8:24" x14ac:dyDescent="0.25">
      <c r="H937" s="6">
        <f t="shared" si="54"/>
        <v>0</v>
      </c>
      <c r="I937" t="s">
        <v>49</v>
      </c>
      <c r="J937" s="6" t="str">
        <f t="shared" si="53"/>
        <v>Unsigned</v>
      </c>
      <c r="K937" s="6">
        <f t="shared" si="52"/>
        <v>1</v>
      </c>
      <c r="L937" s="6">
        <v>0</v>
      </c>
      <c r="X937" t="s">
        <v>46</v>
      </c>
    </row>
    <row r="938" spans="8:24" x14ac:dyDescent="0.25">
      <c r="H938" s="6">
        <f t="shared" si="54"/>
        <v>0</v>
      </c>
      <c r="I938" t="s">
        <v>49</v>
      </c>
      <c r="J938" s="6" t="str">
        <f t="shared" si="53"/>
        <v>Unsigned</v>
      </c>
      <c r="K938" s="6">
        <f t="shared" si="52"/>
        <v>1</v>
      </c>
      <c r="L938" s="6">
        <v>0</v>
      </c>
      <c r="X938" t="s">
        <v>46</v>
      </c>
    </row>
    <row r="939" spans="8:24" x14ac:dyDescent="0.25">
      <c r="H939" s="6">
        <f t="shared" si="54"/>
        <v>0</v>
      </c>
      <c r="I939" t="s">
        <v>49</v>
      </c>
      <c r="J939" s="6" t="str">
        <f t="shared" si="53"/>
        <v>Unsigned</v>
      </c>
      <c r="K939" s="6">
        <f t="shared" si="52"/>
        <v>1</v>
      </c>
      <c r="L939" s="6">
        <v>0</v>
      </c>
      <c r="X939" t="s">
        <v>46</v>
      </c>
    </row>
    <row r="940" spans="8:24" x14ac:dyDescent="0.25">
      <c r="H940" s="6">
        <f t="shared" si="54"/>
        <v>0</v>
      </c>
      <c r="I940" t="s">
        <v>49</v>
      </c>
      <c r="J940" s="6" t="str">
        <f t="shared" si="53"/>
        <v>Unsigned</v>
      </c>
      <c r="K940" s="6">
        <f t="shared" si="52"/>
        <v>1</v>
      </c>
      <c r="L940" s="6">
        <v>0</v>
      </c>
      <c r="X940" t="s">
        <v>46</v>
      </c>
    </row>
    <row r="941" spans="8:24" x14ac:dyDescent="0.25">
      <c r="H941" s="6">
        <f t="shared" si="54"/>
        <v>0</v>
      </c>
      <c r="I941" t="s">
        <v>49</v>
      </c>
      <c r="J941" s="6" t="str">
        <f t="shared" si="53"/>
        <v>Unsigned</v>
      </c>
      <c r="K941" s="6">
        <f t="shared" si="52"/>
        <v>1</v>
      </c>
      <c r="L941" s="6">
        <v>0</v>
      </c>
      <c r="X941" t="s">
        <v>46</v>
      </c>
    </row>
    <row r="942" spans="8:24" x14ac:dyDescent="0.25">
      <c r="H942" s="6">
        <f t="shared" si="54"/>
        <v>0</v>
      </c>
      <c r="I942" t="s">
        <v>49</v>
      </c>
      <c r="J942" s="6" t="str">
        <f t="shared" si="53"/>
        <v>Unsigned</v>
      </c>
      <c r="K942" s="6">
        <f t="shared" si="52"/>
        <v>1</v>
      </c>
      <c r="L942" s="6">
        <v>0</v>
      </c>
      <c r="X942" t="s">
        <v>46</v>
      </c>
    </row>
    <row r="943" spans="8:24" x14ac:dyDescent="0.25">
      <c r="H943" s="6">
        <f t="shared" si="54"/>
        <v>0</v>
      </c>
      <c r="I943" t="s">
        <v>49</v>
      </c>
      <c r="J943" s="6" t="str">
        <f t="shared" si="53"/>
        <v>Unsigned</v>
      </c>
      <c r="K943" s="6">
        <f t="shared" si="52"/>
        <v>1</v>
      </c>
      <c r="L943" s="6">
        <v>0</v>
      </c>
      <c r="X943" t="s">
        <v>46</v>
      </c>
    </row>
    <row r="944" spans="8:24" x14ac:dyDescent="0.25">
      <c r="H944" s="6">
        <f t="shared" si="54"/>
        <v>0</v>
      </c>
      <c r="I944" t="s">
        <v>49</v>
      </c>
      <c r="J944" s="6" t="str">
        <f t="shared" si="53"/>
        <v>Unsigned</v>
      </c>
      <c r="K944" s="6">
        <f t="shared" si="52"/>
        <v>1</v>
      </c>
      <c r="L944" s="6">
        <v>0</v>
      </c>
      <c r="X944" t="s">
        <v>46</v>
      </c>
    </row>
    <row r="945" spans="8:24" x14ac:dyDescent="0.25">
      <c r="H945" s="6">
        <f t="shared" si="54"/>
        <v>0</v>
      </c>
      <c r="I945" t="s">
        <v>49</v>
      </c>
      <c r="J945" s="6" t="str">
        <f t="shared" si="53"/>
        <v>Unsigned</v>
      </c>
      <c r="K945" s="6">
        <f t="shared" si="52"/>
        <v>1</v>
      </c>
      <c r="L945" s="6">
        <v>0</v>
      </c>
      <c r="X945" t="s">
        <v>46</v>
      </c>
    </row>
    <row r="946" spans="8:24" x14ac:dyDescent="0.25">
      <c r="H946" s="6">
        <f t="shared" si="54"/>
        <v>0</v>
      </c>
      <c r="I946" t="s">
        <v>49</v>
      </c>
      <c r="J946" s="6" t="str">
        <f t="shared" si="53"/>
        <v>Unsigned</v>
      </c>
      <c r="K946" s="6">
        <f t="shared" si="52"/>
        <v>1</v>
      </c>
      <c r="L946" s="6">
        <v>0</v>
      </c>
      <c r="X946" t="s">
        <v>46</v>
      </c>
    </row>
    <row r="947" spans="8:24" x14ac:dyDescent="0.25">
      <c r="H947" s="6">
        <f t="shared" si="54"/>
        <v>0</v>
      </c>
      <c r="I947" t="s">
        <v>49</v>
      </c>
      <c r="J947" s="6" t="str">
        <f t="shared" si="53"/>
        <v>Unsigned</v>
      </c>
      <c r="K947" s="6">
        <f t="shared" si="52"/>
        <v>1</v>
      </c>
      <c r="L947" s="6">
        <v>0</v>
      </c>
      <c r="X947" t="s">
        <v>46</v>
      </c>
    </row>
    <row r="948" spans="8:24" x14ac:dyDescent="0.25">
      <c r="H948" s="6">
        <f t="shared" si="54"/>
        <v>0</v>
      </c>
      <c r="I948" t="s">
        <v>49</v>
      </c>
      <c r="J948" s="6" t="str">
        <f t="shared" si="53"/>
        <v>Unsigned</v>
      </c>
      <c r="K948" s="6">
        <f t="shared" si="52"/>
        <v>1</v>
      </c>
      <c r="L948" s="6">
        <v>0</v>
      </c>
      <c r="X948" t="s">
        <v>46</v>
      </c>
    </row>
    <row r="949" spans="8:24" x14ac:dyDescent="0.25">
      <c r="H949" s="6">
        <f t="shared" si="54"/>
        <v>0</v>
      </c>
      <c r="I949" t="s">
        <v>49</v>
      </c>
      <c r="J949" s="6" t="str">
        <f t="shared" si="53"/>
        <v>Unsigned</v>
      </c>
      <c r="K949" s="6">
        <f t="shared" si="52"/>
        <v>1</v>
      </c>
      <c r="L949" s="6">
        <v>0</v>
      </c>
      <c r="X949" t="s">
        <v>46</v>
      </c>
    </row>
    <row r="950" spans="8:24" x14ac:dyDescent="0.25">
      <c r="H950" s="6">
        <f t="shared" si="54"/>
        <v>0</v>
      </c>
      <c r="I950" t="s">
        <v>49</v>
      </c>
      <c r="J950" s="6" t="str">
        <f t="shared" si="53"/>
        <v>Unsigned</v>
      </c>
      <c r="K950" s="6">
        <f t="shared" si="52"/>
        <v>1</v>
      </c>
      <c r="L950" s="6">
        <v>0</v>
      </c>
      <c r="X950" t="s">
        <v>46</v>
      </c>
    </row>
    <row r="951" spans="8:24" x14ac:dyDescent="0.25">
      <c r="H951" s="6">
        <f t="shared" si="54"/>
        <v>0</v>
      </c>
      <c r="I951" t="s">
        <v>49</v>
      </c>
      <c r="J951" s="6" t="str">
        <f t="shared" si="53"/>
        <v>Unsigned</v>
      </c>
      <c r="K951" s="6">
        <f t="shared" si="52"/>
        <v>1</v>
      </c>
      <c r="L951" s="6">
        <v>0</v>
      </c>
      <c r="X951" t="s">
        <v>46</v>
      </c>
    </row>
    <row r="952" spans="8:24" x14ac:dyDescent="0.25">
      <c r="H952" s="6">
        <f t="shared" si="54"/>
        <v>0</v>
      </c>
      <c r="I952" t="s">
        <v>49</v>
      </c>
      <c r="J952" s="6" t="str">
        <f t="shared" si="53"/>
        <v>Unsigned</v>
      </c>
      <c r="K952" s="6">
        <f t="shared" ref="K952:K1015" si="55">IF(O952="fixed",N952/(2^(IF(J952="Signed",H952-1,H952))-1),1)</f>
        <v>1</v>
      </c>
      <c r="L952" s="6">
        <v>0</v>
      </c>
      <c r="X952" t="s">
        <v>46</v>
      </c>
    </row>
    <row r="953" spans="8:24" x14ac:dyDescent="0.25">
      <c r="H953" s="6">
        <f t="shared" si="54"/>
        <v>0</v>
      </c>
      <c r="I953" t="s">
        <v>49</v>
      </c>
      <c r="J953" s="6" t="str">
        <f t="shared" si="53"/>
        <v>Unsigned</v>
      </c>
      <c r="K953" s="6">
        <f t="shared" si="55"/>
        <v>1</v>
      </c>
      <c r="L953" s="6">
        <v>0</v>
      </c>
      <c r="X953" t="s">
        <v>46</v>
      </c>
    </row>
    <row r="954" spans="8:24" x14ac:dyDescent="0.25">
      <c r="H954" s="6">
        <f t="shared" si="54"/>
        <v>0</v>
      </c>
      <c r="I954" t="s">
        <v>49</v>
      </c>
      <c r="J954" s="6" t="str">
        <f t="shared" si="53"/>
        <v>Unsigned</v>
      </c>
      <c r="K954" s="6">
        <f t="shared" si="55"/>
        <v>1</v>
      </c>
      <c r="L954" s="6">
        <v>0</v>
      </c>
      <c r="X954" t="s">
        <v>46</v>
      </c>
    </row>
    <row r="955" spans="8:24" x14ac:dyDescent="0.25">
      <c r="H955" s="6">
        <f t="shared" si="54"/>
        <v>0</v>
      </c>
      <c r="I955" t="s">
        <v>49</v>
      </c>
      <c r="J955" s="6" t="str">
        <f t="shared" si="53"/>
        <v>Unsigned</v>
      </c>
      <c r="K955" s="6">
        <f t="shared" si="55"/>
        <v>1</v>
      </c>
      <c r="L955" s="6">
        <v>0</v>
      </c>
      <c r="X955" t="s">
        <v>46</v>
      </c>
    </row>
    <row r="956" spans="8:24" x14ac:dyDescent="0.25">
      <c r="H956" s="6">
        <f t="shared" si="54"/>
        <v>0</v>
      </c>
      <c r="I956" t="s">
        <v>49</v>
      </c>
      <c r="J956" s="6" t="str">
        <f t="shared" si="53"/>
        <v>Unsigned</v>
      </c>
      <c r="K956" s="6">
        <f t="shared" si="55"/>
        <v>1</v>
      </c>
      <c r="L956" s="6">
        <v>0</v>
      </c>
      <c r="X956" t="s">
        <v>46</v>
      </c>
    </row>
    <row r="957" spans="8:24" x14ac:dyDescent="0.25">
      <c r="H957" s="6">
        <f t="shared" si="54"/>
        <v>0</v>
      </c>
      <c r="I957" t="s">
        <v>49</v>
      </c>
      <c r="J957" s="6" t="str">
        <f t="shared" si="53"/>
        <v>Unsigned</v>
      </c>
      <c r="K957" s="6">
        <f t="shared" si="55"/>
        <v>1</v>
      </c>
      <c r="L957" s="6">
        <v>0</v>
      </c>
      <c r="X957" t="s">
        <v>46</v>
      </c>
    </row>
    <row r="958" spans="8:24" x14ac:dyDescent="0.25">
      <c r="H958" s="6">
        <f t="shared" si="54"/>
        <v>0</v>
      </c>
      <c r="I958" t="s">
        <v>49</v>
      </c>
      <c r="J958" s="6" t="str">
        <f t="shared" si="53"/>
        <v>Unsigned</v>
      </c>
      <c r="K958" s="6">
        <f t="shared" si="55"/>
        <v>1</v>
      </c>
      <c r="L958" s="6">
        <v>0</v>
      </c>
      <c r="X958" t="s">
        <v>46</v>
      </c>
    </row>
    <row r="959" spans="8:24" x14ac:dyDescent="0.25">
      <c r="H959" s="6">
        <f t="shared" si="54"/>
        <v>0</v>
      </c>
      <c r="I959" t="s">
        <v>49</v>
      </c>
      <c r="J959" s="6" t="str">
        <f t="shared" si="53"/>
        <v>Unsigned</v>
      </c>
      <c r="K959" s="6">
        <f t="shared" si="55"/>
        <v>1</v>
      </c>
      <c r="L959" s="6">
        <v>0</v>
      </c>
      <c r="X959" t="s">
        <v>46</v>
      </c>
    </row>
    <row r="960" spans="8:24" x14ac:dyDescent="0.25">
      <c r="H960" s="6">
        <f t="shared" si="54"/>
        <v>0</v>
      </c>
      <c r="I960" t="s">
        <v>49</v>
      </c>
      <c r="J960" s="6" t="str">
        <f t="shared" si="53"/>
        <v>Unsigned</v>
      </c>
      <c r="K960" s="6">
        <f t="shared" si="55"/>
        <v>1</v>
      </c>
      <c r="L960" s="6">
        <v>0</v>
      </c>
      <c r="X960" t="s">
        <v>46</v>
      </c>
    </row>
    <row r="961" spans="8:24" x14ac:dyDescent="0.25">
      <c r="H961" s="6">
        <f t="shared" si="54"/>
        <v>0</v>
      </c>
      <c r="I961" t="s">
        <v>49</v>
      </c>
      <c r="J961" s="6" t="str">
        <f t="shared" si="53"/>
        <v>Unsigned</v>
      </c>
      <c r="K961" s="6">
        <f t="shared" si="55"/>
        <v>1</v>
      </c>
      <c r="L961" s="6">
        <v>0</v>
      </c>
      <c r="X961" t="s">
        <v>46</v>
      </c>
    </row>
    <row r="962" spans="8:24" x14ac:dyDescent="0.25">
      <c r="H962" s="6">
        <f t="shared" si="54"/>
        <v>0</v>
      </c>
      <c r="I962" t="s">
        <v>49</v>
      </c>
      <c r="J962" s="6" t="str">
        <f t="shared" si="53"/>
        <v>Unsigned</v>
      </c>
      <c r="K962" s="6">
        <f t="shared" si="55"/>
        <v>1</v>
      </c>
      <c r="L962" s="6">
        <v>0</v>
      </c>
      <c r="X962" t="s">
        <v>46</v>
      </c>
    </row>
    <row r="963" spans="8:24" x14ac:dyDescent="0.25">
      <c r="H963" s="6">
        <f t="shared" si="54"/>
        <v>0</v>
      </c>
      <c r="I963" t="s">
        <v>49</v>
      </c>
      <c r="J963" s="6" t="str">
        <f t="shared" si="53"/>
        <v>Unsigned</v>
      </c>
      <c r="K963" s="6">
        <f t="shared" si="55"/>
        <v>1</v>
      </c>
      <c r="L963" s="6">
        <v>0</v>
      </c>
      <c r="X963" t="s">
        <v>46</v>
      </c>
    </row>
    <row r="964" spans="8:24" x14ac:dyDescent="0.25">
      <c r="H964" s="6">
        <f t="shared" si="54"/>
        <v>0</v>
      </c>
      <c r="I964" t="s">
        <v>49</v>
      </c>
      <c r="J964" s="6" t="str">
        <f t="shared" si="53"/>
        <v>Unsigned</v>
      </c>
      <c r="K964" s="6">
        <f t="shared" si="55"/>
        <v>1</v>
      </c>
      <c r="L964" s="6">
        <v>0</v>
      </c>
      <c r="X964" t="s">
        <v>46</v>
      </c>
    </row>
    <row r="965" spans="8:24" x14ac:dyDescent="0.25">
      <c r="H965" s="6">
        <f t="shared" si="54"/>
        <v>0</v>
      </c>
      <c r="I965" t="s">
        <v>49</v>
      </c>
      <c r="J965" s="6" t="str">
        <f t="shared" si="53"/>
        <v>Unsigned</v>
      </c>
      <c r="K965" s="6">
        <f t="shared" si="55"/>
        <v>1</v>
      </c>
      <c r="L965" s="6">
        <v>0</v>
      </c>
      <c r="X965" t="s">
        <v>46</v>
      </c>
    </row>
    <row r="966" spans="8:24" x14ac:dyDescent="0.25">
      <c r="H966" s="6">
        <f t="shared" si="54"/>
        <v>0</v>
      </c>
      <c r="I966" t="s">
        <v>49</v>
      </c>
      <c r="J966" s="6" t="str">
        <f t="shared" si="53"/>
        <v>Unsigned</v>
      </c>
      <c r="K966" s="6">
        <f t="shared" si="55"/>
        <v>1</v>
      </c>
      <c r="L966" s="6">
        <v>0</v>
      </c>
      <c r="X966" t="s">
        <v>46</v>
      </c>
    </row>
    <row r="967" spans="8:24" x14ac:dyDescent="0.25">
      <c r="H967" s="6">
        <f t="shared" si="54"/>
        <v>0</v>
      </c>
      <c r="I967" t="s">
        <v>49</v>
      </c>
      <c r="J967" s="6" t="str">
        <f t="shared" si="53"/>
        <v>Unsigned</v>
      </c>
      <c r="K967" s="6">
        <f t="shared" si="55"/>
        <v>1</v>
      </c>
      <c r="L967" s="6">
        <v>0</v>
      </c>
      <c r="X967" t="s">
        <v>46</v>
      </c>
    </row>
    <row r="968" spans="8:24" x14ac:dyDescent="0.25">
      <c r="H968" s="6">
        <f t="shared" si="54"/>
        <v>0</v>
      </c>
      <c r="I968" t="s">
        <v>49</v>
      </c>
      <c r="J968" s="6" t="str">
        <f t="shared" si="53"/>
        <v>Unsigned</v>
      </c>
      <c r="K968" s="6">
        <f t="shared" si="55"/>
        <v>1</v>
      </c>
      <c r="L968" s="6">
        <v>0</v>
      </c>
      <c r="X968" t="s">
        <v>46</v>
      </c>
    </row>
    <row r="969" spans="8:24" x14ac:dyDescent="0.25">
      <c r="H969" s="6">
        <f t="shared" si="54"/>
        <v>0</v>
      </c>
      <c r="I969" t="s">
        <v>49</v>
      </c>
      <c r="J969" s="6" t="str">
        <f t="shared" si="53"/>
        <v>Unsigned</v>
      </c>
      <c r="K969" s="6">
        <f t="shared" si="55"/>
        <v>1</v>
      </c>
      <c r="L969" s="6">
        <v>0</v>
      </c>
      <c r="X969" t="s">
        <v>46</v>
      </c>
    </row>
    <row r="970" spans="8:24" x14ac:dyDescent="0.25">
      <c r="H970" s="6">
        <f t="shared" si="54"/>
        <v>0</v>
      </c>
      <c r="I970" t="s">
        <v>49</v>
      </c>
      <c r="J970" s="6" t="str">
        <f t="shared" si="53"/>
        <v>Unsigned</v>
      </c>
      <c r="K970" s="6">
        <f t="shared" si="55"/>
        <v>1</v>
      </c>
      <c r="L970" s="6">
        <v>0</v>
      </c>
      <c r="X970" t="s">
        <v>46</v>
      </c>
    </row>
    <row r="971" spans="8:24" x14ac:dyDescent="0.25">
      <c r="H971" s="6">
        <f t="shared" si="54"/>
        <v>0</v>
      </c>
      <c r="I971" t="s">
        <v>49</v>
      </c>
      <c r="J971" s="6" t="str">
        <f t="shared" ref="J971:J1034" si="56">IF(M971&lt;0,"Signed","Unsigned")</f>
        <v>Unsigned</v>
      </c>
      <c r="K971" s="6">
        <f t="shared" si="55"/>
        <v>1</v>
      </c>
      <c r="L971" s="6">
        <v>0</v>
      </c>
      <c r="X971" t="s">
        <v>46</v>
      </c>
    </row>
    <row r="972" spans="8:24" x14ac:dyDescent="0.25">
      <c r="H972" s="6">
        <f t="shared" si="54"/>
        <v>0</v>
      </c>
      <c r="I972" t="s">
        <v>49</v>
      </c>
      <c r="J972" s="6" t="str">
        <f t="shared" si="56"/>
        <v>Unsigned</v>
      </c>
      <c r="K972" s="6">
        <f t="shared" si="55"/>
        <v>1</v>
      </c>
      <c r="L972" s="6">
        <v>0</v>
      </c>
      <c r="X972" t="s">
        <v>46</v>
      </c>
    </row>
    <row r="973" spans="8:24" x14ac:dyDescent="0.25">
      <c r="H973" s="6">
        <f t="shared" si="54"/>
        <v>0</v>
      </c>
      <c r="I973" t="s">
        <v>49</v>
      </c>
      <c r="J973" s="6" t="str">
        <f t="shared" si="56"/>
        <v>Unsigned</v>
      </c>
      <c r="K973" s="6">
        <f t="shared" si="55"/>
        <v>1</v>
      </c>
      <c r="L973" s="6">
        <v>0</v>
      </c>
      <c r="X973" t="s">
        <v>46</v>
      </c>
    </row>
    <row r="974" spans="8:24" x14ac:dyDescent="0.25">
      <c r="H974" s="6">
        <f t="shared" ref="H974:H1037" si="57">IF(J974="Signed",IF(O974="fixed",ROUNDUP(LOG((N974-M974+1)*10,2),0)+1,IF(O974="int",ROUNDUP(LOG((N974-M974+1)*1,2),0),IF(O974="float",32,0))),IF(O974="fixed",ROUNDUP(LOG((N974-M974+1)*10,2),0),IF(O974="int",ROUNDUP(LOG((N974-M974+1)*1,2),0),IF(O974="float",32,0))))</f>
        <v>0</v>
      </c>
      <c r="I974" t="s">
        <v>49</v>
      </c>
      <c r="J974" s="6" t="str">
        <f t="shared" si="56"/>
        <v>Unsigned</v>
      </c>
      <c r="K974" s="6">
        <f t="shared" si="55"/>
        <v>1</v>
      </c>
      <c r="L974" s="6">
        <v>0</v>
      </c>
      <c r="X974" t="s">
        <v>46</v>
      </c>
    </row>
    <row r="975" spans="8:24" x14ac:dyDescent="0.25">
      <c r="H975" s="6">
        <f t="shared" si="57"/>
        <v>0</v>
      </c>
      <c r="I975" t="s">
        <v>49</v>
      </c>
      <c r="J975" s="6" t="str">
        <f t="shared" si="56"/>
        <v>Unsigned</v>
      </c>
      <c r="K975" s="6">
        <f t="shared" si="55"/>
        <v>1</v>
      </c>
      <c r="L975" s="6">
        <v>0</v>
      </c>
      <c r="X975" t="s">
        <v>46</v>
      </c>
    </row>
    <row r="976" spans="8:24" x14ac:dyDescent="0.25">
      <c r="H976" s="6">
        <f t="shared" si="57"/>
        <v>0</v>
      </c>
      <c r="I976" t="s">
        <v>49</v>
      </c>
      <c r="J976" s="6" t="str">
        <f t="shared" si="56"/>
        <v>Unsigned</v>
      </c>
      <c r="K976" s="6">
        <f t="shared" si="55"/>
        <v>1</v>
      </c>
      <c r="L976" s="6">
        <v>0</v>
      </c>
      <c r="X976" t="s">
        <v>46</v>
      </c>
    </row>
    <row r="977" spans="8:24" x14ac:dyDescent="0.25">
      <c r="H977" s="6">
        <f t="shared" si="57"/>
        <v>0</v>
      </c>
      <c r="I977" t="s">
        <v>49</v>
      </c>
      <c r="J977" s="6" t="str">
        <f t="shared" si="56"/>
        <v>Unsigned</v>
      </c>
      <c r="K977" s="6">
        <f t="shared" si="55"/>
        <v>1</v>
      </c>
      <c r="L977" s="6">
        <v>0</v>
      </c>
      <c r="X977" t="s">
        <v>46</v>
      </c>
    </row>
    <row r="978" spans="8:24" x14ac:dyDescent="0.25">
      <c r="H978" s="6">
        <f t="shared" si="57"/>
        <v>0</v>
      </c>
      <c r="I978" t="s">
        <v>49</v>
      </c>
      <c r="J978" s="6" t="str">
        <f t="shared" si="56"/>
        <v>Unsigned</v>
      </c>
      <c r="K978" s="6">
        <f t="shared" si="55"/>
        <v>1</v>
      </c>
      <c r="L978" s="6">
        <v>0</v>
      </c>
      <c r="X978" t="s">
        <v>46</v>
      </c>
    </row>
    <row r="979" spans="8:24" x14ac:dyDescent="0.25">
      <c r="H979" s="6">
        <f t="shared" si="57"/>
        <v>0</v>
      </c>
      <c r="I979" t="s">
        <v>49</v>
      </c>
      <c r="J979" s="6" t="str">
        <f t="shared" si="56"/>
        <v>Unsigned</v>
      </c>
      <c r="K979" s="6">
        <f t="shared" si="55"/>
        <v>1</v>
      </c>
      <c r="L979" s="6">
        <v>0</v>
      </c>
      <c r="X979" t="s">
        <v>46</v>
      </c>
    </row>
    <row r="980" spans="8:24" x14ac:dyDescent="0.25">
      <c r="H980" s="6">
        <f t="shared" si="57"/>
        <v>0</v>
      </c>
      <c r="I980" t="s">
        <v>49</v>
      </c>
      <c r="J980" s="6" t="str">
        <f t="shared" si="56"/>
        <v>Unsigned</v>
      </c>
      <c r="K980" s="6">
        <f t="shared" si="55"/>
        <v>1</v>
      </c>
      <c r="L980" s="6">
        <v>0</v>
      </c>
      <c r="X980" t="s">
        <v>46</v>
      </c>
    </row>
    <row r="981" spans="8:24" x14ac:dyDescent="0.25">
      <c r="H981" s="6">
        <f t="shared" si="57"/>
        <v>0</v>
      </c>
      <c r="I981" t="s">
        <v>49</v>
      </c>
      <c r="J981" s="6" t="str">
        <f t="shared" si="56"/>
        <v>Unsigned</v>
      </c>
      <c r="K981" s="6">
        <f t="shared" si="55"/>
        <v>1</v>
      </c>
      <c r="L981" s="6">
        <v>0</v>
      </c>
      <c r="X981" t="s">
        <v>46</v>
      </c>
    </row>
    <row r="982" spans="8:24" x14ac:dyDescent="0.25">
      <c r="H982" s="6">
        <f t="shared" si="57"/>
        <v>0</v>
      </c>
      <c r="I982" t="s">
        <v>49</v>
      </c>
      <c r="J982" s="6" t="str">
        <f t="shared" si="56"/>
        <v>Unsigned</v>
      </c>
      <c r="K982" s="6">
        <f t="shared" si="55"/>
        <v>1</v>
      </c>
      <c r="L982" s="6">
        <v>0</v>
      </c>
      <c r="X982" t="s">
        <v>46</v>
      </c>
    </row>
    <row r="983" spans="8:24" x14ac:dyDescent="0.25">
      <c r="H983" s="6">
        <f t="shared" si="57"/>
        <v>0</v>
      </c>
      <c r="I983" t="s">
        <v>49</v>
      </c>
      <c r="J983" s="6" t="str">
        <f t="shared" si="56"/>
        <v>Unsigned</v>
      </c>
      <c r="K983" s="6">
        <f t="shared" si="55"/>
        <v>1</v>
      </c>
      <c r="L983" s="6">
        <v>0</v>
      </c>
      <c r="X983" t="s">
        <v>46</v>
      </c>
    </row>
    <row r="984" spans="8:24" x14ac:dyDescent="0.25">
      <c r="H984" s="6">
        <f t="shared" si="57"/>
        <v>0</v>
      </c>
      <c r="I984" t="s">
        <v>49</v>
      </c>
      <c r="J984" s="6" t="str">
        <f t="shared" si="56"/>
        <v>Unsigned</v>
      </c>
      <c r="K984" s="6">
        <f t="shared" si="55"/>
        <v>1</v>
      </c>
      <c r="L984" s="6">
        <v>0</v>
      </c>
      <c r="X984" t="s">
        <v>46</v>
      </c>
    </row>
    <row r="985" spans="8:24" x14ac:dyDescent="0.25">
      <c r="H985" s="6">
        <f t="shared" si="57"/>
        <v>0</v>
      </c>
      <c r="I985" t="s">
        <v>49</v>
      </c>
      <c r="J985" s="6" t="str">
        <f t="shared" si="56"/>
        <v>Unsigned</v>
      </c>
      <c r="K985" s="6">
        <f t="shared" si="55"/>
        <v>1</v>
      </c>
      <c r="L985" s="6">
        <v>0</v>
      </c>
      <c r="X985" t="s">
        <v>46</v>
      </c>
    </row>
    <row r="986" spans="8:24" x14ac:dyDescent="0.25">
      <c r="H986" s="6">
        <f t="shared" si="57"/>
        <v>0</v>
      </c>
      <c r="I986" t="s">
        <v>49</v>
      </c>
      <c r="J986" s="6" t="str">
        <f t="shared" si="56"/>
        <v>Unsigned</v>
      </c>
      <c r="K986" s="6">
        <f t="shared" si="55"/>
        <v>1</v>
      </c>
      <c r="L986" s="6">
        <v>0</v>
      </c>
    </row>
    <row r="987" spans="8:24" x14ac:dyDescent="0.25">
      <c r="H987" s="6">
        <f t="shared" si="57"/>
        <v>0</v>
      </c>
      <c r="I987" t="s">
        <v>49</v>
      </c>
      <c r="J987" s="6" t="str">
        <f t="shared" si="56"/>
        <v>Unsigned</v>
      </c>
      <c r="K987" s="6">
        <f t="shared" si="55"/>
        <v>1</v>
      </c>
      <c r="L987" s="6">
        <v>0</v>
      </c>
    </row>
    <row r="988" spans="8:24" x14ac:dyDescent="0.25">
      <c r="H988" s="6">
        <f t="shared" si="57"/>
        <v>0</v>
      </c>
      <c r="I988" t="s">
        <v>49</v>
      </c>
      <c r="J988" s="6" t="str">
        <f t="shared" si="56"/>
        <v>Unsigned</v>
      </c>
      <c r="K988" s="6">
        <f t="shared" si="55"/>
        <v>1</v>
      </c>
      <c r="L988" s="6">
        <v>0</v>
      </c>
    </row>
    <row r="989" spans="8:24" x14ac:dyDescent="0.25">
      <c r="H989" s="6">
        <f t="shared" si="57"/>
        <v>0</v>
      </c>
      <c r="I989" t="s">
        <v>49</v>
      </c>
      <c r="J989" s="6" t="str">
        <f t="shared" si="56"/>
        <v>Unsigned</v>
      </c>
      <c r="K989" s="6">
        <f t="shared" si="55"/>
        <v>1</v>
      </c>
      <c r="L989" s="6">
        <v>0</v>
      </c>
    </row>
    <row r="990" spans="8:24" x14ac:dyDescent="0.25">
      <c r="H990" s="6">
        <f t="shared" si="57"/>
        <v>0</v>
      </c>
      <c r="I990" t="s">
        <v>49</v>
      </c>
      <c r="J990" s="6" t="str">
        <f t="shared" si="56"/>
        <v>Unsigned</v>
      </c>
      <c r="K990" s="6">
        <f t="shared" si="55"/>
        <v>1</v>
      </c>
      <c r="L990" s="6">
        <v>0</v>
      </c>
    </row>
    <row r="991" spans="8:24" x14ac:dyDescent="0.25">
      <c r="H991" s="6">
        <f t="shared" si="57"/>
        <v>0</v>
      </c>
      <c r="I991" t="s">
        <v>49</v>
      </c>
      <c r="J991" s="6" t="str">
        <f t="shared" si="56"/>
        <v>Unsigned</v>
      </c>
      <c r="K991" s="6">
        <f t="shared" si="55"/>
        <v>1</v>
      </c>
      <c r="L991" s="6">
        <v>0</v>
      </c>
    </row>
    <row r="992" spans="8:24" x14ac:dyDescent="0.25">
      <c r="H992" s="6">
        <f t="shared" si="57"/>
        <v>0</v>
      </c>
      <c r="I992" t="s">
        <v>49</v>
      </c>
      <c r="J992" s="6" t="str">
        <f t="shared" si="56"/>
        <v>Unsigned</v>
      </c>
      <c r="K992" s="6">
        <f t="shared" si="55"/>
        <v>1</v>
      </c>
      <c r="L992" s="6">
        <v>0</v>
      </c>
    </row>
    <row r="993" spans="8:12" x14ac:dyDescent="0.25">
      <c r="H993" s="6">
        <f t="shared" si="57"/>
        <v>0</v>
      </c>
      <c r="I993" t="s">
        <v>49</v>
      </c>
      <c r="J993" s="6" t="str">
        <f t="shared" si="56"/>
        <v>Unsigned</v>
      </c>
      <c r="K993" s="6">
        <f t="shared" si="55"/>
        <v>1</v>
      </c>
      <c r="L993" s="6">
        <v>0</v>
      </c>
    </row>
    <row r="994" spans="8:12" x14ac:dyDescent="0.25">
      <c r="H994" s="6">
        <f t="shared" si="57"/>
        <v>0</v>
      </c>
      <c r="I994" t="s">
        <v>49</v>
      </c>
      <c r="J994" s="6" t="str">
        <f t="shared" si="56"/>
        <v>Unsigned</v>
      </c>
      <c r="K994" s="6">
        <f t="shared" si="55"/>
        <v>1</v>
      </c>
      <c r="L994" s="6">
        <v>0</v>
      </c>
    </row>
    <row r="995" spans="8:12" x14ac:dyDescent="0.25">
      <c r="H995" s="6">
        <f t="shared" si="57"/>
        <v>0</v>
      </c>
      <c r="I995" t="s">
        <v>49</v>
      </c>
      <c r="J995" s="6" t="str">
        <f t="shared" si="56"/>
        <v>Unsigned</v>
      </c>
      <c r="K995" s="6">
        <f t="shared" si="55"/>
        <v>1</v>
      </c>
      <c r="L995" s="6">
        <v>0</v>
      </c>
    </row>
    <row r="996" spans="8:12" x14ac:dyDescent="0.25">
      <c r="H996" s="6">
        <f t="shared" si="57"/>
        <v>0</v>
      </c>
      <c r="I996" t="s">
        <v>49</v>
      </c>
      <c r="J996" s="6" t="str">
        <f t="shared" si="56"/>
        <v>Unsigned</v>
      </c>
      <c r="K996" s="6">
        <f t="shared" si="55"/>
        <v>1</v>
      </c>
      <c r="L996" s="6">
        <v>0</v>
      </c>
    </row>
    <row r="997" spans="8:12" x14ac:dyDescent="0.25">
      <c r="H997" s="6">
        <f t="shared" si="57"/>
        <v>0</v>
      </c>
      <c r="I997" t="s">
        <v>49</v>
      </c>
      <c r="J997" s="6" t="str">
        <f t="shared" si="56"/>
        <v>Unsigned</v>
      </c>
      <c r="K997" s="6">
        <f t="shared" si="55"/>
        <v>1</v>
      </c>
      <c r="L997" s="6">
        <v>0</v>
      </c>
    </row>
    <row r="998" spans="8:12" x14ac:dyDescent="0.25">
      <c r="H998" s="6">
        <f t="shared" si="57"/>
        <v>0</v>
      </c>
      <c r="I998" t="s">
        <v>49</v>
      </c>
      <c r="J998" s="6" t="str">
        <f t="shared" si="56"/>
        <v>Unsigned</v>
      </c>
      <c r="K998" s="6">
        <f t="shared" si="55"/>
        <v>1</v>
      </c>
      <c r="L998" s="6">
        <v>0</v>
      </c>
    </row>
    <row r="999" spans="8:12" x14ac:dyDescent="0.25">
      <c r="H999" s="6">
        <f t="shared" si="57"/>
        <v>0</v>
      </c>
      <c r="I999" t="s">
        <v>49</v>
      </c>
      <c r="J999" s="6" t="str">
        <f t="shared" si="56"/>
        <v>Unsigned</v>
      </c>
      <c r="K999" s="6">
        <f t="shared" si="55"/>
        <v>1</v>
      </c>
      <c r="L999" s="6">
        <v>0</v>
      </c>
    </row>
    <row r="1000" spans="8:12" x14ac:dyDescent="0.25">
      <c r="H1000" s="6">
        <f t="shared" si="57"/>
        <v>0</v>
      </c>
      <c r="I1000" t="s">
        <v>49</v>
      </c>
      <c r="J1000" s="6" t="str">
        <f t="shared" si="56"/>
        <v>Unsigned</v>
      </c>
      <c r="K1000" s="6">
        <f t="shared" si="55"/>
        <v>1</v>
      </c>
      <c r="L1000" s="6">
        <v>0</v>
      </c>
    </row>
    <row r="1001" spans="8:12" x14ac:dyDescent="0.25">
      <c r="H1001" s="6">
        <f t="shared" si="57"/>
        <v>0</v>
      </c>
      <c r="I1001" t="s">
        <v>49</v>
      </c>
      <c r="J1001" s="6" t="str">
        <f t="shared" si="56"/>
        <v>Unsigned</v>
      </c>
      <c r="K1001" s="6">
        <f t="shared" si="55"/>
        <v>1</v>
      </c>
      <c r="L1001" s="6">
        <v>0</v>
      </c>
    </row>
    <row r="1002" spans="8:12" x14ac:dyDescent="0.25">
      <c r="H1002" s="6">
        <f t="shared" si="57"/>
        <v>0</v>
      </c>
      <c r="I1002" t="s">
        <v>49</v>
      </c>
      <c r="J1002" s="6" t="str">
        <f t="shared" si="56"/>
        <v>Unsigned</v>
      </c>
      <c r="K1002" s="6">
        <f t="shared" si="55"/>
        <v>1</v>
      </c>
      <c r="L1002" s="6">
        <v>0</v>
      </c>
    </row>
    <row r="1003" spans="8:12" x14ac:dyDescent="0.25">
      <c r="H1003" s="6">
        <f t="shared" si="57"/>
        <v>0</v>
      </c>
      <c r="I1003" t="s">
        <v>49</v>
      </c>
      <c r="J1003" s="6" t="str">
        <f t="shared" si="56"/>
        <v>Unsigned</v>
      </c>
      <c r="K1003" s="6">
        <f t="shared" si="55"/>
        <v>1</v>
      </c>
      <c r="L1003" s="6">
        <v>0</v>
      </c>
    </row>
    <row r="1004" spans="8:12" x14ac:dyDescent="0.25">
      <c r="H1004" s="6">
        <f t="shared" si="57"/>
        <v>0</v>
      </c>
      <c r="I1004" t="s">
        <v>49</v>
      </c>
      <c r="J1004" s="6" t="str">
        <f t="shared" si="56"/>
        <v>Unsigned</v>
      </c>
      <c r="K1004" s="6">
        <f t="shared" si="55"/>
        <v>1</v>
      </c>
      <c r="L1004" s="6">
        <v>0</v>
      </c>
    </row>
    <row r="1005" spans="8:12" x14ac:dyDescent="0.25">
      <c r="H1005" s="6">
        <f t="shared" si="57"/>
        <v>0</v>
      </c>
      <c r="I1005" t="s">
        <v>49</v>
      </c>
      <c r="J1005" s="6" t="str">
        <f t="shared" si="56"/>
        <v>Unsigned</v>
      </c>
      <c r="K1005" s="6">
        <f t="shared" si="55"/>
        <v>1</v>
      </c>
      <c r="L1005" s="6">
        <v>0</v>
      </c>
    </row>
    <row r="1006" spans="8:12" x14ac:dyDescent="0.25">
      <c r="H1006" s="6">
        <f t="shared" si="57"/>
        <v>0</v>
      </c>
      <c r="I1006" t="s">
        <v>49</v>
      </c>
      <c r="J1006" s="6" t="str">
        <f t="shared" si="56"/>
        <v>Unsigned</v>
      </c>
      <c r="K1006" s="6">
        <f t="shared" si="55"/>
        <v>1</v>
      </c>
      <c r="L1006" s="6">
        <v>0</v>
      </c>
    </row>
    <row r="1007" spans="8:12" x14ac:dyDescent="0.25">
      <c r="H1007" s="6">
        <f t="shared" si="57"/>
        <v>0</v>
      </c>
      <c r="I1007" t="s">
        <v>49</v>
      </c>
      <c r="J1007" s="6" t="str">
        <f t="shared" si="56"/>
        <v>Unsigned</v>
      </c>
      <c r="K1007" s="6">
        <f t="shared" si="55"/>
        <v>1</v>
      </c>
      <c r="L1007" s="6">
        <v>0</v>
      </c>
    </row>
    <row r="1008" spans="8:12" x14ac:dyDescent="0.25">
      <c r="H1008" s="6">
        <f t="shared" si="57"/>
        <v>0</v>
      </c>
      <c r="I1008" t="s">
        <v>49</v>
      </c>
      <c r="J1008" s="6" t="str">
        <f t="shared" si="56"/>
        <v>Unsigned</v>
      </c>
      <c r="K1008" s="6">
        <f t="shared" si="55"/>
        <v>1</v>
      </c>
      <c r="L1008" s="6">
        <v>0</v>
      </c>
    </row>
    <row r="1009" spans="8:12" x14ac:dyDescent="0.25">
      <c r="H1009" s="6">
        <f t="shared" si="57"/>
        <v>0</v>
      </c>
      <c r="I1009" t="s">
        <v>49</v>
      </c>
      <c r="J1009" s="6" t="str">
        <f t="shared" si="56"/>
        <v>Unsigned</v>
      </c>
      <c r="K1009" s="6">
        <f t="shared" si="55"/>
        <v>1</v>
      </c>
      <c r="L1009" s="6">
        <v>0</v>
      </c>
    </row>
    <row r="1010" spans="8:12" x14ac:dyDescent="0.25">
      <c r="H1010" s="6">
        <f t="shared" si="57"/>
        <v>0</v>
      </c>
      <c r="I1010" t="s">
        <v>49</v>
      </c>
      <c r="J1010" s="6" t="str">
        <f t="shared" si="56"/>
        <v>Unsigned</v>
      </c>
      <c r="K1010" s="6">
        <f t="shared" si="55"/>
        <v>1</v>
      </c>
      <c r="L1010" s="6">
        <v>0</v>
      </c>
    </row>
    <row r="1011" spans="8:12" x14ac:dyDescent="0.25">
      <c r="H1011" s="6">
        <f t="shared" si="57"/>
        <v>0</v>
      </c>
      <c r="I1011" t="s">
        <v>49</v>
      </c>
      <c r="J1011" s="6" t="str">
        <f t="shared" si="56"/>
        <v>Unsigned</v>
      </c>
      <c r="K1011" s="6">
        <f t="shared" si="55"/>
        <v>1</v>
      </c>
      <c r="L1011" s="6">
        <v>0</v>
      </c>
    </row>
    <row r="1012" spans="8:12" x14ac:dyDescent="0.25">
      <c r="H1012" s="6">
        <f t="shared" si="57"/>
        <v>0</v>
      </c>
      <c r="I1012" t="s">
        <v>49</v>
      </c>
      <c r="J1012" s="6" t="str">
        <f t="shared" si="56"/>
        <v>Unsigned</v>
      </c>
      <c r="K1012" s="6">
        <f t="shared" si="55"/>
        <v>1</v>
      </c>
      <c r="L1012" s="6">
        <v>0</v>
      </c>
    </row>
    <row r="1013" spans="8:12" x14ac:dyDescent="0.25">
      <c r="H1013" s="6">
        <f t="shared" si="57"/>
        <v>0</v>
      </c>
      <c r="I1013" t="s">
        <v>49</v>
      </c>
      <c r="J1013" s="6" t="str">
        <f t="shared" si="56"/>
        <v>Unsigned</v>
      </c>
      <c r="K1013" s="6">
        <f t="shared" si="55"/>
        <v>1</v>
      </c>
      <c r="L1013" s="6">
        <v>0</v>
      </c>
    </row>
    <row r="1014" spans="8:12" x14ac:dyDescent="0.25">
      <c r="H1014" s="6">
        <f t="shared" si="57"/>
        <v>0</v>
      </c>
      <c r="I1014" t="s">
        <v>49</v>
      </c>
      <c r="J1014" s="6" t="str">
        <f t="shared" si="56"/>
        <v>Unsigned</v>
      </c>
      <c r="K1014" s="6">
        <f t="shared" si="55"/>
        <v>1</v>
      </c>
      <c r="L1014" s="6">
        <v>0</v>
      </c>
    </row>
    <row r="1015" spans="8:12" x14ac:dyDescent="0.25">
      <c r="H1015" s="6">
        <f t="shared" si="57"/>
        <v>0</v>
      </c>
      <c r="I1015" t="s">
        <v>49</v>
      </c>
      <c r="J1015" s="6" t="str">
        <f t="shared" si="56"/>
        <v>Unsigned</v>
      </c>
      <c r="K1015" s="6">
        <f t="shared" si="55"/>
        <v>1</v>
      </c>
      <c r="L1015" s="6">
        <v>0</v>
      </c>
    </row>
    <row r="1016" spans="8:12" x14ac:dyDescent="0.25">
      <c r="H1016" s="6">
        <f t="shared" si="57"/>
        <v>0</v>
      </c>
      <c r="I1016" t="s">
        <v>49</v>
      </c>
      <c r="J1016" s="6" t="str">
        <f t="shared" si="56"/>
        <v>Unsigned</v>
      </c>
      <c r="K1016" s="6">
        <f t="shared" ref="K1016:K1079" si="58">IF(O1016="fixed",N1016/(2^(IF(J1016="Signed",H1016-1,H1016))-1),1)</f>
        <v>1</v>
      </c>
      <c r="L1016" s="6">
        <v>0</v>
      </c>
    </row>
    <row r="1017" spans="8:12" x14ac:dyDescent="0.25">
      <c r="H1017" s="6">
        <f t="shared" si="57"/>
        <v>0</v>
      </c>
      <c r="I1017" t="s">
        <v>49</v>
      </c>
      <c r="J1017" s="6" t="str">
        <f t="shared" si="56"/>
        <v>Unsigned</v>
      </c>
      <c r="K1017" s="6">
        <f t="shared" si="58"/>
        <v>1</v>
      </c>
      <c r="L1017" s="6">
        <v>0</v>
      </c>
    </row>
    <row r="1018" spans="8:12" x14ac:dyDescent="0.25">
      <c r="H1018" s="6">
        <f t="shared" si="57"/>
        <v>0</v>
      </c>
      <c r="I1018" t="s">
        <v>49</v>
      </c>
      <c r="J1018" s="6" t="str">
        <f t="shared" si="56"/>
        <v>Unsigned</v>
      </c>
      <c r="K1018" s="6">
        <f t="shared" si="58"/>
        <v>1</v>
      </c>
      <c r="L1018" s="6">
        <v>0</v>
      </c>
    </row>
    <row r="1019" spans="8:12" x14ac:dyDescent="0.25">
      <c r="H1019" s="6">
        <f t="shared" si="57"/>
        <v>0</v>
      </c>
      <c r="I1019" t="s">
        <v>49</v>
      </c>
      <c r="J1019" s="6" t="str">
        <f t="shared" si="56"/>
        <v>Unsigned</v>
      </c>
      <c r="K1019" s="6">
        <f t="shared" si="58"/>
        <v>1</v>
      </c>
      <c r="L1019" s="6">
        <v>0</v>
      </c>
    </row>
    <row r="1020" spans="8:12" x14ac:dyDescent="0.25">
      <c r="H1020" s="6">
        <f t="shared" si="57"/>
        <v>0</v>
      </c>
      <c r="I1020" t="s">
        <v>49</v>
      </c>
      <c r="J1020" s="6" t="str">
        <f t="shared" si="56"/>
        <v>Unsigned</v>
      </c>
      <c r="K1020" s="6">
        <f t="shared" si="58"/>
        <v>1</v>
      </c>
      <c r="L1020" s="6">
        <v>0</v>
      </c>
    </row>
    <row r="1021" spans="8:12" x14ac:dyDescent="0.25">
      <c r="H1021" s="6">
        <f t="shared" si="57"/>
        <v>0</v>
      </c>
      <c r="I1021" t="s">
        <v>49</v>
      </c>
      <c r="J1021" s="6" t="str">
        <f t="shared" si="56"/>
        <v>Unsigned</v>
      </c>
      <c r="K1021" s="6">
        <f t="shared" si="58"/>
        <v>1</v>
      </c>
      <c r="L1021" s="6">
        <v>0</v>
      </c>
    </row>
    <row r="1022" spans="8:12" x14ac:dyDescent="0.25">
      <c r="H1022" s="6">
        <f t="shared" si="57"/>
        <v>0</v>
      </c>
      <c r="I1022" t="s">
        <v>49</v>
      </c>
      <c r="J1022" s="6" t="str">
        <f t="shared" si="56"/>
        <v>Unsigned</v>
      </c>
      <c r="K1022" s="6">
        <f t="shared" si="58"/>
        <v>1</v>
      </c>
      <c r="L1022" s="6">
        <v>0</v>
      </c>
    </row>
    <row r="1023" spans="8:12" x14ac:dyDescent="0.25">
      <c r="H1023" s="6">
        <f t="shared" si="57"/>
        <v>0</v>
      </c>
      <c r="I1023" t="s">
        <v>49</v>
      </c>
      <c r="J1023" s="6" t="str">
        <f t="shared" si="56"/>
        <v>Unsigned</v>
      </c>
      <c r="K1023" s="6">
        <f t="shared" si="58"/>
        <v>1</v>
      </c>
      <c r="L1023" s="6">
        <v>0</v>
      </c>
    </row>
    <row r="1024" spans="8:12" x14ac:dyDescent="0.25">
      <c r="H1024" s="6">
        <f t="shared" si="57"/>
        <v>0</v>
      </c>
      <c r="I1024" t="s">
        <v>49</v>
      </c>
      <c r="J1024" s="6" t="str">
        <f t="shared" si="56"/>
        <v>Unsigned</v>
      </c>
      <c r="K1024" s="6">
        <f t="shared" si="58"/>
        <v>1</v>
      </c>
      <c r="L1024" s="6">
        <v>0</v>
      </c>
    </row>
    <row r="1025" spans="8:12" x14ac:dyDescent="0.25">
      <c r="H1025" s="6">
        <f t="shared" si="57"/>
        <v>0</v>
      </c>
      <c r="I1025" t="s">
        <v>49</v>
      </c>
      <c r="J1025" s="6" t="str">
        <f t="shared" si="56"/>
        <v>Unsigned</v>
      </c>
      <c r="K1025" s="6">
        <f t="shared" si="58"/>
        <v>1</v>
      </c>
      <c r="L1025" s="6">
        <v>0</v>
      </c>
    </row>
    <row r="1026" spans="8:12" x14ac:dyDescent="0.25">
      <c r="H1026" s="6">
        <f t="shared" si="57"/>
        <v>0</v>
      </c>
      <c r="I1026" t="s">
        <v>49</v>
      </c>
      <c r="J1026" s="6" t="str">
        <f t="shared" si="56"/>
        <v>Unsigned</v>
      </c>
      <c r="K1026" s="6">
        <f t="shared" si="58"/>
        <v>1</v>
      </c>
      <c r="L1026" s="6">
        <v>0</v>
      </c>
    </row>
    <row r="1027" spans="8:12" x14ac:dyDescent="0.25">
      <c r="H1027" s="6">
        <f t="shared" si="57"/>
        <v>0</v>
      </c>
      <c r="I1027" t="s">
        <v>49</v>
      </c>
      <c r="J1027" s="6" t="str">
        <f t="shared" si="56"/>
        <v>Unsigned</v>
      </c>
      <c r="K1027" s="6">
        <f t="shared" si="58"/>
        <v>1</v>
      </c>
      <c r="L1027" s="6">
        <v>0</v>
      </c>
    </row>
    <row r="1028" spans="8:12" x14ac:dyDescent="0.25">
      <c r="H1028" s="6">
        <f t="shared" si="57"/>
        <v>0</v>
      </c>
      <c r="I1028" t="s">
        <v>49</v>
      </c>
      <c r="J1028" s="6" t="str">
        <f t="shared" si="56"/>
        <v>Unsigned</v>
      </c>
      <c r="K1028" s="6">
        <f t="shared" si="58"/>
        <v>1</v>
      </c>
      <c r="L1028" s="6">
        <v>0</v>
      </c>
    </row>
    <row r="1029" spans="8:12" x14ac:dyDescent="0.25">
      <c r="H1029" s="6">
        <f t="shared" si="57"/>
        <v>0</v>
      </c>
      <c r="I1029" t="s">
        <v>49</v>
      </c>
      <c r="J1029" s="6" t="str">
        <f t="shared" si="56"/>
        <v>Unsigned</v>
      </c>
      <c r="K1029" s="6">
        <f t="shared" si="58"/>
        <v>1</v>
      </c>
      <c r="L1029" s="6">
        <v>0</v>
      </c>
    </row>
    <row r="1030" spans="8:12" x14ac:dyDescent="0.25">
      <c r="H1030" s="6">
        <f t="shared" si="57"/>
        <v>0</v>
      </c>
      <c r="I1030" t="s">
        <v>49</v>
      </c>
      <c r="J1030" s="6" t="str">
        <f t="shared" si="56"/>
        <v>Unsigned</v>
      </c>
      <c r="K1030" s="6">
        <f t="shared" si="58"/>
        <v>1</v>
      </c>
      <c r="L1030" s="6">
        <v>0</v>
      </c>
    </row>
    <row r="1031" spans="8:12" x14ac:dyDescent="0.25">
      <c r="H1031" s="6">
        <f t="shared" si="57"/>
        <v>0</v>
      </c>
      <c r="I1031" t="s">
        <v>49</v>
      </c>
      <c r="J1031" s="6" t="str">
        <f t="shared" si="56"/>
        <v>Unsigned</v>
      </c>
      <c r="K1031" s="6">
        <f t="shared" si="58"/>
        <v>1</v>
      </c>
      <c r="L1031" s="6">
        <v>0</v>
      </c>
    </row>
    <row r="1032" spans="8:12" x14ac:dyDescent="0.25">
      <c r="H1032" s="6">
        <f t="shared" si="57"/>
        <v>0</v>
      </c>
      <c r="I1032" t="s">
        <v>49</v>
      </c>
      <c r="J1032" s="6" t="str">
        <f t="shared" si="56"/>
        <v>Unsigned</v>
      </c>
      <c r="K1032" s="6">
        <f t="shared" si="58"/>
        <v>1</v>
      </c>
      <c r="L1032" s="6">
        <v>0</v>
      </c>
    </row>
    <row r="1033" spans="8:12" x14ac:dyDescent="0.25">
      <c r="H1033" s="6">
        <f t="shared" si="57"/>
        <v>0</v>
      </c>
      <c r="I1033" t="s">
        <v>49</v>
      </c>
      <c r="J1033" s="6" t="str">
        <f t="shared" si="56"/>
        <v>Unsigned</v>
      </c>
      <c r="K1033" s="6">
        <f t="shared" si="58"/>
        <v>1</v>
      </c>
      <c r="L1033" s="6">
        <v>0</v>
      </c>
    </row>
    <row r="1034" spans="8:12" x14ac:dyDescent="0.25">
      <c r="H1034" s="6">
        <f t="shared" si="57"/>
        <v>0</v>
      </c>
      <c r="I1034" t="s">
        <v>49</v>
      </c>
      <c r="J1034" s="6" t="str">
        <f t="shared" si="56"/>
        <v>Unsigned</v>
      </c>
      <c r="K1034" s="6">
        <f t="shared" si="58"/>
        <v>1</v>
      </c>
      <c r="L1034" s="6">
        <v>0</v>
      </c>
    </row>
    <row r="1035" spans="8:12" x14ac:dyDescent="0.25">
      <c r="H1035" s="6">
        <f t="shared" si="57"/>
        <v>0</v>
      </c>
      <c r="I1035" t="s">
        <v>49</v>
      </c>
      <c r="J1035" s="6" t="str">
        <f t="shared" ref="J1035:J1098" si="59">IF(M1035&lt;0,"Signed","Unsigned")</f>
        <v>Unsigned</v>
      </c>
      <c r="K1035" s="6">
        <f t="shared" si="58"/>
        <v>1</v>
      </c>
      <c r="L1035" s="6">
        <v>0</v>
      </c>
    </row>
    <row r="1036" spans="8:12" x14ac:dyDescent="0.25">
      <c r="H1036" s="6">
        <f t="shared" si="57"/>
        <v>0</v>
      </c>
      <c r="I1036" t="s">
        <v>49</v>
      </c>
      <c r="J1036" s="6" t="str">
        <f t="shared" si="59"/>
        <v>Unsigned</v>
      </c>
      <c r="K1036" s="6">
        <f t="shared" si="58"/>
        <v>1</v>
      </c>
      <c r="L1036" s="6">
        <v>0</v>
      </c>
    </row>
    <row r="1037" spans="8:12" x14ac:dyDescent="0.25">
      <c r="H1037" s="6">
        <f t="shared" si="57"/>
        <v>0</v>
      </c>
      <c r="I1037" t="s">
        <v>49</v>
      </c>
      <c r="J1037" s="6" t="str">
        <f t="shared" si="59"/>
        <v>Unsigned</v>
      </c>
      <c r="K1037" s="6">
        <f t="shared" si="58"/>
        <v>1</v>
      </c>
      <c r="L1037" s="6">
        <v>0</v>
      </c>
    </row>
    <row r="1038" spans="8:12" x14ac:dyDescent="0.25">
      <c r="H1038" s="6">
        <f t="shared" ref="H1038:H1101" si="60">IF(J1038="Signed",IF(O1038="fixed",ROUNDUP(LOG((N1038-M1038+1)*10,2),0)+1,IF(O1038="int",ROUNDUP(LOG((N1038-M1038+1)*1,2),0),IF(O1038="float",32,0))),IF(O1038="fixed",ROUNDUP(LOG((N1038-M1038+1)*10,2),0),IF(O1038="int",ROUNDUP(LOG((N1038-M1038+1)*1,2),0),IF(O1038="float",32,0))))</f>
        <v>0</v>
      </c>
      <c r="I1038" t="s">
        <v>49</v>
      </c>
      <c r="J1038" s="6" t="str">
        <f t="shared" si="59"/>
        <v>Unsigned</v>
      </c>
      <c r="K1038" s="6">
        <f t="shared" si="58"/>
        <v>1</v>
      </c>
      <c r="L1038" s="6">
        <v>0</v>
      </c>
    </row>
    <row r="1039" spans="8:12" x14ac:dyDescent="0.25">
      <c r="H1039" s="6">
        <f t="shared" si="60"/>
        <v>0</v>
      </c>
      <c r="I1039" t="s">
        <v>49</v>
      </c>
      <c r="J1039" s="6" t="str">
        <f t="shared" si="59"/>
        <v>Unsigned</v>
      </c>
      <c r="K1039" s="6">
        <f t="shared" si="58"/>
        <v>1</v>
      </c>
      <c r="L1039" s="6">
        <v>0</v>
      </c>
    </row>
    <row r="1040" spans="8:12" x14ac:dyDescent="0.25">
      <c r="H1040" s="6">
        <f t="shared" si="60"/>
        <v>0</v>
      </c>
      <c r="I1040" t="s">
        <v>49</v>
      </c>
      <c r="J1040" s="6" t="str">
        <f t="shared" si="59"/>
        <v>Unsigned</v>
      </c>
      <c r="K1040" s="6">
        <f t="shared" si="58"/>
        <v>1</v>
      </c>
      <c r="L1040" s="6">
        <v>0</v>
      </c>
    </row>
    <row r="1041" spans="8:12" x14ac:dyDescent="0.25">
      <c r="H1041" s="6">
        <f t="shared" si="60"/>
        <v>0</v>
      </c>
      <c r="I1041" t="s">
        <v>49</v>
      </c>
      <c r="J1041" s="6" t="str">
        <f t="shared" si="59"/>
        <v>Unsigned</v>
      </c>
      <c r="K1041" s="6">
        <f t="shared" si="58"/>
        <v>1</v>
      </c>
      <c r="L1041" s="6">
        <v>0</v>
      </c>
    </row>
    <row r="1042" spans="8:12" x14ac:dyDescent="0.25">
      <c r="H1042" s="6">
        <f t="shared" si="60"/>
        <v>0</v>
      </c>
      <c r="I1042" t="s">
        <v>49</v>
      </c>
      <c r="J1042" s="6" t="str">
        <f t="shared" si="59"/>
        <v>Unsigned</v>
      </c>
      <c r="K1042" s="6">
        <f t="shared" si="58"/>
        <v>1</v>
      </c>
      <c r="L1042" s="6">
        <v>0</v>
      </c>
    </row>
    <row r="1043" spans="8:12" x14ac:dyDescent="0.25">
      <c r="H1043" s="6">
        <f t="shared" si="60"/>
        <v>0</v>
      </c>
      <c r="I1043" t="s">
        <v>49</v>
      </c>
      <c r="J1043" s="6" t="str">
        <f t="shared" si="59"/>
        <v>Unsigned</v>
      </c>
      <c r="K1043" s="6">
        <f t="shared" si="58"/>
        <v>1</v>
      </c>
      <c r="L1043" s="6">
        <v>0</v>
      </c>
    </row>
    <row r="1044" spans="8:12" x14ac:dyDescent="0.25">
      <c r="H1044" s="6">
        <f t="shared" si="60"/>
        <v>0</v>
      </c>
      <c r="I1044" t="s">
        <v>49</v>
      </c>
      <c r="J1044" s="6" t="str">
        <f t="shared" si="59"/>
        <v>Unsigned</v>
      </c>
      <c r="K1044" s="6">
        <f t="shared" si="58"/>
        <v>1</v>
      </c>
      <c r="L1044" s="6">
        <v>0</v>
      </c>
    </row>
    <row r="1045" spans="8:12" x14ac:dyDescent="0.25">
      <c r="H1045" s="6">
        <f t="shared" si="60"/>
        <v>0</v>
      </c>
      <c r="I1045" t="s">
        <v>49</v>
      </c>
      <c r="J1045" s="6" t="str">
        <f t="shared" si="59"/>
        <v>Unsigned</v>
      </c>
      <c r="K1045" s="6">
        <f t="shared" si="58"/>
        <v>1</v>
      </c>
      <c r="L1045" s="6">
        <v>0</v>
      </c>
    </row>
    <row r="1046" spans="8:12" x14ac:dyDescent="0.25">
      <c r="H1046" s="6">
        <f t="shared" si="60"/>
        <v>0</v>
      </c>
      <c r="I1046" t="s">
        <v>49</v>
      </c>
      <c r="J1046" s="6" t="str">
        <f t="shared" si="59"/>
        <v>Unsigned</v>
      </c>
      <c r="K1046" s="6">
        <f t="shared" si="58"/>
        <v>1</v>
      </c>
      <c r="L1046" s="6">
        <v>0</v>
      </c>
    </row>
    <row r="1047" spans="8:12" x14ac:dyDescent="0.25">
      <c r="H1047" s="6">
        <f t="shared" si="60"/>
        <v>0</v>
      </c>
      <c r="I1047" t="s">
        <v>49</v>
      </c>
      <c r="J1047" s="6" t="str">
        <f t="shared" si="59"/>
        <v>Unsigned</v>
      </c>
      <c r="K1047" s="6">
        <f t="shared" si="58"/>
        <v>1</v>
      </c>
      <c r="L1047" s="6">
        <v>0</v>
      </c>
    </row>
    <row r="1048" spans="8:12" x14ac:dyDescent="0.25">
      <c r="H1048" s="6">
        <f t="shared" si="60"/>
        <v>0</v>
      </c>
      <c r="I1048" t="s">
        <v>49</v>
      </c>
      <c r="J1048" s="6" t="str">
        <f t="shared" si="59"/>
        <v>Unsigned</v>
      </c>
      <c r="K1048" s="6">
        <f t="shared" si="58"/>
        <v>1</v>
      </c>
      <c r="L1048" s="6">
        <v>0</v>
      </c>
    </row>
    <row r="1049" spans="8:12" x14ac:dyDescent="0.25">
      <c r="H1049" s="6">
        <f t="shared" si="60"/>
        <v>0</v>
      </c>
      <c r="I1049" t="s">
        <v>49</v>
      </c>
      <c r="J1049" s="6" t="str">
        <f t="shared" si="59"/>
        <v>Unsigned</v>
      </c>
      <c r="K1049" s="6">
        <f t="shared" si="58"/>
        <v>1</v>
      </c>
      <c r="L1049" s="6">
        <v>0</v>
      </c>
    </row>
    <row r="1050" spans="8:12" x14ac:dyDescent="0.25">
      <c r="H1050" s="6">
        <f t="shared" si="60"/>
        <v>0</v>
      </c>
      <c r="I1050" t="s">
        <v>49</v>
      </c>
      <c r="J1050" s="6" t="str">
        <f t="shared" si="59"/>
        <v>Unsigned</v>
      </c>
      <c r="K1050" s="6">
        <f t="shared" si="58"/>
        <v>1</v>
      </c>
      <c r="L1050" s="6">
        <v>0</v>
      </c>
    </row>
    <row r="1051" spans="8:12" x14ac:dyDescent="0.25">
      <c r="H1051" s="6">
        <f t="shared" si="60"/>
        <v>0</v>
      </c>
      <c r="I1051" t="s">
        <v>49</v>
      </c>
      <c r="J1051" s="6" t="str">
        <f t="shared" si="59"/>
        <v>Unsigned</v>
      </c>
      <c r="K1051" s="6">
        <f t="shared" si="58"/>
        <v>1</v>
      </c>
      <c r="L1051" s="6">
        <v>0</v>
      </c>
    </row>
    <row r="1052" spans="8:12" x14ac:dyDescent="0.25">
      <c r="H1052" s="6">
        <f t="shared" si="60"/>
        <v>0</v>
      </c>
      <c r="I1052" t="s">
        <v>49</v>
      </c>
      <c r="J1052" s="6" t="str">
        <f t="shared" si="59"/>
        <v>Unsigned</v>
      </c>
      <c r="K1052" s="6">
        <f t="shared" si="58"/>
        <v>1</v>
      </c>
      <c r="L1052" s="6">
        <v>0</v>
      </c>
    </row>
    <row r="1053" spans="8:12" x14ac:dyDescent="0.25">
      <c r="H1053" s="6">
        <f t="shared" si="60"/>
        <v>0</v>
      </c>
      <c r="I1053" t="s">
        <v>49</v>
      </c>
      <c r="J1053" s="6" t="str">
        <f t="shared" si="59"/>
        <v>Unsigned</v>
      </c>
      <c r="K1053" s="6">
        <f t="shared" si="58"/>
        <v>1</v>
      </c>
      <c r="L1053" s="6">
        <v>0</v>
      </c>
    </row>
    <row r="1054" spans="8:12" x14ac:dyDescent="0.25">
      <c r="H1054" s="6">
        <f t="shared" si="60"/>
        <v>0</v>
      </c>
      <c r="I1054" t="s">
        <v>49</v>
      </c>
      <c r="J1054" s="6" t="str">
        <f t="shared" si="59"/>
        <v>Unsigned</v>
      </c>
      <c r="K1054" s="6">
        <f t="shared" si="58"/>
        <v>1</v>
      </c>
      <c r="L1054" s="6">
        <v>0</v>
      </c>
    </row>
    <row r="1055" spans="8:12" x14ac:dyDescent="0.25">
      <c r="H1055" s="6">
        <f t="shared" si="60"/>
        <v>0</v>
      </c>
      <c r="I1055" t="s">
        <v>49</v>
      </c>
      <c r="J1055" s="6" t="str">
        <f t="shared" si="59"/>
        <v>Unsigned</v>
      </c>
      <c r="K1055" s="6">
        <f t="shared" si="58"/>
        <v>1</v>
      </c>
      <c r="L1055" s="6">
        <v>0</v>
      </c>
    </row>
    <row r="1056" spans="8:12" x14ac:dyDescent="0.25">
      <c r="H1056" s="6">
        <f t="shared" si="60"/>
        <v>0</v>
      </c>
      <c r="I1056" t="s">
        <v>49</v>
      </c>
      <c r="J1056" s="6" t="str">
        <f t="shared" si="59"/>
        <v>Unsigned</v>
      </c>
      <c r="K1056" s="6">
        <f t="shared" si="58"/>
        <v>1</v>
      </c>
      <c r="L1056" s="6">
        <v>0</v>
      </c>
    </row>
    <row r="1057" spans="8:12" x14ac:dyDescent="0.25">
      <c r="H1057" s="6">
        <f t="shared" si="60"/>
        <v>0</v>
      </c>
      <c r="I1057" t="s">
        <v>49</v>
      </c>
      <c r="J1057" s="6" t="str">
        <f t="shared" si="59"/>
        <v>Unsigned</v>
      </c>
      <c r="K1057" s="6">
        <f t="shared" si="58"/>
        <v>1</v>
      </c>
      <c r="L1057" s="6">
        <v>0</v>
      </c>
    </row>
    <row r="1058" spans="8:12" x14ac:dyDescent="0.25">
      <c r="H1058" s="6">
        <f t="shared" si="60"/>
        <v>0</v>
      </c>
      <c r="I1058" t="s">
        <v>49</v>
      </c>
      <c r="J1058" s="6" t="str">
        <f t="shared" si="59"/>
        <v>Unsigned</v>
      </c>
      <c r="K1058" s="6">
        <f t="shared" si="58"/>
        <v>1</v>
      </c>
      <c r="L1058" s="6">
        <v>0</v>
      </c>
    </row>
    <row r="1059" spans="8:12" x14ac:dyDescent="0.25">
      <c r="H1059" s="6">
        <f t="shared" si="60"/>
        <v>0</v>
      </c>
      <c r="I1059" t="s">
        <v>49</v>
      </c>
      <c r="J1059" s="6" t="str">
        <f t="shared" si="59"/>
        <v>Unsigned</v>
      </c>
      <c r="K1059" s="6">
        <f t="shared" si="58"/>
        <v>1</v>
      </c>
      <c r="L1059" s="6">
        <v>0</v>
      </c>
    </row>
    <row r="1060" spans="8:12" x14ac:dyDescent="0.25">
      <c r="H1060" s="6">
        <f t="shared" si="60"/>
        <v>0</v>
      </c>
      <c r="I1060" t="s">
        <v>49</v>
      </c>
      <c r="J1060" s="6" t="str">
        <f t="shared" si="59"/>
        <v>Unsigned</v>
      </c>
      <c r="K1060" s="6">
        <f t="shared" si="58"/>
        <v>1</v>
      </c>
      <c r="L1060" s="6">
        <v>0</v>
      </c>
    </row>
    <row r="1061" spans="8:12" x14ac:dyDescent="0.25">
      <c r="H1061" s="6">
        <f t="shared" si="60"/>
        <v>0</v>
      </c>
      <c r="I1061" t="s">
        <v>49</v>
      </c>
      <c r="J1061" s="6" t="str">
        <f t="shared" si="59"/>
        <v>Unsigned</v>
      </c>
      <c r="K1061" s="6">
        <f t="shared" si="58"/>
        <v>1</v>
      </c>
      <c r="L1061" s="6">
        <v>0</v>
      </c>
    </row>
    <row r="1062" spans="8:12" x14ac:dyDescent="0.25">
      <c r="H1062" s="6">
        <f t="shared" si="60"/>
        <v>0</v>
      </c>
      <c r="I1062" t="s">
        <v>49</v>
      </c>
      <c r="J1062" s="6" t="str">
        <f t="shared" si="59"/>
        <v>Unsigned</v>
      </c>
      <c r="K1062" s="6">
        <f t="shared" si="58"/>
        <v>1</v>
      </c>
      <c r="L1062" s="6">
        <v>0</v>
      </c>
    </row>
    <row r="1063" spans="8:12" x14ac:dyDescent="0.25">
      <c r="H1063" s="6">
        <f t="shared" si="60"/>
        <v>0</v>
      </c>
      <c r="I1063" t="s">
        <v>49</v>
      </c>
      <c r="J1063" s="6" t="str">
        <f t="shared" si="59"/>
        <v>Unsigned</v>
      </c>
      <c r="K1063" s="6">
        <f t="shared" si="58"/>
        <v>1</v>
      </c>
      <c r="L1063" s="6">
        <v>0</v>
      </c>
    </row>
    <row r="1064" spans="8:12" x14ac:dyDescent="0.25">
      <c r="H1064" s="6">
        <f t="shared" si="60"/>
        <v>0</v>
      </c>
      <c r="I1064" t="s">
        <v>49</v>
      </c>
      <c r="J1064" s="6" t="str">
        <f t="shared" si="59"/>
        <v>Unsigned</v>
      </c>
      <c r="K1064" s="6">
        <f t="shared" si="58"/>
        <v>1</v>
      </c>
      <c r="L1064" s="6">
        <v>0</v>
      </c>
    </row>
    <row r="1065" spans="8:12" x14ac:dyDescent="0.25">
      <c r="H1065" s="6">
        <f t="shared" si="60"/>
        <v>0</v>
      </c>
      <c r="I1065" t="s">
        <v>49</v>
      </c>
      <c r="J1065" s="6" t="str">
        <f t="shared" si="59"/>
        <v>Unsigned</v>
      </c>
      <c r="K1065" s="6">
        <f t="shared" si="58"/>
        <v>1</v>
      </c>
      <c r="L1065" s="6">
        <v>0</v>
      </c>
    </row>
    <row r="1066" spans="8:12" x14ac:dyDescent="0.25">
      <c r="H1066" s="6">
        <f t="shared" si="60"/>
        <v>0</v>
      </c>
      <c r="I1066" t="s">
        <v>49</v>
      </c>
      <c r="J1066" s="6" t="str">
        <f t="shared" si="59"/>
        <v>Unsigned</v>
      </c>
      <c r="K1066" s="6">
        <f t="shared" si="58"/>
        <v>1</v>
      </c>
      <c r="L1066" s="6">
        <v>0</v>
      </c>
    </row>
    <row r="1067" spans="8:12" x14ac:dyDescent="0.25">
      <c r="H1067" s="6">
        <f t="shared" si="60"/>
        <v>0</v>
      </c>
      <c r="I1067" t="s">
        <v>49</v>
      </c>
      <c r="J1067" s="6" t="str">
        <f t="shared" si="59"/>
        <v>Unsigned</v>
      </c>
      <c r="K1067" s="6">
        <f t="shared" si="58"/>
        <v>1</v>
      </c>
      <c r="L1067" s="6">
        <v>0</v>
      </c>
    </row>
    <row r="1068" spans="8:12" x14ac:dyDescent="0.25">
      <c r="H1068" s="6">
        <f t="shared" si="60"/>
        <v>0</v>
      </c>
      <c r="I1068" t="s">
        <v>49</v>
      </c>
      <c r="J1068" s="6" t="str">
        <f t="shared" si="59"/>
        <v>Unsigned</v>
      </c>
      <c r="K1068" s="6">
        <f t="shared" si="58"/>
        <v>1</v>
      </c>
      <c r="L1068" s="6">
        <v>0</v>
      </c>
    </row>
    <row r="1069" spans="8:12" x14ac:dyDescent="0.25">
      <c r="H1069" s="6">
        <f t="shared" si="60"/>
        <v>0</v>
      </c>
      <c r="I1069" t="s">
        <v>49</v>
      </c>
      <c r="J1069" s="6" t="str">
        <f t="shared" si="59"/>
        <v>Unsigned</v>
      </c>
      <c r="K1069" s="6">
        <f t="shared" si="58"/>
        <v>1</v>
      </c>
      <c r="L1069" s="6">
        <v>0</v>
      </c>
    </row>
    <row r="1070" spans="8:12" x14ac:dyDescent="0.25">
      <c r="H1070" s="6">
        <f t="shared" si="60"/>
        <v>0</v>
      </c>
      <c r="I1070" t="s">
        <v>49</v>
      </c>
      <c r="J1070" s="6" t="str">
        <f t="shared" si="59"/>
        <v>Unsigned</v>
      </c>
      <c r="K1070" s="6">
        <f t="shared" si="58"/>
        <v>1</v>
      </c>
      <c r="L1070" s="6">
        <v>0</v>
      </c>
    </row>
    <row r="1071" spans="8:12" x14ac:dyDescent="0.25">
      <c r="H1071" s="6">
        <f t="shared" si="60"/>
        <v>0</v>
      </c>
      <c r="I1071" t="s">
        <v>49</v>
      </c>
      <c r="J1071" s="6" t="str">
        <f t="shared" si="59"/>
        <v>Unsigned</v>
      </c>
      <c r="K1071" s="6">
        <f t="shared" si="58"/>
        <v>1</v>
      </c>
      <c r="L1071" s="6">
        <v>0</v>
      </c>
    </row>
    <row r="1072" spans="8:12" x14ac:dyDescent="0.25">
      <c r="H1072" s="6">
        <f t="shared" si="60"/>
        <v>0</v>
      </c>
      <c r="I1072" t="s">
        <v>49</v>
      </c>
      <c r="J1072" s="6" t="str">
        <f t="shared" si="59"/>
        <v>Unsigned</v>
      </c>
      <c r="K1072" s="6">
        <f t="shared" si="58"/>
        <v>1</v>
      </c>
      <c r="L1072" s="6">
        <v>0</v>
      </c>
    </row>
    <row r="1073" spans="8:12" x14ac:dyDescent="0.25">
      <c r="H1073" s="6">
        <f t="shared" si="60"/>
        <v>0</v>
      </c>
      <c r="I1073" t="s">
        <v>49</v>
      </c>
      <c r="J1073" s="6" t="str">
        <f t="shared" si="59"/>
        <v>Unsigned</v>
      </c>
      <c r="K1073" s="6">
        <f t="shared" si="58"/>
        <v>1</v>
      </c>
      <c r="L1073" s="6">
        <v>0</v>
      </c>
    </row>
    <row r="1074" spans="8:12" x14ac:dyDescent="0.25">
      <c r="H1074" s="6">
        <f t="shared" si="60"/>
        <v>0</v>
      </c>
      <c r="I1074" t="s">
        <v>49</v>
      </c>
      <c r="J1074" s="6" t="str">
        <f t="shared" si="59"/>
        <v>Unsigned</v>
      </c>
      <c r="K1074" s="6">
        <f t="shared" si="58"/>
        <v>1</v>
      </c>
      <c r="L1074" s="6">
        <v>0</v>
      </c>
    </row>
    <row r="1075" spans="8:12" x14ac:dyDescent="0.25">
      <c r="H1075" s="6">
        <f t="shared" si="60"/>
        <v>0</v>
      </c>
      <c r="I1075" t="s">
        <v>49</v>
      </c>
      <c r="J1075" s="6" t="str">
        <f t="shared" si="59"/>
        <v>Unsigned</v>
      </c>
      <c r="K1075" s="6">
        <f t="shared" si="58"/>
        <v>1</v>
      </c>
      <c r="L1075" s="6">
        <v>0</v>
      </c>
    </row>
    <row r="1076" spans="8:12" x14ac:dyDescent="0.25">
      <c r="H1076" s="6">
        <f t="shared" si="60"/>
        <v>0</v>
      </c>
      <c r="I1076" t="s">
        <v>49</v>
      </c>
      <c r="J1076" s="6" t="str">
        <f t="shared" si="59"/>
        <v>Unsigned</v>
      </c>
      <c r="K1076" s="6">
        <f t="shared" si="58"/>
        <v>1</v>
      </c>
      <c r="L1076" s="6">
        <v>0</v>
      </c>
    </row>
    <row r="1077" spans="8:12" x14ac:dyDescent="0.25">
      <c r="H1077" s="6">
        <f t="shared" si="60"/>
        <v>0</v>
      </c>
      <c r="I1077" t="s">
        <v>49</v>
      </c>
      <c r="J1077" s="6" t="str">
        <f t="shared" si="59"/>
        <v>Unsigned</v>
      </c>
      <c r="K1077" s="6">
        <f t="shared" si="58"/>
        <v>1</v>
      </c>
      <c r="L1077" s="6">
        <v>0</v>
      </c>
    </row>
    <row r="1078" spans="8:12" x14ac:dyDescent="0.25">
      <c r="H1078" s="6">
        <f t="shared" si="60"/>
        <v>0</v>
      </c>
      <c r="I1078" t="s">
        <v>49</v>
      </c>
      <c r="J1078" s="6" t="str">
        <f t="shared" si="59"/>
        <v>Unsigned</v>
      </c>
      <c r="K1078" s="6">
        <f t="shared" si="58"/>
        <v>1</v>
      </c>
      <c r="L1078" s="6">
        <v>0</v>
      </c>
    </row>
    <row r="1079" spans="8:12" x14ac:dyDescent="0.25">
      <c r="H1079" s="6">
        <f t="shared" si="60"/>
        <v>0</v>
      </c>
      <c r="I1079" t="s">
        <v>49</v>
      </c>
      <c r="J1079" s="6" t="str">
        <f t="shared" si="59"/>
        <v>Unsigned</v>
      </c>
      <c r="K1079" s="6">
        <f t="shared" si="58"/>
        <v>1</v>
      </c>
      <c r="L1079" s="6">
        <v>0</v>
      </c>
    </row>
    <row r="1080" spans="8:12" x14ac:dyDescent="0.25">
      <c r="H1080" s="6">
        <f t="shared" si="60"/>
        <v>0</v>
      </c>
      <c r="I1080" t="s">
        <v>49</v>
      </c>
      <c r="J1080" s="6" t="str">
        <f t="shared" si="59"/>
        <v>Unsigned</v>
      </c>
      <c r="K1080" s="6">
        <f t="shared" ref="K1080:K1143" si="61">IF(O1080="fixed",N1080/(2^(IF(J1080="Signed",H1080-1,H1080))-1),1)</f>
        <v>1</v>
      </c>
      <c r="L1080" s="6">
        <v>0</v>
      </c>
    </row>
    <row r="1081" spans="8:12" x14ac:dyDescent="0.25">
      <c r="H1081" s="6">
        <f t="shared" si="60"/>
        <v>0</v>
      </c>
      <c r="I1081" t="s">
        <v>49</v>
      </c>
      <c r="J1081" s="6" t="str">
        <f t="shared" si="59"/>
        <v>Unsigned</v>
      </c>
      <c r="K1081" s="6">
        <f t="shared" si="61"/>
        <v>1</v>
      </c>
      <c r="L1081" s="6">
        <v>0</v>
      </c>
    </row>
    <row r="1082" spans="8:12" x14ac:dyDescent="0.25">
      <c r="H1082" s="6">
        <f t="shared" si="60"/>
        <v>0</v>
      </c>
      <c r="I1082" t="s">
        <v>49</v>
      </c>
      <c r="J1082" s="6" t="str">
        <f t="shared" si="59"/>
        <v>Unsigned</v>
      </c>
      <c r="K1082" s="6">
        <f t="shared" si="61"/>
        <v>1</v>
      </c>
      <c r="L1082" s="6">
        <v>0</v>
      </c>
    </row>
    <row r="1083" spans="8:12" x14ac:dyDescent="0.25">
      <c r="H1083" s="6">
        <f t="shared" si="60"/>
        <v>0</v>
      </c>
      <c r="I1083" t="s">
        <v>49</v>
      </c>
      <c r="J1083" s="6" t="str">
        <f t="shared" si="59"/>
        <v>Unsigned</v>
      </c>
      <c r="K1083" s="6">
        <f t="shared" si="61"/>
        <v>1</v>
      </c>
      <c r="L1083" s="6">
        <v>0</v>
      </c>
    </row>
    <row r="1084" spans="8:12" x14ac:dyDescent="0.25">
      <c r="H1084" s="6">
        <f t="shared" si="60"/>
        <v>0</v>
      </c>
      <c r="I1084" t="s">
        <v>49</v>
      </c>
      <c r="J1084" s="6" t="str">
        <f t="shared" si="59"/>
        <v>Unsigned</v>
      </c>
      <c r="K1084" s="6">
        <f t="shared" si="61"/>
        <v>1</v>
      </c>
      <c r="L1084" s="6">
        <v>0</v>
      </c>
    </row>
    <row r="1085" spans="8:12" x14ac:dyDescent="0.25">
      <c r="H1085" s="6">
        <f t="shared" si="60"/>
        <v>0</v>
      </c>
      <c r="I1085" t="s">
        <v>49</v>
      </c>
      <c r="J1085" s="6" t="str">
        <f t="shared" si="59"/>
        <v>Unsigned</v>
      </c>
      <c r="K1085" s="6">
        <f t="shared" si="61"/>
        <v>1</v>
      </c>
      <c r="L1085" s="6">
        <v>0</v>
      </c>
    </row>
    <row r="1086" spans="8:12" x14ac:dyDescent="0.25">
      <c r="H1086" s="6">
        <f t="shared" si="60"/>
        <v>0</v>
      </c>
      <c r="I1086" t="s">
        <v>49</v>
      </c>
      <c r="J1086" s="6" t="str">
        <f t="shared" si="59"/>
        <v>Unsigned</v>
      </c>
      <c r="K1086" s="6">
        <f t="shared" si="61"/>
        <v>1</v>
      </c>
      <c r="L1086" s="6">
        <v>0</v>
      </c>
    </row>
    <row r="1087" spans="8:12" x14ac:dyDescent="0.25">
      <c r="H1087" s="6">
        <f t="shared" si="60"/>
        <v>0</v>
      </c>
      <c r="I1087" t="s">
        <v>49</v>
      </c>
      <c r="J1087" s="6" t="str">
        <f t="shared" si="59"/>
        <v>Unsigned</v>
      </c>
      <c r="K1087" s="6">
        <f t="shared" si="61"/>
        <v>1</v>
      </c>
      <c r="L1087" s="6">
        <v>0</v>
      </c>
    </row>
    <row r="1088" spans="8:12" x14ac:dyDescent="0.25">
      <c r="H1088" s="6">
        <f t="shared" si="60"/>
        <v>0</v>
      </c>
      <c r="I1088" t="s">
        <v>49</v>
      </c>
      <c r="J1088" s="6" t="str">
        <f t="shared" si="59"/>
        <v>Unsigned</v>
      </c>
      <c r="K1088" s="6">
        <f t="shared" si="61"/>
        <v>1</v>
      </c>
      <c r="L1088" s="6">
        <v>0</v>
      </c>
    </row>
    <row r="1089" spans="8:12" x14ac:dyDescent="0.25">
      <c r="H1089" s="6">
        <f t="shared" si="60"/>
        <v>0</v>
      </c>
      <c r="I1089" t="s">
        <v>49</v>
      </c>
      <c r="J1089" s="6" t="str">
        <f t="shared" si="59"/>
        <v>Unsigned</v>
      </c>
      <c r="K1089" s="6">
        <f t="shared" si="61"/>
        <v>1</v>
      </c>
      <c r="L1089" s="6">
        <v>0</v>
      </c>
    </row>
    <row r="1090" spans="8:12" x14ac:dyDescent="0.25">
      <c r="H1090" s="6">
        <f t="shared" si="60"/>
        <v>0</v>
      </c>
      <c r="I1090" t="s">
        <v>49</v>
      </c>
      <c r="J1090" s="6" t="str">
        <f t="shared" si="59"/>
        <v>Unsigned</v>
      </c>
      <c r="K1090" s="6">
        <f t="shared" si="61"/>
        <v>1</v>
      </c>
      <c r="L1090" s="6">
        <v>0</v>
      </c>
    </row>
    <row r="1091" spans="8:12" x14ac:dyDescent="0.25">
      <c r="H1091" s="6">
        <f t="shared" si="60"/>
        <v>0</v>
      </c>
      <c r="I1091" t="s">
        <v>49</v>
      </c>
      <c r="J1091" s="6" t="str">
        <f t="shared" si="59"/>
        <v>Unsigned</v>
      </c>
      <c r="K1091" s="6">
        <f t="shared" si="61"/>
        <v>1</v>
      </c>
      <c r="L1091" s="6">
        <v>0</v>
      </c>
    </row>
    <row r="1092" spans="8:12" x14ac:dyDescent="0.25">
      <c r="H1092" s="6">
        <f t="shared" si="60"/>
        <v>0</v>
      </c>
      <c r="I1092" t="s">
        <v>49</v>
      </c>
      <c r="J1092" s="6" t="str">
        <f t="shared" si="59"/>
        <v>Unsigned</v>
      </c>
      <c r="K1092" s="6">
        <f t="shared" si="61"/>
        <v>1</v>
      </c>
      <c r="L1092" s="6">
        <v>0</v>
      </c>
    </row>
    <row r="1093" spans="8:12" x14ac:dyDescent="0.25">
      <c r="H1093" s="6">
        <f t="shared" si="60"/>
        <v>0</v>
      </c>
      <c r="I1093" t="s">
        <v>49</v>
      </c>
      <c r="J1093" s="6" t="str">
        <f t="shared" si="59"/>
        <v>Unsigned</v>
      </c>
      <c r="K1093" s="6">
        <f t="shared" si="61"/>
        <v>1</v>
      </c>
      <c r="L1093" s="6">
        <v>0</v>
      </c>
    </row>
    <row r="1094" spans="8:12" x14ac:dyDescent="0.25">
      <c r="H1094" s="6">
        <f t="shared" si="60"/>
        <v>0</v>
      </c>
      <c r="I1094" t="s">
        <v>49</v>
      </c>
      <c r="J1094" s="6" t="str">
        <f t="shared" si="59"/>
        <v>Unsigned</v>
      </c>
      <c r="K1094" s="6">
        <f t="shared" si="61"/>
        <v>1</v>
      </c>
      <c r="L1094" s="6">
        <v>0</v>
      </c>
    </row>
    <row r="1095" spans="8:12" x14ac:dyDescent="0.25">
      <c r="H1095" s="6">
        <f t="shared" si="60"/>
        <v>0</v>
      </c>
      <c r="I1095" t="s">
        <v>49</v>
      </c>
      <c r="J1095" s="6" t="str">
        <f t="shared" si="59"/>
        <v>Unsigned</v>
      </c>
      <c r="K1095" s="6">
        <f t="shared" si="61"/>
        <v>1</v>
      </c>
      <c r="L1095" s="6">
        <v>0</v>
      </c>
    </row>
    <row r="1096" spans="8:12" x14ac:dyDescent="0.25">
      <c r="H1096" s="6">
        <f t="shared" si="60"/>
        <v>0</v>
      </c>
      <c r="I1096" t="s">
        <v>49</v>
      </c>
      <c r="J1096" s="6" t="str">
        <f t="shared" si="59"/>
        <v>Unsigned</v>
      </c>
      <c r="K1096" s="6">
        <f t="shared" si="61"/>
        <v>1</v>
      </c>
      <c r="L1096" s="6">
        <v>0</v>
      </c>
    </row>
    <row r="1097" spans="8:12" x14ac:dyDescent="0.25">
      <c r="H1097" s="6">
        <f t="shared" si="60"/>
        <v>0</v>
      </c>
      <c r="I1097" t="s">
        <v>49</v>
      </c>
      <c r="J1097" s="6" t="str">
        <f t="shared" si="59"/>
        <v>Unsigned</v>
      </c>
      <c r="K1097" s="6">
        <f t="shared" si="61"/>
        <v>1</v>
      </c>
      <c r="L1097" s="6">
        <v>0</v>
      </c>
    </row>
    <row r="1098" spans="8:12" x14ac:dyDescent="0.25">
      <c r="H1098" s="6">
        <f t="shared" si="60"/>
        <v>0</v>
      </c>
      <c r="I1098" t="s">
        <v>49</v>
      </c>
      <c r="J1098" s="6" t="str">
        <f t="shared" si="59"/>
        <v>Unsigned</v>
      </c>
      <c r="K1098" s="6">
        <f t="shared" si="61"/>
        <v>1</v>
      </c>
      <c r="L1098" s="6">
        <v>0</v>
      </c>
    </row>
    <row r="1099" spans="8:12" x14ac:dyDescent="0.25">
      <c r="H1099" s="6">
        <f t="shared" si="60"/>
        <v>0</v>
      </c>
      <c r="I1099" t="s">
        <v>49</v>
      </c>
      <c r="J1099" s="6" t="str">
        <f t="shared" ref="J1099:J1155" si="62">IF(M1099&lt;0,"Signed","Unsigned")</f>
        <v>Unsigned</v>
      </c>
      <c r="K1099" s="6">
        <f t="shared" si="61"/>
        <v>1</v>
      </c>
      <c r="L1099" s="6">
        <v>0</v>
      </c>
    </row>
    <row r="1100" spans="8:12" x14ac:dyDescent="0.25">
      <c r="H1100" s="6">
        <f t="shared" si="60"/>
        <v>0</v>
      </c>
      <c r="I1100" t="s">
        <v>49</v>
      </c>
      <c r="J1100" s="6" t="str">
        <f t="shared" si="62"/>
        <v>Unsigned</v>
      </c>
      <c r="K1100" s="6">
        <f t="shared" si="61"/>
        <v>1</v>
      </c>
      <c r="L1100" s="6">
        <v>0</v>
      </c>
    </row>
    <row r="1101" spans="8:12" x14ac:dyDescent="0.25">
      <c r="H1101" s="6">
        <f t="shared" si="60"/>
        <v>0</v>
      </c>
      <c r="I1101" t="s">
        <v>49</v>
      </c>
      <c r="J1101" s="6" t="str">
        <f t="shared" si="62"/>
        <v>Unsigned</v>
      </c>
      <c r="K1101" s="6">
        <f t="shared" si="61"/>
        <v>1</v>
      </c>
      <c r="L1101" s="6">
        <v>0</v>
      </c>
    </row>
    <row r="1102" spans="8:12" x14ac:dyDescent="0.25">
      <c r="H1102" s="6">
        <f t="shared" ref="H1102:H1155" si="63">IF(J1102="Signed",IF(O1102="fixed",ROUNDUP(LOG((N1102-M1102+1)*10,2),0)+1,IF(O1102="int",ROUNDUP(LOG((N1102-M1102+1)*1,2),0),IF(O1102="float",32,0))),IF(O1102="fixed",ROUNDUP(LOG((N1102-M1102+1)*10,2),0),IF(O1102="int",ROUNDUP(LOG((N1102-M1102+1)*1,2),0),IF(O1102="float",32,0))))</f>
        <v>0</v>
      </c>
      <c r="I1102" t="s">
        <v>49</v>
      </c>
      <c r="J1102" s="6" t="str">
        <f t="shared" si="62"/>
        <v>Unsigned</v>
      </c>
      <c r="K1102" s="6">
        <f t="shared" si="61"/>
        <v>1</v>
      </c>
      <c r="L1102" s="6">
        <v>0</v>
      </c>
    </row>
    <row r="1103" spans="8:12" x14ac:dyDescent="0.25">
      <c r="H1103" s="6">
        <f t="shared" si="63"/>
        <v>0</v>
      </c>
      <c r="I1103" t="s">
        <v>49</v>
      </c>
      <c r="J1103" s="6" t="str">
        <f t="shared" si="62"/>
        <v>Unsigned</v>
      </c>
      <c r="K1103" s="6">
        <f t="shared" si="61"/>
        <v>1</v>
      </c>
      <c r="L1103" s="6">
        <v>0</v>
      </c>
    </row>
    <row r="1104" spans="8:12" x14ac:dyDescent="0.25">
      <c r="H1104" s="6">
        <f t="shared" si="63"/>
        <v>0</v>
      </c>
      <c r="I1104" t="s">
        <v>49</v>
      </c>
      <c r="J1104" s="6" t="str">
        <f t="shared" si="62"/>
        <v>Unsigned</v>
      </c>
      <c r="K1104" s="6">
        <f t="shared" si="61"/>
        <v>1</v>
      </c>
      <c r="L1104" s="6">
        <v>0</v>
      </c>
    </row>
    <row r="1105" spans="8:12" x14ac:dyDescent="0.25">
      <c r="H1105" s="6">
        <f t="shared" si="63"/>
        <v>0</v>
      </c>
      <c r="I1105" t="s">
        <v>49</v>
      </c>
      <c r="J1105" s="6" t="str">
        <f t="shared" si="62"/>
        <v>Unsigned</v>
      </c>
      <c r="K1105" s="6">
        <f t="shared" si="61"/>
        <v>1</v>
      </c>
      <c r="L1105" s="6">
        <v>0</v>
      </c>
    </row>
    <row r="1106" spans="8:12" x14ac:dyDescent="0.25">
      <c r="H1106" s="6">
        <f t="shared" si="63"/>
        <v>0</v>
      </c>
      <c r="I1106" t="s">
        <v>49</v>
      </c>
      <c r="J1106" s="6" t="str">
        <f t="shared" si="62"/>
        <v>Unsigned</v>
      </c>
      <c r="K1106" s="6">
        <f t="shared" si="61"/>
        <v>1</v>
      </c>
      <c r="L1106" s="6">
        <v>0</v>
      </c>
    </row>
    <row r="1107" spans="8:12" x14ac:dyDescent="0.25">
      <c r="H1107" s="6">
        <f t="shared" si="63"/>
        <v>0</v>
      </c>
      <c r="I1107" t="s">
        <v>49</v>
      </c>
      <c r="J1107" s="6" t="str">
        <f t="shared" si="62"/>
        <v>Unsigned</v>
      </c>
      <c r="K1107" s="6">
        <f t="shared" si="61"/>
        <v>1</v>
      </c>
      <c r="L1107" s="6">
        <v>0</v>
      </c>
    </row>
    <row r="1108" spans="8:12" x14ac:dyDescent="0.25">
      <c r="H1108" s="6">
        <f t="shared" si="63"/>
        <v>0</v>
      </c>
      <c r="I1108" t="s">
        <v>49</v>
      </c>
      <c r="J1108" s="6" t="str">
        <f t="shared" si="62"/>
        <v>Unsigned</v>
      </c>
      <c r="K1108" s="6">
        <f t="shared" si="61"/>
        <v>1</v>
      </c>
      <c r="L1108" s="6">
        <v>0</v>
      </c>
    </row>
    <row r="1109" spans="8:12" x14ac:dyDescent="0.25">
      <c r="H1109" s="6">
        <f t="shared" si="63"/>
        <v>0</v>
      </c>
      <c r="I1109" t="s">
        <v>49</v>
      </c>
      <c r="J1109" s="6" t="str">
        <f t="shared" si="62"/>
        <v>Unsigned</v>
      </c>
      <c r="K1109" s="6">
        <f t="shared" si="61"/>
        <v>1</v>
      </c>
      <c r="L1109" s="6">
        <v>0</v>
      </c>
    </row>
    <row r="1110" spans="8:12" x14ac:dyDescent="0.25">
      <c r="H1110" s="6">
        <f t="shared" si="63"/>
        <v>0</v>
      </c>
      <c r="I1110" t="s">
        <v>49</v>
      </c>
      <c r="J1110" s="6" t="str">
        <f t="shared" si="62"/>
        <v>Unsigned</v>
      </c>
      <c r="K1110" s="6">
        <f t="shared" si="61"/>
        <v>1</v>
      </c>
      <c r="L1110" s="6">
        <v>0</v>
      </c>
    </row>
    <row r="1111" spans="8:12" x14ac:dyDescent="0.25">
      <c r="H1111" s="6">
        <f t="shared" si="63"/>
        <v>0</v>
      </c>
      <c r="I1111" t="s">
        <v>49</v>
      </c>
      <c r="J1111" s="6" t="str">
        <f t="shared" si="62"/>
        <v>Unsigned</v>
      </c>
      <c r="K1111" s="6">
        <f t="shared" si="61"/>
        <v>1</v>
      </c>
      <c r="L1111" s="6">
        <v>0</v>
      </c>
    </row>
    <row r="1112" spans="8:12" x14ac:dyDescent="0.25">
      <c r="H1112" s="6">
        <f t="shared" si="63"/>
        <v>0</v>
      </c>
      <c r="I1112" t="s">
        <v>49</v>
      </c>
      <c r="J1112" s="6" t="str">
        <f t="shared" si="62"/>
        <v>Unsigned</v>
      </c>
      <c r="K1112" s="6">
        <f t="shared" si="61"/>
        <v>1</v>
      </c>
      <c r="L1112" s="6">
        <v>0</v>
      </c>
    </row>
    <row r="1113" spans="8:12" x14ac:dyDescent="0.25">
      <c r="H1113" s="6">
        <f t="shared" si="63"/>
        <v>0</v>
      </c>
      <c r="I1113" t="s">
        <v>49</v>
      </c>
      <c r="J1113" s="6" t="str">
        <f t="shared" si="62"/>
        <v>Unsigned</v>
      </c>
      <c r="K1113" s="6">
        <f t="shared" si="61"/>
        <v>1</v>
      </c>
      <c r="L1113" s="6">
        <v>0</v>
      </c>
    </row>
    <row r="1114" spans="8:12" x14ac:dyDescent="0.25">
      <c r="H1114" s="6">
        <f t="shared" si="63"/>
        <v>0</v>
      </c>
      <c r="I1114" t="s">
        <v>49</v>
      </c>
      <c r="J1114" s="6" t="str">
        <f t="shared" si="62"/>
        <v>Unsigned</v>
      </c>
      <c r="K1114" s="6">
        <f t="shared" si="61"/>
        <v>1</v>
      </c>
      <c r="L1114" s="6">
        <v>0</v>
      </c>
    </row>
    <row r="1115" spans="8:12" x14ac:dyDescent="0.25">
      <c r="H1115" s="6">
        <f t="shared" si="63"/>
        <v>0</v>
      </c>
      <c r="I1115" t="s">
        <v>49</v>
      </c>
      <c r="J1115" s="6" t="str">
        <f t="shared" si="62"/>
        <v>Unsigned</v>
      </c>
      <c r="K1115" s="6">
        <f t="shared" si="61"/>
        <v>1</v>
      </c>
      <c r="L1115" s="6">
        <v>0</v>
      </c>
    </row>
    <row r="1116" spans="8:12" x14ac:dyDescent="0.25">
      <c r="H1116" s="6">
        <f t="shared" si="63"/>
        <v>0</v>
      </c>
      <c r="I1116" t="s">
        <v>49</v>
      </c>
      <c r="J1116" s="6" t="str">
        <f t="shared" si="62"/>
        <v>Unsigned</v>
      </c>
      <c r="K1116" s="6">
        <f t="shared" si="61"/>
        <v>1</v>
      </c>
      <c r="L1116" s="6">
        <v>0</v>
      </c>
    </row>
    <row r="1117" spans="8:12" x14ac:dyDescent="0.25">
      <c r="H1117" s="6">
        <f t="shared" si="63"/>
        <v>0</v>
      </c>
      <c r="I1117" t="s">
        <v>49</v>
      </c>
      <c r="J1117" s="6" t="str">
        <f t="shared" si="62"/>
        <v>Unsigned</v>
      </c>
      <c r="K1117" s="6">
        <f t="shared" si="61"/>
        <v>1</v>
      </c>
      <c r="L1117" s="6">
        <v>0</v>
      </c>
    </row>
    <row r="1118" spans="8:12" x14ac:dyDescent="0.25">
      <c r="H1118" s="6">
        <f t="shared" si="63"/>
        <v>0</v>
      </c>
      <c r="I1118" t="s">
        <v>49</v>
      </c>
      <c r="J1118" s="6" t="str">
        <f t="shared" si="62"/>
        <v>Unsigned</v>
      </c>
      <c r="K1118" s="6">
        <f t="shared" si="61"/>
        <v>1</v>
      </c>
      <c r="L1118" s="6">
        <v>0</v>
      </c>
    </row>
    <row r="1119" spans="8:12" x14ac:dyDescent="0.25">
      <c r="H1119" s="6">
        <f t="shared" si="63"/>
        <v>0</v>
      </c>
      <c r="I1119" t="s">
        <v>49</v>
      </c>
      <c r="J1119" s="6" t="str">
        <f t="shared" si="62"/>
        <v>Unsigned</v>
      </c>
      <c r="K1119" s="6">
        <f t="shared" si="61"/>
        <v>1</v>
      </c>
      <c r="L1119" s="6">
        <v>0</v>
      </c>
    </row>
    <row r="1120" spans="8:12" x14ac:dyDescent="0.25">
      <c r="H1120" s="6">
        <f t="shared" si="63"/>
        <v>0</v>
      </c>
      <c r="I1120" t="s">
        <v>49</v>
      </c>
      <c r="J1120" s="6" t="str">
        <f t="shared" si="62"/>
        <v>Unsigned</v>
      </c>
      <c r="K1120" s="6">
        <f t="shared" si="61"/>
        <v>1</v>
      </c>
      <c r="L1120" s="6">
        <v>0</v>
      </c>
    </row>
    <row r="1121" spans="8:12" x14ac:dyDescent="0.25">
      <c r="H1121" s="6">
        <f t="shared" si="63"/>
        <v>0</v>
      </c>
      <c r="I1121" t="s">
        <v>49</v>
      </c>
      <c r="J1121" s="6" t="str">
        <f t="shared" si="62"/>
        <v>Unsigned</v>
      </c>
      <c r="K1121" s="6">
        <f t="shared" si="61"/>
        <v>1</v>
      </c>
      <c r="L1121" s="6">
        <v>0</v>
      </c>
    </row>
    <row r="1122" spans="8:12" x14ac:dyDescent="0.25">
      <c r="H1122" s="6">
        <f t="shared" si="63"/>
        <v>0</v>
      </c>
      <c r="I1122" t="s">
        <v>49</v>
      </c>
      <c r="J1122" s="6" t="str">
        <f t="shared" si="62"/>
        <v>Unsigned</v>
      </c>
      <c r="K1122" s="6">
        <f t="shared" si="61"/>
        <v>1</v>
      </c>
      <c r="L1122" s="6">
        <v>0</v>
      </c>
    </row>
    <row r="1123" spans="8:12" x14ac:dyDescent="0.25">
      <c r="H1123" s="6">
        <f t="shared" si="63"/>
        <v>0</v>
      </c>
      <c r="I1123" t="s">
        <v>49</v>
      </c>
      <c r="J1123" s="6" t="str">
        <f t="shared" si="62"/>
        <v>Unsigned</v>
      </c>
      <c r="K1123" s="6">
        <f t="shared" si="61"/>
        <v>1</v>
      </c>
      <c r="L1123" s="6">
        <v>0</v>
      </c>
    </row>
    <row r="1124" spans="8:12" x14ac:dyDescent="0.25">
      <c r="H1124" s="6">
        <f t="shared" si="63"/>
        <v>0</v>
      </c>
      <c r="I1124" t="s">
        <v>49</v>
      </c>
      <c r="J1124" s="6" t="str">
        <f t="shared" si="62"/>
        <v>Unsigned</v>
      </c>
      <c r="K1124" s="6">
        <f t="shared" si="61"/>
        <v>1</v>
      </c>
      <c r="L1124" s="6">
        <v>0</v>
      </c>
    </row>
    <row r="1125" spans="8:12" x14ac:dyDescent="0.25">
      <c r="H1125" s="6">
        <f t="shared" si="63"/>
        <v>0</v>
      </c>
      <c r="I1125" t="s">
        <v>49</v>
      </c>
      <c r="J1125" s="6" t="str">
        <f t="shared" si="62"/>
        <v>Unsigned</v>
      </c>
      <c r="K1125" s="6">
        <f t="shared" si="61"/>
        <v>1</v>
      </c>
      <c r="L1125" s="6">
        <v>0</v>
      </c>
    </row>
    <row r="1126" spans="8:12" x14ac:dyDescent="0.25">
      <c r="H1126" s="6">
        <f t="shared" si="63"/>
        <v>0</v>
      </c>
      <c r="I1126" t="s">
        <v>49</v>
      </c>
      <c r="J1126" s="6" t="str">
        <f t="shared" si="62"/>
        <v>Unsigned</v>
      </c>
      <c r="K1126" s="6">
        <f t="shared" si="61"/>
        <v>1</v>
      </c>
      <c r="L1126" s="6">
        <v>0</v>
      </c>
    </row>
    <row r="1127" spans="8:12" x14ac:dyDescent="0.25">
      <c r="H1127" s="6">
        <f t="shared" si="63"/>
        <v>0</v>
      </c>
      <c r="I1127" t="s">
        <v>49</v>
      </c>
      <c r="J1127" s="6" t="str">
        <f t="shared" si="62"/>
        <v>Unsigned</v>
      </c>
      <c r="K1127" s="6">
        <f t="shared" si="61"/>
        <v>1</v>
      </c>
      <c r="L1127" s="6">
        <v>0</v>
      </c>
    </row>
    <row r="1128" spans="8:12" x14ac:dyDescent="0.25">
      <c r="H1128" s="6">
        <f t="shared" si="63"/>
        <v>0</v>
      </c>
      <c r="I1128" t="s">
        <v>49</v>
      </c>
      <c r="J1128" s="6" t="str">
        <f t="shared" si="62"/>
        <v>Unsigned</v>
      </c>
      <c r="K1128" s="6">
        <f t="shared" si="61"/>
        <v>1</v>
      </c>
      <c r="L1128" s="6">
        <v>0</v>
      </c>
    </row>
    <row r="1129" spans="8:12" x14ac:dyDescent="0.25">
      <c r="H1129" s="6">
        <f t="shared" si="63"/>
        <v>0</v>
      </c>
      <c r="I1129" t="s">
        <v>49</v>
      </c>
      <c r="J1129" s="6" t="str">
        <f t="shared" si="62"/>
        <v>Unsigned</v>
      </c>
      <c r="K1129" s="6">
        <f t="shared" si="61"/>
        <v>1</v>
      </c>
      <c r="L1129" s="6">
        <v>0</v>
      </c>
    </row>
    <row r="1130" spans="8:12" x14ac:dyDescent="0.25">
      <c r="H1130" s="6">
        <f t="shared" si="63"/>
        <v>0</v>
      </c>
      <c r="I1130" t="s">
        <v>49</v>
      </c>
      <c r="J1130" s="6" t="str">
        <f t="shared" si="62"/>
        <v>Unsigned</v>
      </c>
      <c r="K1130" s="6">
        <f t="shared" si="61"/>
        <v>1</v>
      </c>
      <c r="L1130" s="6">
        <v>0</v>
      </c>
    </row>
    <row r="1131" spans="8:12" x14ac:dyDescent="0.25">
      <c r="H1131" s="6">
        <f t="shared" si="63"/>
        <v>0</v>
      </c>
      <c r="I1131" t="s">
        <v>49</v>
      </c>
      <c r="J1131" s="6" t="str">
        <f t="shared" si="62"/>
        <v>Unsigned</v>
      </c>
      <c r="K1131" s="6">
        <f t="shared" si="61"/>
        <v>1</v>
      </c>
      <c r="L1131" s="6">
        <v>0</v>
      </c>
    </row>
    <row r="1132" spans="8:12" x14ac:dyDescent="0.25">
      <c r="H1132" s="6">
        <f t="shared" si="63"/>
        <v>0</v>
      </c>
      <c r="I1132" t="s">
        <v>49</v>
      </c>
      <c r="J1132" s="6" t="str">
        <f t="shared" si="62"/>
        <v>Unsigned</v>
      </c>
      <c r="K1132" s="6">
        <f t="shared" si="61"/>
        <v>1</v>
      </c>
      <c r="L1132" s="6">
        <v>0</v>
      </c>
    </row>
    <row r="1133" spans="8:12" x14ac:dyDescent="0.25">
      <c r="H1133" s="6">
        <f t="shared" si="63"/>
        <v>0</v>
      </c>
      <c r="I1133" t="s">
        <v>49</v>
      </c>
      <c r="J1133" s="6" t="str">
        <f t="shared" si="62"/>
        <v>Unsigned</v>
      </c>
      <c r="K1133" s="6">
        <f t="shared" si="61"/>
        <v>1</v>
      </c>
      <c r="L1133" s="6">
        <v>0</v>
      </c>
    </row>
    <row r="1134" spans="8:12" x14ac:dyDescent="0.25">
      <c r="H1134" s="6">
        <f t="shared" si="63"/>
        <v>0</v>
      </c>
      <c r="I1134" t="s">
        <v>49</v>
      </c>
      <c r="J1134" s="6" t="str">
        <f t="shared" si="62"/>
        <v>Unsigned</v>
      </c>
      <c r="K1134" s="6">
        <f t="shared" si="61"/>
        <v>1</v>
      </c>
      <c r="L1134" s="6">
        <v>0</v>
      </c>
    </row>
    <row r="1135" spans="8:12" x14ac:dyDescent="0.25">
      <c r="H1135" s="6">
        <f t="shared" si="63"/>
        <v>0</v>
      </c>
      <c r="I1135" t="s">
        <v>49</v>
      </c>
      <c r="J1135" s="6" t="str">
        <f t="shared" si="62"/>
        <v>Unsigned</v>
      </c>
      <c r="K1135" s="6">
        <f t="shared" si="61"/>
        <v>1</v>
      </c>
      <c r="L1135" s="6">
        <v>0</v>
      </c>
    </row>
    <row r="1136" spans="8:12" x14ac:dyDescent="0.25">
      <c r="H1136" s="6">
        <f t="shared" si="63"/>
        <v>0</v>
      </c>
      <c r="I1136" t="s">
        <v>49</v>
      </c>
      <c r="J1136" s="6" t="str">
        <f t="shared" si="62"/>
        <v>Unsigned</v>
      </c>
      <c r="K1136" s="6">
        <f t="shared" si="61"/>
        <v>1</v>
      </c>
      <c r="L1136" s="6">
        <v>0</v>
      </c>
    </row>
    <row r="1137" spans="8:12" x14ac:dyDescent="0.25">
      <c r="H1137" s="6">
        <f t="shared" si="63"/>
        <v>0</v>
      </c>
      <c r="I1137" t="s">
        <v>49</v>
      </c>
      <c r="J1137" s="6" t="str">
        <f t="shared" si="62"/>
        <v>Unsigned</v>
      </c>
      <c r="K1137" s="6">
        <f t="shared" si="61"/>
        <v>1</v>
      </c>
      <c r="L1137" s="6">
        <v>0</v>
      </c>
    </row>
    <row r="1138" spans="8:12" x14ac:dyDescent="0.25">
      <c r="H1138" s="6">
        <f t="shared" si="63"/>
        <v>0</v>
      </c>
      <c r="I1138" t="s">
        <v>49</v>
      </c>
      <c r="J1138" s="6" t="str">
        <f t="shared" si="62"/>
        <v>Unsigned</v>
      </c>
      <c r="K1138" s="6">
        <f t="shared" si="61"/>
        <v>1</v>
      </c>
      <c r="L1138" s="6">
        <v>0</v>
      </c>
    </row>
    <row r="1139" spans="8:12" x14ac:dyDescent="0.25">
      <c r="H1139" s="6">
        <f t="shared" si="63"/>
        <v>0</v>
      </c>
      <c r="I1139" t="s">
        <v>49</v>
      </c>
      <c r="J1139" s="6" t="str">
        <f t="shared" si="62"/>
        <v>Unsigned</v>
      </c>
      <c r="K1139" s="6">
        <f t="shared" si="61"/>
        <v>1</v>
      </c>
      <c r="L1139" s="6">
        <v>0</v>
      </c>
    </row>
    <row r="1140" spans="8:12" x14ac:dyDescent="0.25">
      <c r="H1140" s="6">
        <f t="shared" si="63"/>
        <v>0</v>
      </c>
      <c r="I1140" t="s">
        <v>49</v>
      </c>
      <c r="J1140" s="6" t="str">
        <f t="shared" si="62"/>
        <v>Unsigned</v>
      </c>
      <c r="K1140" s="6">
        <f t="shared" si="61"/>
        <v>1</v>
      </c>
      <c r="L1140" s="6">
        <v>0</v>
      </c>
    </row>
    <row r="1141" spans="8:12" x14ac:dyDescent="0.25">
      <c r="H1141" s="6">
        <f t="shared" si="63"/>
        <v>0</v>
      </c>
      <c r="I1141" t="s">
        <v>49</v>
      </c>
      <c r="J1141" s="6" t="str">
        <f t="shared" si="62"/>
        <v>Unsigned</v>
      </c>
      <c r="K1141" s="6">
        <f t="shared" si="61"/>
        <v>1</v>
      </c>
      <c r="L1141" s="6">
        <v>0</v>
      </c>
    </row>
    <row r="1142" spans="8:12" x14ac:dyDescent="0.25">
      <c r="H1142" s="6">
        <f t="shared" si="63"/>
        <v>0</v>
      </c>
      <c r="I1142" t="s">
        <v>49</v>
      </c>
      <c r="J1142" s="6" t="str">
        <f t="shared" si="62"/>
        <v>Unsigned</v>
      </c>
      <c r="K1142" s="6">
        <f t="shared" si="61"/>
        <v>1</v>
      </c>
      <c r="L1142" s="6">
        <v>0</v>
      </c>
    </row>
    <row r="1143" spans="8:12" x14ac:dyDescent="0.25">
      <c r="H1143" s="6">
        <f t="shared" si="63"/>
        <v>0</v>
      </c>
      <c r="I1143" t="s">
        <v>49</v>
      </c>
      <c r="J1143" s="6" t="str">
        <f t="shared" si="62"/>
        <v>Unsigned</v>
      </c>
      <c r="K1143" s="6">
        <f t="shared" si="61"/>
        <v>1</v>
      </c>
      <c r="L1143" s="6">
        <v>0</v>
      </c>
    </row>
    <row r="1144" spans="8:12" x14ac:dyDescent="0.25">
      <c r="H1144" s="6">
        <f t="shared" si="63"/>
        <v>0</v>
      </c>
      <c r="I1144" t="s">
        <v>49</v>
      </c>
      <c r="J1144" s="6" t="str">
        <f t="shared" si="62"/>
        <v>Unsigned</v>
      </c>
      <c r="K1144" s="6">
        <f t="shared" ref="K1144:K1155" si="64">IF(O1144="fixed",N1144/(2^(IF(J1144="Signed",H1144-1,H1144))-1),1)</f>
        <v>1</v>
      </c>
      <c r="L1144" s="6">
        <v>0</v>
      </c>
    </row>
    <row r="1145" spans="8:12" x14ac:dyDescent="0.25">
      <c r="H1145" s="6">
        <f t="shared" si="63"/>
        <v>0</v>
      </c>
      <c r="I1145" t="s">
        <v>49</v>
      </c>
      <c r="J1145" s="6" t="str">
        <f t="shared" si="62"/>
        <v>Unsigned</v>
      </c>
      <c r="K1145" s="6">
        <f t="shared" si="64"/>
        <v>1</v>
      </c>
      <c r="L1145" s="6">
        <v>0</v>
      </c>
    </row>
    <row r="1146" spans="8:12" x14ac:dyDescent="0.25">
      <c r="H1146" s="6">
        <f t="shared" si="63"/>
        <v>0</v>
      </c>
      <c r="I1146" t="s">
        <v>49</v>
      </c>
      <c r="J1146" s="6" t="str">
        <f t="shared" si="62"/>
        <v>Unsigned</v>
      </c>
      <c r="K1146" s="6">
        <f t="shared" si="64"/>
        <v>1</v>
      </c>
      <c r="L1146" s="6">
        <v>0</v>
      </c>
    </row>
    <row r="1147" spans="8:12" x14ac:dyDescent="0.25">
      <c r="H1147" s="6">
        <f t="shared" si="63"/>
        <v>0</v>
      </c>
      <c r="I1147" t="s">
        <v>49</v>
      </c>
      <c r="J1147" s="6" t="str">
        <f t="shared" si="62"/>
        <v>Unsigned</v>
      </c>
      <c r="K1147" s="6">
        <f t="shared" si="64"/>
        <v>1</v>
      </c>
      <c r="L1147" s="6">
        <v>0</v>
      </c>
    </row>
    <row r="1148" spans="8:12" x14ac:dyDescent="0.25">
      <c r="H1148" s="6">
        <f t="shared" si="63"/>
        <v>0</v>
      </c>
      <c r="I1148" t="s">
        <v>49</v>
      </c>
      <c r="J1148" s="6" t="str">
        <f t="shared" si="62"/>
        <v>Unsigned</v>
      </c>
      <c r="K1148" s="6">
        <f t="shared" si="64"/>
        <v>1</v>
      </c>
      <c r="L1148" s="6">
        <v>0</v>
      </c>
    </row>
    <row r="1149" spans="8:12" x14ac:dyDescent="0.25">
      <c r="H1149" s="6">
        <f t="shared" si="63"/>
        <v>0</v>
      </c>
      <c r="I1149" t="s">
        <v>49</v>
      </c>
      <c r="J1149" s="6" t="str">
        <f t="shared" si="62"/>
        <v>Unsigned</v>
      </c>
      <c r="K1149" s="6">
        <f t="shared" si="64"/>
        <v>1</v>
      </c>
      <c r="L1149" s="6">
        <v>0</v>
      </c>
    </row>
    <row r="1150" spans="8:12" x14ac:dyDescent="0.25">
      <c r="H1150" s="6">
        <f t="shared" si="63"/>
        <v>0</v>
      </c>
      <c r="I1150" t="s">
        <v>49</v>
      </c>
      <c r="J1150" s="6" t="str">
        <f t="shared" si="62"/>
        <v>Unsigned</v>
      </c>
      <c r="K1150" s="6">
        <f t="shared" si="64"/>
        <v>1</v>
      </c>
      <c r="L1150" s="6">
        <v>0</v>
      </c>
    </row>
    <row r="1151" spans="8:12" x14ac:dyDescent="0.25">
      <c r="H1151" s="6">
        <f t="shared" si="63"/>
        <v>0</v>
      </c>
      <c r="I1151" t="s">
        <v>49</v>
      </c>
      <c r="J1151" s="6" t="str">
        <f t="shared" si="62"/>
        <v>Unsigned</v>
      </c>
      <c r="K1151" s="6">
        <f t="shared" si="64"/>
        <v>1</v>
      </c>
      <c r="L1151" s="6">
        <v>0</v>
      </c>
    </row>
    <row r="1152" spans="8:12" x14ac:dyDescent="0.25">
      <c r="H1152" s="6">
        <f t="shared" si="63"/>
        <v>0</v>
      </c>
      <c r="I1152" t="s">
        <v>49</v>
      </c>
      <c r="J1152" s="6" t="str">
        <f t="shared" si="62"/>
        <v>Unsigned</v>
      </c>
      <c r="K1152" s="6">
        <f t="shared" si="64"/>
        <v>1</v>
      </c>
      <c r="L1152" s="6">
        <v>0</v>
      </c>
    </row>
    <row r="1153" spans="8:12" x14ac:dyDescent="0.25">
      <c r="H1153" s="6">
        <f t="shared" si="63"/>
        <v>0</v>
      </c>
      <c r="I1153" t="s">
        <v>49</v>
      </c>
      <c r="J1153" s="6" t="str">
        <f t="shared" si="62"/>
        <v>Unsigned</v>
      </c>
      <c r="K1153" s="6">
        <f t="shared" si="64"/>
        <v>1</v>
      </c>
      <c r="L1153" s="6">
        <v>0</v>
      </c>
    </row>
    <row r="1154" spans="8:12" x14ac:dyDescent="0.25">
      <c r="H1154" s="6">
        <f t="shared" si="63"/>
        <v>0</v>
      </c>
      <c r="I1154" t="s">
        <v>49</v>
      </c>
      <c r="J1154" s="6" t="str">
        <f t="shared" si="62"/>
        <v>Unsigned</v>
      </c>
      <c r="K1154" s="6">
        <f t="shared" si="64"/>
        <v>1</v>
      </c>
      <c r="L1154" s="6">
        <v>0</v>
      </c>
    </row>
    <row r="1155" spans="8:12" x14ac:dyDescent="0.25">
      <c r="H1155" s="6">
        <f t="shared" si="63"/>
        <v>0</v>
      </c>
      <c r="I1155" t="s">
        <v>49</v>
      </c>
      <c r="J1155" s="6" t="str">
        <f t="shared" si="62"/>
        <v>Unsigned</v>
      </c>
      <c r="K1155" s="6">
        <f t="shared" si="64"/>
        <v>1</v>
      </c>
      <c r="L1155" s="6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Lists!$B$2:$B$9</xm:f>
          </x14:formula1>
          <xm:sqref>X459:X463 E3:E169 Q3:W185 Q438:X458 Q190:V198 W189:X198 Q186:X188 Q464:X1048576 E472:E1048576 X433:X437 E446:E458 E171:E432 Q199:X432</xm:sqref>
        </x14:dataValidation>
        <x14:dataValidation type="list" allowBlank="1" showInputMessage="1" showErrorMessage="1">
          <x14:formula1>
            <xm:f>Lists!$A$2:$A$29</xm:f>
          </x14:formula1>
          <xm:sqref>P464:P1048576 P438:P458 P3:P432</xm:sqref>
        </x14:dataValidation>
        <x14:dataValidation type="list" allowBlank="1" showInputMessage="1" showErrorMessage="1">
          <x14:formula1>
            <xm:f>Lists!$E$2:$E$3</xm:f>
          </x14:formula1>
          <xm:sqref>O874:O1048576</xm:sqref>
        </x14:dataValidation>
        <x14:dataValidation type="list" allowBlank="1" showInputMessage="1" showErrorMessage="1">
          <x14:formula1>
            <xm:f>Lists!$C$2:$C$3</xm:f>
          </x14:formula1>
          <xm:sqref>I3:I1048576</xm:sqref>
        </x14:dataValidation>
        <x14:dataValidation type="list" allowBlank="1" showInputMessage="1" showErrorMessage="1">
          <x14:formula1>
            <xm:f>Lists!$D$2:$D$3</xm:f>
          </x14:formula1>
          <xm:sqref>J1156:J1048576</xm:sqref>
        </x14:dataValidation>
        <x14:dataValidation type="list" allowBlank="1" showInputMessage="1" showErrorMessage="1">
          <x14:formula1>
            <xm:f>Lists!$E$2:$E$5</xm:f>
          </x14:formula1>
          <xm:sqref>O3:O873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6" sqref="F6"/>
    </sheetView>
  </sheetViews>
  <sheetFormatPr defaultRowHeight="15" x14ac:dyDescent="0.25"/>
  <cols>
    <col min="3" max="3" width="13.42578125" customWidth="1"/>
  </cols>
  <sheetData>
    <row r="1" spans="1:6" x14ac:dyDescent="0.25">
      <c r="A1" t="s">
        <v>22</v>
      </c>
      <c r="B1" t="s">
        <v>39</v>
      </c>
      <c r="C1" t="s">
        <v>48</v>
      </c>
      <c r="D1" t="s">
        <v>9</v>
      </c>
      <c r="E1" t="s">
        <v>66</v>
      </c>
      <c r="F1" t="s">
        <v>553</v>
      </c>
    </row>
    <row r="2" spans="1:6" x14ac:dyDescent="0.25">
      <c r="A2" t="s">
        <v>23</v>
      </c>
      <c r="B2" t="s">
        <v>40</v>
      </c>
      <c r="C2" t="s">
        <v>49</v>
      </c>
      <c r="D2" t="s">
        <v>52</v>
      </c>
      <c r="E2" t="s">
        <v>67</v>
      </c>
      <c r="F2">
        <v>8</v>
      </c>
    </row>
    <row r="3" spans="1:6" x14ac:dyDescent="0.25">
      <c r="A3" t="s">
        <v>24</v>
      </c>
      <c r="B3" t="s">
        <v>41</v>
      </c>
      <c r="C3" t="s">
        <v>50</v>
      </c>
      <c r="D3" t="s">
        <v>51</v>
      </c>
      <c r="E3" t="s">
        <v>68</v>
      </c>
      <c r="F3">
        <v>16</v>
      </c>
    </row>
    <row r="4" spans="1:6" x14ac:dyDescent="0.25">
      <c r="A4" t="s">
        <v>25</v>
      </c>
      <c r="B4" t="s">
        <v>42</v>
      </c>
      <c r="E4" t="s">
        <v>516</v>
      </c>
      <c r="F4">
        <v>32</v>
      </c>
    </row>
    <row r="5" spans="1:6" x14ac:dyDescent="0.25">
      <c r="A5" t="s">
        <v>26</v>
      </c>
      <c r="B5" t="s">
        <v>43</v>
      </c>
      <c r="F5">
        <v>64</v>
      </c>
    </row>
    <row r="6" spans="1:6" x14ac:dyDescent="0.25">
      <c r="A6" t="s">
        <v>27</v>
      </c>
      <c r="B6" t="s">
        <v>44</v>
      </c>
    </row>
    <row r="7" spans="1:6" x14ac:dyDescent="0.25">
      <c r="A7" t="s">
        <v>28</v>
      </c>
      <c r="B7" t="s">
        <v>45</v>
      </c>
    </row>
    <row r="8" spans="1:6" x14ac:dyDescent="0.25">
      <c r="A8" t="s">
        <v>29</v>
      </c>
      <c r="B8" t="s">
        <v>46</v>
      </c>
    </row>
    <row r="9" spans="1:6" x14ac:dyDescent="0.25">
      <c r="A9" t="s">
        <v>30</v>
      </c>
      <c r="B9" t="s">
        <v>47</v>
      </c>
    </row>
    <row r="10" spans="1:6" x14ac:dyDescent="0.25">
      <c r="A10" t="s">
        <v>31</v>
      </c>
    </row>
    <row r="11" spans="1:6" x14ac:dyDescent="0.25">
      <c r="A11" t="s">
        <v>56</v>
      </c>
    </row>
    <row r="12" spans="1:6" x14ac:dyDescent="0.25">
      <c r="A12" t="s">
        <v>57</v>
      </c>
    </row>
    <row r="13" spans="1:6" x14ac:dyDescent="0.25">
      <c r="A13" t="s">
        <v>58</v>
      </c>
    </row>
    <row r="14" spans="1:6" x14ac:dyDescent="0.25">
      <c r="A14" t="s">
        <v>59</v>
      </c>
    </row>
    <row r="15" spans="1:6" x14ac:dyDescent="0.25">
      <c r="A15" t="s">
        <v>60</v>
      </c>
    </row>
    <row r="16" spans="1:6" x14ac:dyDescent="0.25">
      <c r="A16" t="s">
        <v>61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172</v>
      </c>
    </row>
    <row r="21" spans="1:1" x14ac:dyDescent="0.25">
      <c r="A21" t="s">
        <v>173</v>
      </c>
    </row>
    <row r="22" spans="1:1" x14ac:dyDescent="0.25">
      <c r="A22" t="s">
        <v>174</v>
      </c>
    </row>
    <row r="23" spans="1:1" x14ac:dyDescent="0.25">
      <c r="A23" t="s">
        <v>175</v>
      </c>
    </row>
    <row r="24" spans="1:1" x14ac:dyDescent="0.25">
      <c r="A24" t="s">
        <v>176</v>
      </c>
    </row>
    <row r="25" spans="1:1" x14ac:dyDescent="0.25">
      <c r="A25" t="s">
        <v>177</v>
      </c>
    </row>
    <row r="26" spans="1:1" x14ac:dyDescent="0.25">
      <c r="A26" t="s">
        <v>178</v>
      </c>
    </row>
    <row r="27" spans="1:1" x14ac:dyDescent="0.25">
      <c r="A27" t="s">
        <v>179</v>
      </c>
    </row>
    <row r="28" spans="1:1" x14ac:dyDescent="0.25">
      <c r="A2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2022-04-15T07:09:37Z</dcterms:modified>
</cp:coreProperties>
</file>