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75638E36-F54E-EF41-A635-5B0B5D1BE6A4}" xr6:coauthVersionLast="47" xr6:coauthVersionMax="47" xr10:uidLastSave="{00000000-0000-0000-0000-000000000000}"/>
  <bookViews>
    <workbookView xWindow="920" yWindow="1200" windowWidth="27020" windowHeight="15820" firstSheet="8" activeTab="15"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 name="reflections" sheetId="19" r:id="rId17"/>
  </sheets>
  <definedNames>
    <definedName name="LayoutRequisites" localSheetId="7">requisites_program1!$A$1:$G$189</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4" i="5" l="1"/>
  <c r="E24" i="5"/>
  <c r="G73" i="16"/>
  <c r="F73" i="16"/>
  <c r="E73" i="16"/>
  <c r="D73" i="16"/>
  <c r="I73" i="16"/>
  <c r="D46" i="15"/>
  <c r="E46" i="15"/>
  <c r="C352" i="8"/>
  <c r="B352" i="8"/>
  <c r="I352" i="8" s="1"/>
  <c r="A352" i="8"/>
  <c r="H352" i="8"/>
  <c r="E352" i="8"/>
  <c r="D352" i="8"/>
  <c r="D88" i="5"/>
  <c r="E88" i="5"/>
  <c r="F72" i="16"/>
  <c r="I72" i="16"/>
  <c r="D71" i="16"/>
  <c r="G69" i="16"/>
  <c r="G68" i="16"/>
  <c r="F66" i="16"/>
  <c r="G65" i="16"/>
  <c r="E64" i="16"/>
  <c r="D64" i="16"/>
  <c r="G64" i="16"/>
  <c r="F63" i="16"/>
  <c r="G63" i="16"/>
  <c r="D63" i="16"/>
  <c r="E61" i="16"/>
  <c r="D61" i="16"/>
  <c r="G61" i="16"/>
  <c r="D57" i="16"/>
  <c r="F47" i="16"/>
  <c r="D46" i="16"/>
  <c r="D45" i="16"/>
  <c r="E44" i="16"/>
  <c r="D44" i="16"/>
  <c r="E42" i="16"/>
  <c r="D42" i="16"/>
  <c r="E41" i="16"/>
  <c r="G41" i="16"/>
  <c r="D41" i="16"/>
  <c r="F40" i="16"/>
  <c r="G40" i="16"/>
  <c r="F38" i="16"/>
  <c r="G37" i="16"/>
  <c r="D36" i="16"/>
  <c r="D35" i="16"/>
  <c r="F34" i="16"/>
  <c r="G32" i="16"/>
  <c r="F30" i="16"/>
  <c r="G30" i="16"/>
  <c r="E30" i="16"/>
  <c r="D29" i="16"/>
  <c r="F29" i="16"/>
  <c r="E29" i="16"/>
  <c r="F28" i="16"/>
  <c r="D28" i="16"/>
  <c r="D27" i="16"/>
  <c r="G27" i="16"/>
  <c r="F26" i="16"/>
  <c r="D26" i="16"/>
  <c r="D25" i="16"/>
  <c r="E25" i="16"/>
  <c r="G24" i="16"/>
  <c r="F23" i="16"/>
  <c r="G23" i="16"/>
  <c r="E23" i="16"/>
  <c r="G21" i="16"/>
  <c r="E20" i="16"/>
  <c r="D20" i="16"/>
  <c r="G18" i="16"/>
  <c r="I16" i="16"/>
  <c r="G14" i="16"/>
  <c r="G13" i="16"/>
  <c r="E13" i="16"/>
  <c r="F12" i="16"/>
  <c r="G12" i="16"/>
  <c r="I12" i="16"/>
  <c r="F11" i="16"/>
  <c r="D11" i="16"/>
  <c r="G11" i="16"/>
  <c r="G10" i="16"/>
  <c r="D10" i="16"/>
  <c r="F9" i="16"/>
  <c r="F8" i="16"/>
  <c r="G7" i="16"/>
  <c r="G6" i="16"/>
  <c r="F4" i="16"/>
  <c r="G3" i="16"/>
  <c r="F3" i="16"/>
  <c r="D3" i="16"/>
  <c r="C3" i="8"/>
  <c r="B3" i="8"/>
  <c r="A3" i="8"/>
  <c r="D31" i="15"/>
  <c r="D70" i="16" s="1"/>
  <c r="E31" i="15"/>
  <c r="E71" i="16" s="1"/>
  <c r="H351" i="8"/>
  <c r="C351" i="8"/>
  <c r="B351" i="8"/>
  <c r="I351" i="8" s="1"/>
  <c r="A351" i="8"/>
  <c r="H350" i="8"/>
  <c r="C350" i="8"/>
  <c r="B350" i="8"/>
  <c r="I350" i="8" s="1"/>
  <c r="A350" i="8"/>
  <c r="H349" i="8"/>
  <c r="C349" i="8"/>
  <c r="B349" i="8"/>
  <c r="I349" i="8" s="1"/>
  <c r="A349" i="8"/>
  <c r="H348" i="8"/>
  <c r="C348" i="8"/>
  <c r="B348" i="8"/>
  <c r="I348" i="8" s="1"/>
  <c r="A348" i="8"/>
  <c r="H347" i="8"/>
  <c r="C347" i="8"/>
  <c r="B347" i="8"/>
  <c r="I347" i="8" s="1"/>
  <c r="A347" i="8"/>
  <c r="I346" i="8"/>
  <c r="H346" i="8"/>
  <c r="C346" i="8"/>
  <c r="B346" i="8"/>
  <c r="A346" i="8"/>
  <c r="H345" i="8"/>
  <c r="C345" i="8"/>
  <c r="B345" i="8"/>
  <c r="I345" i="8" s="1"/>
  <c r="A345" i="8"/>
  <c r="H344" i="8"/>
  <c r="C344" i="8"/>
  <c r="B344" i="8"/>
  <c r="I344" i="8" s="1"/>
  <c r="A344" i="8"/>
  <c r="H343" i="8"/>
  <c r="C343" i="8"/>
  <c r="B343" i="8"/>
  <c r="I343" i="8" s="1"/>
  <c r="A343" i="8"/>
  <c r="H342" i="8"/>
  <c r="C342" i="8"/>
  <c r="B342" i="8"/>
  <c r="I342" i="8" s="1"/>
  <c r="A342" i="8"/>
  <c r="H341" i="8"/>
  <c r="C341" i="8"/>
  <c r="B341" i="8"/>
  <c r="I341" i="8" s="1"/>
  <c r="A341" i="8"/>
  <c r="H340" i="8"/>
  <c r="C340" i="8"/>
  <c r="B340" i="8"/>
  <c r="I340" i="8" s="1"/>
  <c r="A340" i="8"/>
  <c r="H339" i="8"/>
  <c r="C339" i="8"/>
  <c r="B339" i="8"/>
  <c r="I339" i="8" s="1"/>
  <c r="A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I252" i="8" s="1"/>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I236" i="8" s="1"/>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I210" i="8" s="1"/>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I182" i="8" s="1"/>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I162" i="8" s="1"/>
  <c r="A162" i="8"/>
  <c r="C161" i="8"/>
  <c r="B161" i="8"/>
  <c r="A161" i="8"/>
  <c r="C160" i="8"/>
  <c r="B160" i="8"/>
  <c r="A160" i="8"/>
  <c r="C159" i="8"/>
  <c r="B159" i="8"/>
  <c r="A159" i="8"/>
  <c r="C158" i="8"/>
  <c r="B158" i="8"/>
  <c r="I158" i="8" s="1"/>
  <c r="A158" i="8"/>
  <c r="C157" i="8"/>
  <c r="B157" i="8"/>
  <c r="I157" i="8" s="1"/>
  <c r="A157" i="8"/>
  <c r="C156" i="8"/>
  <c r="B156" i="8"/>
  <c r="A156" i="8"/>
  <c r="C155" i="8"/>
  <c r="B155" i="8"/>
  <c r="A155" i="8"/>
  <c r="C154" i="8"/>
  <c r="B154" i="8"/>
  <c r="I154" i="8" s="1"/>
  <c r="A154" i="8"/>
  <c r="C153" i="8"/>
  <c r="B153" i="8"/>
  <c r="I153" i="8" s="1"/>
  <c r="A153" i="8"/>
  <c r="C152" i="8"/>
  <c r="I152" i="8" s="1"/>
  <c r="B152" i="8"/>
  <c r="A152" i="8"/>
  <c r="C151" i="8"/>
  <c r="B151" i="8"/>
  <c r="A151" i="8"/>
  <c r="C150" i="8"/>
  <c r="B150" i="8"/>
  <c r="I150" i="8" s="1"/>
  <c r="A150" i="8"/>
  <c r="C149" i="8"/>
  <c r="B149" i="8"/>
  <c r="A149" i="8"/>
  <c r="C148" i="8"/>
  <c r="I148" i="8" s="1"/>
  <c r="B148" i="8"/>
  <c r="A148" i="8"/>
  <c r="C147" i="8"/>
  <c r="I147" i="8" s="1"/>
  <c r="B147" i="8"/>
  <c r="A147" i="8"/>
  <c r="C146" i="8"/>
  <c r="B146" i="8"/>
  <c r="A146" i="8"/>
  <c r="C145" i="8"/>
  <c r="B145" i="8"/>
  <c r="A145" i="8"/>
  <c r="C144" i="8"/>
  <c r="I144" i="8" s="1"/>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I116" i="8" s="1"/>
  <c r="B116" i="8"/>
  <c r="A116" i="8"/>
  <c r="C115" i="8"/>
  <c r="B115" i="8"/>
  <c r="A115" i="8"/>
  <c r="C114" i="8"/>
  <c r="B114" i="8"/>
  <c r="A114" i="8"/>
  <c r="C113" i="8"/>
  <c r="B113" i="8"/>
  <c r="A113" i="8"/>
  <c r="C112" i="8"/>
  <c r="I112" i="8" s="1"/>
  <c r="B112" i="8"/>
  <c r="A112" i="8"/>
  <c r="C111" i="8"/>
  <c r="B111" i="8"/>
  <c r="A111" i="8"/>
  <c r="C110" i="8"/>
  <c r="B110" i="8"/>
  <c r="A110" i="8"/>
  <c r="C109" i="8"/>
  <c r="B109" i="8"/>
  <c r="A109" i="8"/>
  <c r="C108" i="8"/>
  <c r="I108" i="8" s="1"/>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I82" i="8" s="1"/>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I68" i="8" s="1"/>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I51" i="8" s="1"/>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I12" i="8" s="1"/>
  <c r="B12" i="8"/>
  <c r="A12" i="8"/>
  <c r="C11" i="8"/>
  <c r="B11" i="8"/>
  <c r="A11" i="8"/>
  <c r="C10" i="8"/>
  <c r="B10" i="8"/>
  <c r="A10" i="8"/>
  <c r="C9" i="8"/>
  <c r="A9" i="8"/>
  <c r="C8" i="8"/>
  <c r="B8" i="8"/>
  <c r="A8" i="8"/>
  <c r="C7" i="8"/>
  <c r="B7" i="8"/>
  <c r="A7" i="8"/>
  <c r="C6" i="8"/>
  <c r="B6" i="8"/>
  <c r="A6" i="8"/>
  <c r="C5" i="8"/>
  <c r="B5" i="8"/>
  <c r="A5" i="8"/>
  <c r="C4" i="8"/>
  <c r="B4" i="8"/>
  <c r="A4" i="8"/>
  <c r="D46" i="5"/>
  <c r="E46" i="5"/>
  <c r="D21" i="15"/>
  <c r="E21" i="15"/>
  <c r="D22" i="15"/>
  <c r="E22" i="15"/>
  <c r="E37" i="15"/>
  <c r="D37" i="15"/>
  <c r="E39" i="15"/>
  <c r="D39" i="15"/>
  <c r="I19" i="14"/>
  <c r="D19" i="14"/>
  <c r="I18" i="14"/>
  <c r="E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D41" i="15"/>
  <c r="E40" i="15"/>
  <c r="D40" i="15"/>
  <c r="E38" i="15"/>
  <c r="D38" i="15"/>
  <c r="D59" i="16" s="1"/>
  <c r="E36" i="15"/>
  <c r="D36" i="15"/>
  <c r="D56" i="16" s="1"/>
  <c r="E35" i="15"/>
  <c r="E54" i="16" s="1"/>
  <c r="D35" i="15"/>
  <c r="D54" i="16" s="1"/>
  <c r="E34" i="15"/>
  <c r="D34" i="15"/>
  <c r="E33" i="15"/>
  <c r="G53" i="16" s="1"/>
  <c r="D33" i="15"/>
  <c r="D51" i="16" s="1"/>
  <c r="E32" i="15"/>
  <c r="D32" i="15"/>
  <c r="D49" i="16" s="1"/>
  <c r="E30" i="15"/>
  <c r="D30" i="15"/>
  <c r="E29" i="15"/>
  <c r="D29" i="15"/>
  <c r="E28" i="15"/>
  <c r="D28" i="15"/>
  <c r="E27" i="15"/>
  <c r="D27" i="15"/>
  <c r="E26" i="15"/>
  <c r="D26" i="15"/>
  <c r="E25" i="15"/>
  <c r="D25" i="15"/>
  <c r="E24" i="15"/>
  <c r="D24" i="15"/>
  <c r="E23" i="15"/>
  <c r="D23" i="15"/>
  <c r="E20" i="15"/>
  <c r="G15" i="16" s="1"/>
  <c r="D20" i="15"/>
  <c r="E19" i="15"/>
  <c r="D19" i="15"/>
  <c r="E18" i="15"/>
  <c r="D18" i="15"/>
  <c r="E17" i="15"/>
  <c r="D17" i="15"/>
  <c r="E16" i="15"/>
  <c r="D16" i="15"/>
  <c r="E15" i="15"/>
  <c r="D15" i="15"/>
  <c r="E14" i="15"/>
  <c r="D14" i="15"/>
  <c r="E13" i="15"/>
  <c r="D13" i="15"/>
  <c r="E12" i="15"/>
  <c r="D12" i="15"/>
  <c r="E11" i="15"/>
  <c r="D11" i="15"/>
  <c r="E10" i="15"/>
  <c r="D10" i="15"/>
  <c r="D18" i="16" s="1"/>
  <c r="E9" i="15"/>
  <c r="E15" i="16" s="1"/>
  <c r="D9" i="15"/>
  <c r="F50" i="16" s="1"/>
  <c r="E8" i="15"/>
  <c r="D8" i="15"/>
  <c r="E7" i="15"/>
  <c r="D7" i="15"/>
  <c r="E6" i="15"/>
  <c r="G17" i="16" s="1"/>
  <c r="D6" i="15"/>
  <c r="F5" i="16" s="1"/>
  <c r="E5" i="15"/>
  <c r="G70" i="16" s="1"/>
  <c r="D5" i="15"/>
  <c r="D6" i="16" s="1"/>
  <c r="E4" i="15"/>
  <c r="D4" i="15"/>
  <c r="E3" i="15"/>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H214" i="8"/>
  <c r="H213" i="8"/>
  <c r="I213" i="8"/>
  <c r="H212" i="8"/>
  <c r="H211" i="8"/>
  <c r="H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I166" i="8"/>
  <c r="H165" i="8"/>
  <c r="H164" i="8"/>
  <c r="H163" i="8"/>
  <c r="I163" i="8"/>
  <c r="H162" i="8"/>
  <c r="H161" i="8"/>
  <c r="H160" i="8"/>
  <c r="H159" i="8"/>
  <c r="H158" i="8"/>
  <c r="H157" i="8"/>
  <c r="H156" i="8"/>
  <c r="I156" i="8"/>
  <c r="H155" i="8"/>
  <c r="H154" i="8"/>
  <c r="H153" i="8"/>
  <c r="H152" i="8"/>
  <c r="H151" i="8"/>
  <c r="H150" i="8"/>
  <c r="H149" i="8"/>
  <c r="H148" i="8"/>
  <c r="H147" i="8"/>
  <c r="H146" i="8"/>
  <c r="H145" i="8"/>
  <c r="I145" i="8"/>
  <c r="H144" i="8"/>
  <c r="H143" i="8"/>
  <c r="H142" i="8"/>
  <c r="H141" i="8"/>
  <c r="H140" i="8"/>
  <c r="H139" i="8"/>
  <c r="H138" i="8"/>
  <c r="H137" i="8"/>
  <c r="I137" i="8"/>
  <c r="H136" i="8"/>
  <c r="I136" i="8"/>
  <c r="H135" i="8"/>
  <c r="H134" i="8"/>
  <c r="H133" i="8"/>
  <c r="I133" i="8"/>
  <c r="H132" i="8"/>
  <c r="H131" i="8"/>
  <c r="H130" i="8"/>
  <c r="H129" i="8"/>
  <c r="H128" i="8"/>
  <c r="H127" i="8"/>
  <c r="H126" i="8"/>
  <c r="H125" i="8"/>
  <c r="H124" i="8"/>
  <c r="H123" i="8"/>
  <c r="H122" i="8"/>
  <c r="H121" i="8"/>
  <c r="H120" i="8"/>
  <c r="H119" i="8"/>
  <c r="H118" i="8"/>
  <c r="H117" i="8"/>
  <c r="H116" i="8"/>
  <c r="H115" i="8"/>
  <c r="H114" i="8"/>
  <c r="H113" i="8"/>
  <c r="I113" i="8"/>
  <c r="H112" i="8"/>
  <c r="H111" i="8"/>
  <c r="I111" i="8"/>
  <c r="H110" i="8"/>
  <c r="H109" i="8"/>
  <c r="I109" i="8"/>
  <c r="H108" i="8"/>
  <c r="H107" i="8"/>
  <c r="H106" i="8"/>
  <c r="H105" i="8"/>
  <c r="H104" i="8"/>
  <c r="H103" i="8"/>
  <c r="H102" i="8"/>
  <c r="H101" i="8"/>
  <c r="I101" i="8"/>
  <c r="H100" i="8"/>
  <c r="H99" i="8"/>
  <c r="H98" i="8"/>
  <c r="H97" i="8"/>
  <c r="H96" i="8"/>
  <c r="H95" i="8"/>
  <c r="H94" i="8"/>
  <c r="H93" i="8"/>
  <c r="H92" i="8"/>
  <c r="H91" i="8"/>
  <c r="H90" i="8"/>
  <c r="I90" i="8"/>
  <c r="H89" i="8"/>
  <c r="H88" i="8"/>
  <c r="H87" i="8"/>
  <c r="H86" i="8"/>
  <c r="H85" i="8"/>
  <c r="H84" i="8"/>
  <c r="H83" i="8"/>
  <c r="H82" i="8"/>
  <c r="H81" i="8"/>
  <c r="I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I14" i="8"/>
  <c r="H13" i="8"/>
  <c r="I13" i="8"/>
  <c r="H12" i="8"/>
  <c r="H11" i="8"/>
  <c r="H10" i="8"/>
  <c r="H9" i="8"/>
  <c r="H8" i="8"/>
  <c r="H7" i="8"/>
  <c r="H6" i="8"/>
  <c r="H5" i="8"/>
  <c r="H4" i="8"/>
  <c r="H3" i="8"/>
  <c r="E66" i="5"/>
  <c r="D66" i="5"/>
  <c r="D291" i="8" s="1"/>
  <c r="E45" i="5"/>
  <c r="D45" i="5"/>
  <c r="E57" i="5"/>
  <c r="D57" i="5"/>
  <c r="E36" i="5"/>
  <c r="D36" i="5"/>
  <c r="D169" i="8" s="1"/>
  <c r="E31" i="5"/>
  <c r="D31" i="5"/>
  <c r="E29" i="5"/>
  <c r="D29" i="5"/>
  <c r="D130" i="8" s="1"/>
  <c r="E26" i="5"/>
  <c r="D26" i="5"/>
  <c r="F343" i="8" s="1"/>
  <c r="E25" i="5"/>
  <c r="D25" i="5"/>
  <c r="F342" i="8" s="1"/>
  <c r="E18" i="5"/>
  <c r="D18" i="5"/>
  <c r="F340" i="8" s="1"/>
  <c r="E30" i="5"/>
  <c r="G337" i="8" s="1"/>
  <c r="D30" i="5"/>
  <c r="F348" i="8" s="1"/>
  <c r="E28" i="5"/>
  <c r="D28" i="5"/>
  <c r="F347" i="8" s="1"/>
  <c r="E27" i="5"/>
  <c r="D27" i="5"/>
  <c r="E11" i="5"/>
  <c r="D11" i="5"/>
  <c r="F241" i="8" s="1"/>
  <c r="E87" i="5"/>
  <c r="D87" i="5"/>
  <c r="E86" i="5"/>
  <c r="D86" i="5"/>
  <c r="E85" i="5"/>
  <c r="D85" i="5"/>
  <c r="E84" i="5"/>
  <c r="D84" i="5"/>
  <c r="D331" i="8" s="1"/>
  <c r="E83" i="5"/>
  <c r="E328" i="8" s="1"/>
  <c r="D83" i="5"/>
  <c r="E82" i="5"/>
  <c r="D82" i="5"/>
  <c r="D327" i="8" s="1"/>
  <c r="E81" i="5"/>
  <c r="E324" i="8" s="1"/>
  <c r="D81" i="5"/>
  <c r="E80" i="5"/>
  <c r="D80" i="5"/>
  <c r="D323" i="8" s="1"/>
  <c r="E79" i="5"/>
  <c r="E320" i="8" s="1"/>
  <c r="D79" i="5"/>
  <c r="E78" i="5"/>
  <c r="E316" i="8" s="1"/>
  <c r="D78" i="5"/>
  <c r="D319" i="8" s="1"/>
  <c r="E77" i="5"/>
  <c r="D77" i="5"/>
  <c r="E76" i="5"/>
  <c r="D76" i="5"/>
  <c r="E75" i="5"/>
  <c r="E312" i="8" s="1"/>
  <c r="D75" i="5"/>
  <c r="E74" i="5"/>
  <c r="D74" i="5"/>
  <c r="E73" i="5"/>
  <c r="D73" i="5"/>
  <c r="E72" i="5"/>
  <c r="E300" i="8" s="1"/>
  <c r="D72" i="5"/>
  <c r="E71" i="5"/>
  <c r="D71" i="5"/>
  <c r="E70" i="5"/>
  <c r="D70" i="5"/>
  <c r="E69" i="5"/>
  <c r="D69" i="5"/>
  <c r="E68" i="5"/>
  <c r="E296" i="8" s="1"/>
  <c r="D68" i="5"/>
  <c r="E67" i="5"/>
  <c r="D67" i="5"/>
  <c r="E65" i="5"/>
  <c r="E284" i="8" s="1"/>
  <c r="D65" i="5"/>
  <c r="D287" i="8" s="1"/>
  <c r="E64" i="5"/>
  <c r="D64" i="5"/>
  <c r="E63" i="5"/>
  <c r="E280" i="8" s="1"/>
  <c r="D63" i="5"/>
  <c r="D279" i="8" s="1"/>
  <c r="E62" i="5"/>
  <c r="E276" i="8" s="1"/>
  <c r="D62" i="5"/>
  <c r="E61" i="5"/>
  <c r="E272" i="8" s="1"/>
  <c r="D61" i="5"/>
  <c r="E60" i="5"/>
  <c r="E268" i="8" s="1"/>
  <c r="D60" i="5"/>
  <c r="E59" i="5"/>
  <c r="E264" i="8" s="1"/>
  <c r="D59" i="5"/>
  <c r="D263" i="8" s="1"/>
  <c r="E58" i="5"/>
  <c r="E346" i="8" s="1"/>
  <c r="D58" i="5"/>
  <c r="D346" i="8" s="1"/>
  <c r="E56" i="5"/>
  <c r="E260" i="8" s="1"/>
  <c r="D56" i="5"/>
  <c r="E55" i="5"/>
  <c r="D55" i="5"/>
  <c r="D252" i="8" s="1"/>
  <c r="E54" i="5"/>
  <c r="D54" i="5"/>
  <c r="D251" i="8" s="1"/>
  <c r="E53" i="5"/>
  <c r="D53" i="5"/>
  <c r="D244" i="8" s="1"/>
  <c r="E52" i="5"/>
  <c r="D52" i="5"/>
  <c r="D243" i="8" s="1"/>
  <c r="E51" i="5"/>
  <c r="D51" i="5"/>
  <c r="E50" i="5"/>
  <c r="D50" i="5"/>
  <c r="E49" i="5"/>
  <c r="D49" i="5"/>
  <c r="E48" i="5"/>
  <c r="D48" i="5"/>
  <c r="E47" i="5"/>
  <c r="D47" i="5"/>
  <c r="D232" i="8" s="1"/>
  <c r="E44" i="5"/>
  <c r="D44" i="5"/>
  <c r="E43" i="5"/>
  <c r="D43" i="5"/>
  <c r="E42" i="5"/>
  <c r="D42" i="5"/>
  <c r="E41" i="5"/>
  <c r="D41" i="5"/>
  <c r="D201" i="8" s="1"/>
  <c r="E40" i="5"/>
  <c r="D40" i="5"/>
  <c r="F236" i="8" s="1"/>
  <c r="E39" i="5"/>
  <c r="D39" i="5"/>
  <c r="E38" i="5"/>
  <c r="D38" i="5"/>
  <c r="E37" i="5"/>
  <c r="D37" i="5"/>
  <c r="D180" i="8" s="1"/>
  <c r="E35" i="5"/>
  <c r="D35" i="5"/>
  <c r="E34" i="5"/>
  <c r="D34" i="5"/>
  <c r="D162" i="8" s="1"/>
  <c r="E33" i="5"/>
  <c r="D33" i="5"/>
  <c r="E32" i="5"/>
  <c r="D32" i="5"/>
  <c r="D145" i="8" s="1"/>
  <c r="E23" i="5"/>
  <c r="D23" i="5"/>
  <c r="E22" i="5"/>
  <c r="D22" i="5"/>
  <c r="D94" i="8" s="1"/>
  <c r="E21" i="5"/>
  <c r="D21" i="5"/>
  <c r="F351" i="8" s="1"/>
  <c r="E20" i="5"/>
  <c r="D20" i="5"/>
  <c r="F350" i="8" s="1"/>
  <c r="E19" i="5"/>
  <c r="D19" i="5"/>
  <c r="F249" i="8" s="1"/>
  <c r="E17" i="5"/>
  <c r="D17" i="5"/>
  <c r="F345" i="8" s="1"/>
  <c r="E16" i="5"/>
  <c r="D16" i="5"/>
  <c r="F344" i="8" s="1"/>
  <c r="E15" i="5"/>
  <c r="D15" i="5"/>
  <c r="F339" i="8" s="1"/>
  <c r="E14" i="5"/>
  <c r="D14" i="5"/>
  <c r="E13" i="5"/>
  <c r="D13" i="5"/>
  <c r="E12" i="5"/>
  <c r="D12" i="5"/>
  <c r="E10" i="5"/>
  <c r="D10" i="5"/>
  <c r="D29" i="8" s="1"/>
  <c r="E9" i="5"/>
  <c r="D9" i="5"/>
  <c r="E8" i="5"/>
  <c r="D8" i="5"/>
  <c r="E7" i="5"/>
  <c r="D7" i="5"/>
  <c r="E6" i="5"/>
  <c r="D6" i="5"/>
  <c r="E5" i="5"/>
  <c r="D5" i="5"/>
  <c r="E4" i="5"/>
  <c r="D4" i="5"/>
  <c r="E3" i="5"/>
  <c r="D3" i="5"/>
  <c r="E2" i="5"/>
  <c r="D2" i="5"/>
  <c r="C2" i="8"/>
  <c r="B2" i="8"/>
  <c r="A2" i="8"/>
  <c r="B9" i="6"/>
  <c r="G339" i="8" l="1"/>
  <c r="G343" i="8"/>
  <c r="G347" i="8"/>
  <c r="G351" i="8"/>
  <c r="G352" i="8"/>
  <c r="G340" i="8"/>
  <c r="G344" i="8"/>
  <c r="G348" i="8"/>
  <c r="G341" i="8"/>
  <c r="G345" i="8"/>
  <c r="G349" i="8"/>
  <c r="F341" i="8"/>
  <c r="G342" i="8"/>
  <c r="G346" i="8"/>
  <c r="F349" i="8"/>
  <c r="G350" i="8"/>
  <c r="D55" i="16"/>
  <c r="D50" i="16"/>
  <c r="F352" i="8"/>
  <c r="D14" i="16"/>
  <c r="G16" i="16"/>
  <c r="G50" i="16"/>
  <c r="E14" i="16"/>
  <c r="F16" i="16"/>
  <c r="E32" i="16"/>
  <c r="E9" i="16"/>
  <c r="G71" i="16"/>
  <c r="D7" i="16"/>
  <c r="F17" i="16"/>
  <c r="F31" i="16"/>
  <c r="F48" i="16"/>
  <c r="D5" i="16"/>
  <c r="D4" i="16"/>
  <c r="F67" i="16"/>
  <c r="F51" i="16"/>
  <c r="G51" i="16"/>
  <c r="F62" i="16"/>
  <c r="G62" i="16"/>
  <c r="G9" i="16"/>
  <c r="F10" i="16"/>
  <c r="D13" i="16"/>
  <c r="I14" i="16"/>
  <c r="D32" i="16"/>
  <c r="D12" i="16"/>
  <c r="D15" i="16"/>
  <c r="F18" i="16"/>
  <c r="G19" i="16"/>
  <c r="F19" i="16"/>
  <c r="G29" i="16"/>
  <c r="F52" i="16"/>
  <c r="G52" i="16"/>
  <c r="I62" i="16"/>
  <c r="I18" i="16"/>
  <c r="F68" i="16"/>
  <c r="G45" i="16"/>
  <c r="F45" i="16"/>
  <c r="I5" i="16"/>
  <c r="E33" i="16"/>
  <c r="D33" i="16"/>
  <c r="G36" i="16"/>
  <c r="F36" i="16"/>
  <c r="E43" i="16"/>
  <c r="D43" i="16"/>
  <c r="F46" i="16"/>
  <c r="G46" i="16"/>
  <c r="G60" i="16"/>
  <c r="F60" i="16"/>
  <c r="F7" i="16"/>
  <c r="I9" i="16"/>
  <c r="I15" i="16"/>
  <c r="D16" i="16"/>
  <c r="D24" i="16"/>
  <c r="E24" i="16"/>
  <c r="E31" i="16"/>
  <c r="D31" i="16"/>
  <c r="E38" i="16"/>
  <c r="D38" i="16"/>
  <c r="F57" i="16"/>
  <c r="G57" i="16"/>
  <c r="E4" i="16"/>
  <c r="E3" i="16"/>
  <c r="E5" i="16"/>
  <c r="F6" i="16"/>
  <c r="D8" i="16"/>
  <c r="E8" i="16"/>
  <c r="D9" i="16"/>
  <c r="I13" i="16"/>
  <c r="E53" i="16"/>
  <c r="D53" i="16"/>
  <c r="I53" i="16"/>
  <c r="I21" i="16"/>
  <c r="E21" i="16"/>
  <c r="F25" i="16"/>
  <c r="G25" i="16"/>
  <c r="I25" i="16"/>
  <c r="F39" i="16"/>
  <c r="G39" i="16"/>
  <c r="F44" i="16"/>
  <c r="G44" i="16"/>
  <c r="I44" i="16"/>
  <c r="G28" i="16"/>
  <c r="G47" i="16"/>
  <c r="G48" i="16"/>
  <c r="F21" i="16"/>
  <c r="I29" i="16"/>
  <c r="G31" i="16"/>
  <c r="F37" i="16"/>
  <c r="G38" i="16"/>
  <c r="I42" i="16"/>
  <c r="F53" i="16"/>
  <c r="F59" i="16"/>
  <c r="G59" i="16"/>
  <c r="I64" i="16"/>
  <c r="F65" i="16"/>
  <c r="G66" i="16"/>
  <c r="F70" i="16"/>
  <c r="I71" i="16"/>
  <c r="I57" i="16"/>
  <c r="I59" i="16"/>
  <c r="I61" i="16"/>
  <c r="D62" i="16"/>
  <c r="E63" i="16"/>
  <c r="I69" i="16"/>
  <c r="I4" i="16"/>
  <c r="I8" i="16"/>
  <c r="I3" i="16"/>
  <c r="G5" i="16"/>
  <c r="F22" i="16"/>
  <c r="G22" i="16"/>
  <c r="G4" i="16"/>
  <c r="I7" i="16"/>
  <c r="E7" i="16"/>
  <c r="G8" i="16"/>
  <c r="I11" i="16"/>
  <c r="E11" i="16"/>
  <c r="D17" i="16"/>
  <c r="I17" i="16"/>
  <c r="E17" i="16"/>
  <c r="I19" i="16"/>
  <c r="D19" i="16"/>
  <c r="E19" i="16"/>
  <c r="I10" i="16"/>
  <c r="E10" i="16"/>
  <c r="I6" i="16"/>
  <c r="E6" i="16"/>
  <c r="F20" i="16"/>
  <c r="I20" i="16"/>
  <c r="G20" i="16"/>
  <c r="I22" i="16"/>
  <c r="E22" i="16"/>
  <c r="F32" i="16"/>
  <c r="I32" i="16"/>
  <c r="G34" i="16"/>
  <c r="D37" i="16"/>
  <c r="I37" i="16"/>
  <c r="E37" i="16"/>
  <c r="F41" i="16"/>
  <c r="I41" i="16"/>
  <c r="F42" i="16"/>
  <c r="G42" i="16"/>
  <c r="I52" i="16"/>
  <c r="E52" i="16"/>
  <c r="D52" i="16"/>
  <c r="F24" i="16"/>
  <c r="I24" i="16"/>
  <c r="F35" i="16"/>
  <c r="G35" i="16"/>
  <c r="D39" i="16"/>
  <c r="I39" i="16"/>
  <c r="E39" i="16"/>
  <c r="D47" i="16"/>
  <c r="I47" i="16"/>
  <c r="E47" i="16"/>
  <c r="F55" i="16"/>
  <c r="G55" i="16"/>
  <c r="E12" i="16"/>
  <c r="F13" i="16"/>
  <c r="F14" i="16"/>
  <c r="F15" i="16"/>
  <c r="E16" i="16"/>
  <c r="E18" i="16"/>
  <c r="D21" i="16"/>
  <c r="D22" i="16"/>
  <c r="I23" i="16"/>
  <c r="D23" i="16"/>
  <c r="G26" i="16"/>
  <c r="F27" i="16"/>
  <c r="I30" i="16"/>
  <c r="D30" i="16"/>
  <c r="F33" i="16"/>
  <c r="G33" i="16"/>
  <c r="I33" i="16"/>
  <c r="I34" i="16"/>
  <c r="E34" i="16"/>
  <c r="D34" i="16"/>
  <c r="I40" i="16"/>
  <c r="D40" i="16"/>
  <c r="E40" i="16"/>
  <c r="F43" i="16"/>
  <c r="G43" i="16"/>
  <c r="I43" i="16"/>
  <c r="I48" i="16"/>
  <c r="E48" i="16"/>
  <c r="D48" i="16"/>
  <c r="F56" i="16"/>
  <c r="G56" i="16"/>
  <c r="G58" i="16"/>
  <c r="F58" i="16"/>
  <c r="I26" i="16"/>
  <c r="E26" i="16"/>
  <c r="E28" i="16"/>
  <c r="I28" i="16"/>
  <c r="F49" i="16"/>
  <c r="G49" i="16"/>
  <c r="F54" i="16"/>
  <c r="I54" i="16"/>
  <c r="G54" i="16"/>
  <c r="I27" i="16"/>
  <c r="E27" i="16"/>
  <c r="I31" i="16"/>
  <c r="I35" i="16"/>
  <c r="E35" i="16"/>
  <c r="I38" i="16"/>
  <c r="I49" i="16"/>
  <c r="E49" i="16"/>
  <c r="I55" i="16"/>
  <c r="E55" i="16"/>
  <c r="I56" i="16"/>
  <c r="I46" i="16"/>
  <c r="E46" i="16"/>
  <c r="I51" i="16"/>
  <c r="E51" i="16"/>
  <c r="I36" i="16"/>
  <c r="E36" i="16"/>
  <c r="I45" i="16"/>
  <c r="E45" i="16"/>
  <c r="I50" i="16"/>
  <c r="E50" i="16"/>
  <c r="I67" i="16"/>
  <c r="I58" i="16"/>
  <c r="E58" i="16"/>
  <c r="D58" i="16"/>
  <c r="I60" i="16"/>
  <c r="E60" i="16"/>
  <c r="D60" i="16"/>
  <c r="D65" i="16"/>
  <c r="I65" i="16"/>
  <c r="E65" i="16"/>
  <c r="D68" i="16"/>
  <c r="I68" i="16"/>
  <c r="E68" i="16"/>
  <c r="I63" i="16"/>
  <c r="I66" i="16"/>
  <c r="G67" i="16"/>
  <c r="F69" i="16"/>
  <c r="E70" i="16"/>
  <c r="I70" i="16"/>
  <c r="G72" i="16"/>
  <c r="D72" i="16"/>
  <c r="E56" i="16"/>
  <c r="E57" i="16"/>
  <c r="E59" i="16"/>
  <c r="F61" i="16"/>
  <c r="E62" i="16"/>
  <c r="F64" i="16"/>
  <c r="D66" i="16"/>
  <c r="D67" i="16"/>
  <c r="D69" i="16"/>
  <c r="F71" i="16"/>
  <c r="E72" i="16"/>
  <c r="E66" i="16"/>
  <c r="E67" i="16"/>
  <c r="E69" i="16"/>
  <c r="D351" i="8"/>
  <c r="E351" i="8"/>
  <c r="D350" i="8"/>
  <c r="E350" i="8"/>
  <c r="D349" i="8"/>
  <c r="E349" i="8"/>
  <c r="D348" i="8"/>
  <c r="E348" i="8"/>
  <c r="D347" i="8"/>
  <c r="E347" i="8"/>
  <c r="F346" i="8"/>
  <c r="D345" i="8"/>
  <c r="E345" i="8"/>
  <c r="D344" i="8"/>
  <c r="E344" i="8"/>
  <c r="D343" i="8"/>
  <c r="E343" i="8"/>
  <c r="D342" i="8"/>
  <c r="E342" i="8"/>
  <c r="D341" i="8"/>
  <c r="E341" i="8"/>
  <c r="D340" i="8"/>
  <c r="E340" i="8"/>
  <c r="D339" i="8"/>
  <c r="E339" i="8"/>
  <c r="I102" i="8"/>
  <c r="I110" i="8"/>
  <c r="I114" i="8"/>
  <c r="I134" i="8"/>
  <c r="I138" i="8"/>
  <c r="I161" i="8"/>
  <c r="I185" i="8"/>
  <c r="I214" i="8"/>
  <c r="I225" i="8"/>
  <c r="F67" i="8"/>
  <c r="D7" i="8"/>
  <c r="G75" i="8"/>
  <c r="G239" i="8"/>
  <c r="E242" i="8"/>
  <c r="E250" i="8"/>
  <c r="G247" i="8"/>
  <c r="I27" i="8"/>
  <c r="I31" i="8"/>
  <c r="I47" i="8"/>
  <c r="I55" i="8"/>
  <c r="I83" i="8"/>
  <c r="I95" i="8"/>
  <c r="I103" i="8"/>
  <c r="I115" i="8"/>
  <c r="I135" i="8"/>
  <c r="I139" i="8"/>
  <c r="I151" i="8"/>
  <c r="I155" i="8"/>
  <c r="I159" i="8"/>
  <c r="I160" i="8"/>
  <c r="I164" i="8"/>
  <c r="I184" i="8"/>
  <c r="I211" i="8"/>
  <c r="I212" i="8"/>
  <c r="I215" i="8"/>
  <c r="I227" i="8"/>
  <c r="I231" i="8"/>
  <c r="I244" i="8"/>
  <c r="G236" i="8"/>
  <c r="E327" i="8"/>
  <c r="G160" i="8"/>
  <c r="G144" i="8"/>
  <c r="G180" i="8"/>
  <c r="D55" i="8"/>
  <c r="D191" i="8"/>
  <c r="F240" i="8"/>
  <c r="D267" i="8"/>
  <c r="D283" i="8"/>
  <c r="D295" i="8"/>
  <c r="D299" i="8"/>
  <c r="D303" i="8"/>
  <c r="D315" i="8"/>
  <c r="D335" i="8"/>
  <c r="D219" i="8"/>
  <c r="E227" i="8"/>
  <c r="G116" i="8"/>
  <c r="G84" i="8"/>
  <c r="E231" i="8"/>
  <c r="E335" i="8"/>
  <c r="G128" i="8"/>
  <c r="G168" i="8"/>
  <c r="G156" i="8"/>
  <c r="D227" i="8"/>
  <c r="I240" i="8"/>
  <c r="I248" i="8"/>
  <c r="D31" i="8"/>
  <c r="F229" i="8"/>
  <c r="D79" i="8"/>
  <c r="F248" i="8"/>
  <c r="E308" i="8"/>
  <c r="E304" i="8"/>
  <c r="E331" i="8"/>
  <c r="E332" i="8"/>
  <c r="E292" i="8"/>
  <c r="E288" i="8"/>
  <c r="F228" i="8"/>
  <c r="G232" i="8"/>
  <c r="E235" i="8"/>
  <c r="E259" i="8"/>
  <c r="E263" i="8"/>
  <c r="E267" i="8"/>
  <c r="E271" i="8"/>
  <c r="E275" i="8"/>
  <c r="E279" i="8"/>
  <c r="E283" i="8"/>
  <c r="E287" i="8"/>
  <c r="E291" i="8"/>
  <c r="E295" i="8"/>
  <c r="E299" i="8"/>
  <c r="E303" i="8"/>
  <c r="E307" i="8"/>
  <c r="E311" i="8"/>
  <c r="E315" i="8"/>
  <c r="E319" i="8"/>
  <c r="E323" i="8"/>
  <c r="D11" i="14"/>
  <c r="F19" i="14"/>
  <c r="I226" i="8"/>
  <c r="E238" i="8"/>
  <c r="F239" i="8"/>
  <c r="I242" i="8"/>
  <c r="G243" i="8"/>
  <c r="E246" i="8"/>
  <c r="F247" i="8"/>
  <c r="I250" i="8"/>
  <c r="G251" i="8"/>
  <c r="E254" i="8"/>
  <c r="F255" i="8"/>
  <c r="E11" i="14"/>
  <c r="G19" i="14"/>
  <c r="B9" i="8"/>
  <c r="I9" i="8" s="1"/>
  <c r="G226" i="8"/>
  <c r="F226" i="8"/>
  <c r="I229" i="8"/>
  <c r="D229" i="8"/>
  <c r="E229" i="8"/>
  <c r="G230" i="8"/>
  <c r="F230" i="8"/>
  <c r="E233" i="8"/>
  <c r="I233" i="8"/>
  <c r="D233" i="8"/>
  <c r="F234" i="8"/>
  <c r="G234" i="8"/>
  <c r="I237" i="8"/>
  <c r="E237" i="8"/>
  <c r="D237" i="8"/>
  <c r="G238" i="8"/>
  <c r="F238" i="8"/>
  <c r="I241" i="8"/>
  <c r="E241" i="8"/>
  <c r="D241" i="8"/>
  <c r="G242" i="8"/>
  <c r="F242" i="8"/>
  <c r="I245" i="8"/>
  <c r="E245" i="8"/>
  <c r="D245" i="8"/>
  <c r="G246" i="8"/>
  <c r="F246" i="8"/>
  <c r="I249" i="8"/>
  <c r="E249" i="8"/>
  <c r="D249" i="8"/>
  <c r="G250" i="8"/>
  <c r="F250" i="8"/>
  <c r="I253" i="8"/>
  <c r="E253" i="8"/>
  <c r="D253" i="8"/>
  <c r="G254" i="8"/>
  <c r="F254" i="8"/>
  <c r="I257" i="8"/>
  <c r="E257" i="8"/>
  <c r="D257" i="8"/>
  <c r="G258" i="8"/>
  <c r="F258" i="8"/>
  <c r="E261" i="8"/>
  <c r="I261" i="8"/>
  <c r="D261" i="8"/>
  <c r="G262" i="8"/>
  <c r="F262" i="8"/>
  <c r="E265" i="8"/>
  <c r="I265" i="8"/>
  <c r="D265" i="8"/>
  <c r="G266" i="8"/>
  <c r="F266" i="8"/>
  <c r="E269" i="8"/>
  <c r="I269" i="8"/>
  <c r="D269" i="8"/>
  <c r="G270" i="8"/>
  <c r="F270" i="8"/>
  <c r="E273" i="8"/>
  <c r="I273" i="8"/>
  <c r="D273" i="8"/>
  <c r="G274" i="8"/>
  <c r="F274" i="8"/>
  <c r="E277" i="8"/>
  <c r="I277" i="8"/>
  <c r="D277" i="8"/>
  <c r="G278" i="8"/>
  <c r="F278" i="8"/>
  <c r="E281" i="8"/>
  <c r="I281" i="8"/>
  <c r="D281" i="8"/>
  <c r="G282" i="8"/>
  <c r="F282" i="8"/>
  <c r="E285" i="8"/>
  <c r="I285" i="8"/>
  <c r="D285" i="8"/>
  <c r="G286" i="8"/>
  <c r="F286" i="8"/>
  <c r="E289" i="8"/>
  <c r="I289" i="8"/>
  <c r="D289" i="8"/>
  <c r="G290" i="8"/>
  <c r="F290" i="8"/>
  <c r="E293" i="8"/>
  <c r="I293" i="8"/>
  <c r="D293" i="8"/>
  <c r="D297" i="8"/>
  <c r="D301" i="8"/>
  <c r="D305" i="8"/>
  <c r="D309" i="8"/>
  <c r="D313" i="8"/>
  <c r="D317" i="8"/>
  <c r="D321" i="8"/>
  <c r="D325" i="8"/>
  <c r="D329" i="8"/>
  <c r="D333" i="8"/>
  <c r="G95" i="8"/>
  <c r="G255" i="8"/>
  <c r="G228" i="8"/>
  <c r="F336" i="8"/>
  <c r="D259" i="8"/>
  <c r="D275" i="8"/>
  <c r="D271" i="8"/>
  <c r="D311" i="8"/>
  <c r="D307" i="8"/>
  <c r="F237" i="8"/>
  <c r="G241" i="8"/>
  <c r="E244" i="8"/>
  <c r="F245" i="8"/>
  <c r="G249" i="8"/>
  <c r="E252" i="8"/>
  <c r="F253" i="8"/>
  <c r="D256" i="8"/>
  <c r="F257" i="8"/>
  <c r="G227" i="8"/>
  <c r="I230" i="8"/>
  <c r="E230" i="8"/>
  <c r="G231" i="8"/>
  <c r="I234" i="8"/>
  <c r="E234" i="8"/>
  <c r="G235" i="8"/>
  <c r="D258" i="8"/>
  <c r="I258" i="8"/>
  <c r="F259" i="8"/>
  <c r="G259" i="8"/>
  <c r="D262" i="8"/>
  <c r="I262" i="8"/>
  <c r="E262" i="8"/>
  <c r="F263" i="8"/>
  <c r="G263" i="8"/>
  <c r="D266" i="8"/>
  <c r="I266" i="8"/>
  <c r="E266" i="8"/>
  <c r="F267" i="8"/>
  <c r="G267" i="8"/>
  <c r="D270" i="8"/>
  <c r="I270" i="8"/>
  <c r="E270" i="8"/>
  <c r="F271" i="8"/>
  <c r="G271" i="8"/>
  <c r="D274" i="8"/>
  <c r="I274" i="8"/>
  <c r="E274" i="8"/>
  <c r="F275" i="8"/>
  <c r="G275" i="8"/>
  <c r="D278" i="8"/>
  <c r="I278" i="8"/>
  <c r="E278" i="8"/>
  <c r="F279" i="8"/>
  <c r="G279" i="8"/>
  <c r="D282" i="8"/>
  <c r="I282" i="8"/>
  <c r="E282" i="8"/>
  <c r="F283" i="8"/>
  <c r="G283" i="8"/>
  <c r="D286" i="8"/>
  <c r="I286" i="8"/>
  <c r="E286" i="8"/>
  <c r="F287" i="8"/>
  <c r="G287" i="8"/>
  <c r="D290" i="8"/>
  <c r="I290" i="8"/>
  <c r="E290" i="8"/>
  <c r="F291" i="8"/>
  <c r="G291" i="8"/>
  <c r="D294" i="8"/>
  <c r="I294" i="8"/>
  <c r="E294" i="8"/>
  <c r="F295" i="8"/>
  <c r="G295" i="8"/>
  <c r="D298" i="8"/>
  <c r="I298" i="8"/>
  <c r="E298" i="8"/>
  <c r="F299" i="8"/>
  <c r="G299" i="8"/>
  <c r="D302" i="8"/>
  <c r="I302" i="8"/>
  <c r="E302" i="8"/>
  <c r="F303" i="8"/>
  <c r="G303" i="8"/>
  <c r="D306" i="8"/>
  <c r="I306" i="8"/>
  <c r="E306" i="8"/>
  <c r="F307" i="8"/>
  <c r="G307" i="8"/>
  <c r="D310" i="8"/>
  <c r="I310" i="8"/>
  <c r="E310" i="8"/>
  <c r="F311" i="8"/>
  <c r="G311" i="8"/>
  <c r="D314" i="8"/>
  <c r="I314" i="8"/>
  <c r="E314" i="8"/>
  <c r="F315" i="8"/>
  <c r="G315" i="8"/>
  <c r="D318" i="8"/>
  <c r="I318" i="8"/>
  <c r="E318" i="8"/>
  <c r="F319" i="8"/>
  <c r="G319" i="8"/>
  <c r="D322" i="8"/>
  <c r="I322" i="8"/>
  <c r="E322" i="8"/>
  <c r="F323" i="8"/>
  <c r="G323" i="8"/>
  <c r="D326" i="8"/>
  <c r="I326" i="8"/>
  <c r="E326" i="8"/>
  <c r="F327" i="8"/>
  <c r="G327" i="8"/>
  <c r="D330" i="8"/>
  <c r="I330" i="8"/>
  <c r="E330" i="8"/>
  <c r="F331" i="8"/>
  <c r="G331" i="8"/>
  <c r="D334" i="8"/>
  <c r="I334" i="8"/>
  <c r="E334" i="8"/>
  <c r="F335" i="8"/>
  <c r="G335" i="8"/>
  <c r="D338" i="8"/>
  <c r="I338" i="8"/>
  <c r="E338" i="8"/>
  <c r="F227" i="8"/>
  <c r="D230" i="8"/>
  <c r="D231" i="8"/>
  <c r="F235" i="8"/>
  <c r="G237" i="8"/>
  <c r="E240" i="8"/>
  <c r="D242" i="8"/>
  <c r="G245" i="8"/>
  <c r="E248" i="8"/>
  <c r="D250" i="8"/>
  <c r="G253" i="8"/>
  <c r="E256" i="8"/>
  <c r="G257" i="8"/>
  <c r="I259" i="8"/>
  <c r="I263" i="8"/>
  <c r="I267" i="8"/>
  <c r="I271" i="8"/>
  <c r="I275" i="8"/>
  <c r="I279" i="8"/>
  <c r="I283" i="8"/>
  <c r="I287" i="8"/>
  <c r="I291" i="8"/>
  <c r="I295" i="8"/>
  <c r="I299" i="8"/>
  <c r="I303" i="8"/>
  <c r="I307" i="8"/>
  <c r="I311" i="8"/>
  <c r="I315" i="8"/>
  <c r="I319" i="8"/>
  <c r="I323" i="8"/>
  <c r="I327" i="8"/>
  <c r="I331" i="8"/>
  <c r="G294" i="8"/>
  <c r="E297" i="8"/>
  <c r="G298" i="8"/>
  <c r="E301" i="8"/>
  <c r="G302" i="8"/>
  <c r="E305" i="8"/>
  <c r="G306" i="8"/>
  <c r="E309" i="8"/>
  <c r="G310" i="8"/>
  <c r="E313" i="8"/>
  <c r="G314" i="8"/>
  <c r="E317" i="8"/>
  <c r="G318" i="8"/>
  <c r="E321" i="8"/>
  <c r="G322" i="8"/>
  <c r="E325" i="8"/>
  <c r="G326" i="8"/>
  <c r="E329" i="8"/>
  <c r="G330" i="8"/>
  <c r="E333" i="8"/>
  <c r="G334" i="8"/>
  <c r="E337" i="8"/>
  <c r="I337" i="8"/>
  <c r="D337" i="8"/>
  <c r="G338" i="8"/>
  <c r="F338" i="8"/>
  <c r="F18" i="14"/>
  <c r="G225" i="8"/>
  <c r="I228" i="8"/>
  <c r="E228" i="8"/>
  <c r="G229" i="8"/>
  <c r="I232" i="8"/>
  <c r="E232" i="8"/>
  <c r="G233" i="8"/>
  <c r="E236" i="8"/>
  <c r="D260" i="8"/>
  <c r="F261" i="8"/>
  <c r="G261" i="8"/>
  <c r="D264" i="8"/>
  <c r="F265" i="8"/>
  <c r="G265" i="8"/>
  <c r="D268" i="8"/>
  <c r="F269" i="8"/>
  <c r="G269" i="8"/>
  <c r="D272" i="8"/>
  <c r="F273" i="8"/>
  <c r="G273" i="8"/>
  <c r="D276" i="8"/>
  <c r="F277" i="8"/>
  <c r="G277" i="8"/>
  <c r="D280" i="8"/>
  <c r="F281" i="8"/>
  <c r="G281" i="8"/>
  <c r="D284" i="8"/>
  <c r="F285" i="8"/>
  <c r="G285" i="8"/>
  <c r="D288" i="8"/>
  <c r="F289" i="8"/>
  <c r="G289" i="8"/>
  <c r="D292" i="8"/>
  <c r="F293" i="8"/>
  <c r="G293" i="8"/>
  <c r="D296" i="8"/>
  <c r="F297" i="8"/>
  <c r="G297" i="8"/>
  <c r="D300" i="8"/>
  <c r="F301" i="8"/>
  <c r="G301" i="8"/>
  <c r="D304" i="8"/>
  <c r="F305" i="8"/>
  <c r="G305" i="8"/>
  <c r="D308" i="8"/>
  <c r="F309" i="8"/>
  <c r="G309" i="8"/>
  <c r="D312" i="8"/>
  <c r="F313" i="8"/>
  <c r="G313" i="8"/>
  <c r="D316" i="8"/>
  <c r="F317" i="8"/>
  <c r="G317" i="8"/>
  <c r="D320" i="8"/>
  <c r="F321" i="8"/>
  <c r="G321" i="8"/>
  <c r="D324" i="8"/>
  <c r="F325" i="8"/>
  <c r="G325" i="8"/>
  <c r="D328" i="8"/>
  <c r="F329" i="8"/>
  <c r="G329" i="8"/>
  <c r="D332" i="8"/>
  <c r="F333" i="8"/>
  <c r="G333" i="8"/>
  <c r="D336" i="8"/>
  <c r="I336" i="8"/>
  <c r="E336" i="8"/>
  <c r="F337" i="8"/>
  <c r="F225" i="8"/>
  <c r="F231" i="8"/>
  <c r="F232" i="8"/>
  <c r="D234" i="8"/>
  <c r="D235" i="8"/>
  <c r="I235" i="8"/>
  <c r="D238" i="8"/>
  <c r="I238" i="8"/>
  <c r="F243" i="8"/>
  <c r="D246" i="8"/>
  <c r="I246" i="8"/>
  <c r="F251" i="8"/>
  <c r="D254" i="8"/>
  <c r="I254" i="8"/>
  <c r="I256" i="8"/>
  <c r="E258" i="8"/>
  <c r="I297" i="8"/>
  <c r="I301" i="8"/>
  <c r="I305" i="8"/>
  <c r="I309" i="8"/>
  <c r="I313" i="8"/>
  <c r="I317" i="8"/>
  <c r="I321" i="8"/>
  <c r="I325" i="8"/>
  <c r="I329" i="8"/>
  <c r="I333" i="8"/>
  <c r="G18" i="14"/>
  <c r="I239" i="8"/>
  <c r="E239" i="8"/>
  <c r="G240" i="8"/>
  <c r="I243" i="8"/>
  <c r="E243" i="8"/>
  <c r="G244" i="8"/>
  <c r="I247" i="8"/>
  <c r="E247" i="8"/>
  <c r="G248" i="8"/>
  <c r="I251" i="8"/>
  <c r="E251" i="8"/>
  <c r="G252" i="8"/>
  <c r="I255" i="8"/>
  <c r="E255" i="8"/>
  <c r="G256" i="8"/>
  <c r="F256" i="8"/>
  <c r="G260" i="8"/>
  <c r="F260" i="8"/>
  <c r="G264" i="8"/>
  <c r="F264" i="8"/>
  <c r="G268" i="8"/>
  <c r="F268" i="8"/>
  <c r="G272" i="8"/>
  <c r="F272" i="8"/>
  <c r="G276" i="8"/>
  <c r="F276" i="8"/>
  <c r="G280" i="8"/>
  <c r="F280" i="8"/>
  <c r="G284" i="8"/>
  <c r="F284" i="8"/>
  <c r="G288" i="8"/>
  <c r="F288" i="8"/>
  <c r="G292" i="8"/>
  <c r="F292" i="8"/>
  <c r="G296" i="8"/>
  <c r="F296" i="8"/>
  <c r="G300" i="8"/>
  <c r="F300" i="8"/>
  <c r="G304" i="8"/>
  <c r="F304" i="8"/>
  <c r="G308" i="8"/>
  <c r="F308" i="8"/>
  <c r="G312" i="8"/>
  <c r="F312" i="8"/>
  <c r="G316" i="8"/>
  <c r="F316" i="8"/>
  <c r="G320" i="8"/>
  <c r="F320" i="8"/>
  <c r="F324" i="8"/>
  <c r="F328" i="8"/>
  <c r="F332" i="8"/>
  <c r="D228" i="8"/>
  <c r="F233" i="8"/>
  <c r="D236" i="8"/>
  <c r="D239" i="8"/>
  <c r="D240" i="8"/>
  <c r="F244" i="8"/>
  <c r="D247" i="8"/>
  <c r="D248" i="8"/>
  <c r="F252" i="8"/>
  <c r="D255" i="8"/>
  <c r="I260" i="8"/>
  <c r="I264" i="8"/>
  <c r="I268" i="8"/>
  <c r="I272" i="8"/>
  <c r="I276" i="8"/>
  <c r="I280" i="8"/>
  <c r="I284" i="8"/>
  <c r="I288" i="8"/>
  <c r="I292" i="8"/>
  <c r="F294" i="8"/>
  <c r="I296" i="8"/>
  <c r="F298" i="8"/>
  <c r="I300" i="8"/>
  <c r="F302" i="8"/>
  <c r="I304" i="8"/>
  <c r="F306" i="8"/>
  <c r="I308" i="8"/>
  <c r="F310" i="8"/>
  <c r="I312" i="8"/>
  <c r="F314" i="8"/>
  <c r="I316" i="8"/>
  <c r="F318" i="8"/>
  <c r="I320" i="8"/>
  <c r="F322" i="8"/>
  <c r="I324" i="8"/>
  <c r="F326" i="8"/>
  <c r="I328" i="8"/>
  <c r="F330" i="8"/>
  <c r="I332" i="8"/>
  <c r="F334" i="8"/>
  <c r="I335" i="8"/>
  <c r="G324" i="8"/>
  <c r="G328" i="8"/>
  <c r="G332" i="8"/>
  <c r="G336" i="8"/>
  <c r="D226" i="8"/>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 r="E9" i="8" l="1"/>
  <c r="D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<sst xmlns="http://schemas.openxmlformats.org/spreadsheetml/2006/main" count="775" uniqueCount="449">
  <si>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</si>
  <si>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</si>
  <si>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</si>
  <si>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</si>
  <si>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</si>
  <si>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</si>
  <si>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</si>
  <si>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</si>
  <si>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</si>
  <si>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</si>
  <si>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</si>
  <si>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</si>
  <si>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</si>
  <si>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</si>
  <si>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</si>
  <si>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</si>
  <si>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</si>
  <si>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</si>
  <si>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</si>
  <si>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</si>
  <si>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</si>
  <si>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</si>
  <si>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</si>
  <si>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</si>
  <si>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</si>
  <si>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</si>
  <si>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</si>
  <si>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</si>
  <si>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</si>
  <si>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</si>
  <si>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</si>
  <si>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</si>
  <si>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</si>
  <si>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</si>
  <si>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</si>
  <si>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</si>
  <si>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</si>
  <si>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</si>
  <si>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</si>
  <si>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</si>
  <si>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</si>
  <si>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</si>
  <si>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</si>
  <si>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</si>
  <si>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</si>
  <si>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</si>
  <si>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</si>
  <si>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</si>
  <si>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</si>
  <si>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</si>
  <si>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</si>
  <si>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</si>
  <si>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</si>
  <si>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</si>
  <si>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</si>
  <si>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</si>
  <si>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</si>
  <si>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</si>
  <si>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</si>
  <si>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</si>
  <si>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</si>
  <si>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</si>
  <si>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</si>
  <si>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</si>
  <si>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</si>
  <si>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</si>
  <si>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</si>
  <si>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</si>
  <si>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</si>
  <si>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</si>
  <si>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</si>
  <si>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</si>
  <si>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</si>
  <si>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</si>
  <si>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</si>
  <si>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</si>
  <si>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</si>
  <si>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</si>
  <si>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</si>
  <si>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</si>
  <si>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</si>
  <si>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</si>
  <si>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</si>
  <si>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</si>
  <si>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</si>
  <si>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</si>
  <si>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</si>
  <si>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</si>
  <si>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</si>
  <si>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</si>
  <si>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</si>
  <si>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</si>
  <si>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</si>
  <si>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</si>
  <si>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</si>
  <si>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</si>
  <si>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</si>
  <si>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</si>
  <si>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</si>
  <si>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</si>
  <si>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</si>
  <si>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</si>
  <si>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</si>
  <si>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</si>
  <si>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</si>
  <si>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</si>
  <si>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</si>
  <si>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</si>
  <si>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</si>
  <si>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</si>
  <si>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</si>
  <si>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</si>
  <si>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</si>
  <si>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</si>
  <si>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</si>
  <si>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</si>
  <si>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</si>
  <si>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</si>
  <si>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</si>
  <si>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</si>
  <si>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</si>
  <si>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</si>
  <si>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</si>
  <si>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</si>
  <si>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</si>
  <si>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</si>
  <si>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</si>
  <si>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</si>
  <si>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</si>
  <si>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</si>
  <si>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</si>
  <si>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</si>
  <si>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</si>
  <si>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</si>
  <si>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</si>
  <si>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</si>
  <si>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</si>
  <si>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</si>
  <si>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</si>
  <si>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</si>
  <si>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</si>
  <si>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</si>
  <si>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</si>
  <si>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</si>
  <si>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</si>
  <si>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</si>
  <si>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</si>
  <si>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</si>
  <si>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</si>
  <si>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</si>
  <si>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</si>
  <si>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</si>
  <si>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</si>
  <si>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</si>
  <si>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</si>
  <si>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</si>
  <si>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</si>
  <si>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</si>
  <si>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</si>
  <si>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</si>
  <si>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</si>
  <si>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</si>
  <si>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</si>
  <si>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</si>
  <si>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</si>
  <si>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</si>
  <si>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</si>
  <si>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</si>
  <si>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</si>
  <si>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</si>
  <si>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</si>
  <si>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</si>
  <si>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</si>
  <si>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</si>
  <si>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</si>
  <si>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</si>
  <si>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</si>
  <si>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</si>
  <si>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</si>
  <si>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</si>
  <si>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</si>
  <si>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</si>
  <si>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</si>
  <si>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</si>
  <si>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</si>
  <si>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</si>
  <si>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</si>
  <si>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</si>
  <si>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</si>
  <si>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</si>
  <si>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</si>
  <si>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</si>
  <si>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</si>
  <si>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</si>
  <si>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</si>
  <si>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</si>
  <si>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</si>
  <si>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</si>
  <si>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</si>
  <si>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</si>
  <si>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</si>
  <si>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</si>
  <si>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</si>
  <si>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</si>
  <si>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</si>
  <si>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</si>
  <si>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</si>
  <si>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</si>
  <si>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</si>
  <si>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</si>
  <si>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</si>
  <si>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</si>
  <si>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</si>
  <si>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</si>
  <si>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</si>
  <si>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</si>
  <si>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</si>
  <si>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</si>
  <si>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</si>
  <si>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</si>
  <si>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</si>
  <si>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</si>
  <si>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</si>
  <si>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</si>
  <si>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</si>
  <si>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</si>
  <si>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</si>
  <si>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</si>
  <si>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</si>
  <si>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</si>
  <si>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</si>
  <si>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</si>
  <si>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</si>
  <si>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</si>
  <si>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</si>
  <si>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</si>
  <si>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</si>
  <si>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</si>
  <si>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</si>
  <si>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</si>
  <si>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</si>
  <si>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</si>
  <si>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</si>
  <si>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</si>
  <si>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</si>
  <si>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</si>
  <si>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</si>
  <si>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</si>
  <si>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</si>
  <si>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</si>
  <si>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</si>
  <si>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</si>
  <si>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</si>
  <si>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</si>
  <si>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</si>
  <si>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</si>
  <si>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</si>
  <si>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</si>
  <si>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</si>
  <si>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</si>
  <si>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</si>
  <si>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</si>
  <si>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</si>
  <si>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</si>
  <si>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</si>
  <si>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</si>
  <si>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</si>
  <si>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</si>
  <si>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</si>
  <si>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</si>
  <si>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</si>
  <si>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</si>
  <si>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</si>
  <si>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</si>
  <si>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</si>
  <si>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</si>
  <si>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</si>
  <si>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</si>
  <si>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</si>
  <si>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</si>
  <si>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</si>
  <si>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</si>
  <si>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</si>
  <si>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</si>
  <si>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</si>
  <si>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</si>
  <si>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</si>
  <si>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</si>
  <si>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</si>
  <si>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</si>
  <si>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</si>
  <si>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</si>
  <si>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</si>
  <si>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</si>
  <si>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</si>
  <si>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</si>
  <si>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</si>
  <si>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</si>
  <si>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</si>
  <si>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</si>
  <si>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</si>
  <si>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</si>
  <si>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</si>
  <si>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</si>
  <si>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</si>
  <si>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description1</t>
  </si>
  <si>
    <t>description2</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</si>
  <si>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</si>
  <si>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</si>
  <si>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</si>
  <si>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</si>
  <si>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</si>
  <si>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</si>
  <si>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</si>
  <si>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</si>
  <si>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</si>
  <si>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</si>
  <si>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</si>
  <si>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</si>
  <si>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</si>
  <si>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</si>
  <si>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</si>
  <si>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</si>
  <si>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</si>
  <si>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</si>
  <si>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</si>
  <si>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</si>
  <si>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</si>
  <si>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</si>
  <si>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</si>
  <si>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</si>
  <si>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</si>
  <si>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</si>
  <si>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</si>
  <si>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</si>
  <si>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</si>
  <si>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</si>
  <si>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</si>
  <si>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</si>
  <si>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</si>
  <si>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</si>
  <si>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</si>
  <si>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</si>
  <si>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</si>
  <si>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</si>
  <si>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</si>
  <si>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</si>
  <si>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</si>
  <si>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</si>
  <si>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Differential Equations and Analysis</t>
  </si>
  <si>
    <t>Mathematical Computing</t>
  </si>
  <si>
    <t>Mathematics of Data</t>
  </si>
  <si>
    <t>Structures: Number Theory and Geometry</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</si>
  <si>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</si>
  <si>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</si>
  <si>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</si>
  <si>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Projects in Computational Mathematics</t>
  </si>
  <si>
    <t>To be offered in 2024/2025</t>
  </si>
  <si>
    <t>MATH 360</t>
  </si>
  <si>
    <t>Mathematical Modelling</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</si>
  <si>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streams. Complete degree requirements are available in the &lt;a href="http://www.calendar.ubc.ca/vancouver/index.cfm?tree=12,215,410,429" target="_blank"&gt;UBC Academic Calendar&lt;/a&gt;.</t>
  </si>
  <si>
    <t>Marvels of Mathematics</t>
  </si>
  <si>
    <t>A variety of topics in mathematics, showcasing its beauty and utility. Intended for a general audience of students whose degrees have no mathematics requirements, but who may be curious about practical and recreational mathematics. Not for credit in the Faculty of Science. Students who obtain UBC credit for any other mathematics course cannot in the same or later years obtain credit for MATH 230.</t>
  </si>
  <si>
    <t>reflection_id</t>
  </si>
  <si>
    <t>currently</t>
  </si>
  <si>
    <t>James Yu</t>
  </si>
  <si>
    <t>PhD Student in Economics</t>
  </si>
  <si>
    <t>UBC Math and Economics 2022</t>
  </si>
  <si>
    <t>degrees</t>
  </si>
  <si>
    <t>courses</t>
  </si>
  <si>
    <t>MATH 302, 307, 340, 442</t>
  </si>
  <si>
    <t>Many everyday optimization problems can be solved through the lens of graph-analyzing algorithms.</t>
  </si>
  <si>
    <t>quote</t>
  </si>
  <si>
    <t>reflection</t>
  </si>
  <si>
    <t>I took Math 442 (Graphs and Networks) to formalize my interest in studying networks, an area I now explore in studying game theory as a PhD student in Economics. My biggest takeaway from the course was the idea that many everyday optimization problems can be solved through the lens of graph-analyzing algorithms: pathfinding, scheduling, searching and more. I learned that by representing a problem as a graph of vertices and edges, we give structure to difficult, high-dimensional scenarios. These structures then allow us to efficiently solve problems via algorithmic analysis, unlocking improvements in our lives that were previously inaccessible. In my research and graduate studies, I now use many of these models to gain insight into the welfare of individuals interacting in network environments such as markets and social media. By modeling these environments with graphs, we can determine if there are opportunities for systemic change, which can lead to beneficial welfare improvements in the lives of these individuals.</t>
  </si>
  <si>
    <t>image</t>
  </si>
  <si>
    <t>Degree requirements for BA/BSc Major in Mathematics include:&lt;ul&gt;&lt;li&gt;Calculus I (MATH 100, 102, 104, 180, 184, 110 or 120)&lt;/li&gt;&lt;li&gt;Calculus II (MATH 101, 103, 105 or 121)&lt;/li&gt;&lt;li&gt;Calculus III (MATH 200, 217 or 226)&lt;/li&gt;&lt;li&gt;Mathematical Proof (MATH 220)&lt;/li&gt;&lt;li&gt;Linear Algebra (MATH 221 or 223)&lt;/li&gt;&lt;li&gt;Differential Equations (MATH 215)&lt;/li&gt;&lt;li&gt;Mathematical Computing (MATH 210 or CPSC 210)&lt;/li&gt;&lt;li&gt;24 credits of MATH courses numbered 300 or above&lt;/li&gt;&lt;/ul&gt;</t>
  </si>
  <si>
    <t>suggested</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</si>
  <si>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t>
  </si>
  <si>
    <t>PHYS 301, 304, 306</t>
  </si>
  <si>
    <t>MATH 307, 316, 340, 360, 405, 441, 461</t>
  </si>
  <si>
    <t>This stream is centred on solving problems using numerical techniques and approximations. Topics in this stream have many applications in engineering, economics and computing. If you like solving math problems using software and programming, this stream is for you.</t>
  </si>
  <si>
    <t>CPSC 302, 303, 402, 406; PHYS 210, 410</t>
  </si>
  <si>
    <t>MATH 302, 303, 307, 340, 344, 441, 442</t>
  </si>
  <si>
    <t>This stream is centred on the theoretical foundations of data science. Topics in this stream have many applications in machine learning and signal processing. If you like algorithms and making sense of large data sets, this stream is for you.</t>
  </si>
  <si>
    <t>CPSC 340, 440; PHIL 320, 321; PHYS 310; STAT 301, 305, 306, 406</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</si>
  <si>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t>
  </si>
  <si>
    <t>CPSC 330, 421; PHIL 321; PHYS 305</t>
  </si>
  <si>
    <t>This stream is centred on classical problems in two of the most enduring branches of mathematics. Topics in this stream have modern applications in areas including cryptography and computer graphics. If you like patterns and puzzles, this stream is for you.</t>
  </si>
  <si>
    <t>CPSC 424; PHIL 320, 322, 323, 420</t>
  </si>
  <si>
    <t>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</si>
  <si>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Honours in Mathematics are listed in the &lt;a href="http://www.calendar.ubc.ca/vancouver/index.cfm?tree=12,215,410,429" target="_blank"&gt;UBC Academic Calendar&lt;/a&gt;.</t>
  </si>
  <si>
    <t>First and second year requirements are:&lt;ul&gt;&lt;li&gt;Calculus I (MATH 100, 102, 104, 180, 184, 110 or 120)&lt;/li&gt;&lt;li&gt;Calculus II (MATH 101, 103, 105 or 121)&lt;/li&gt;&lt;li&gt;Calculus III (MATH 200, 217 or 226)&lt;/li&gt;&lt;li&gt;Calculus IV (MATH 317 or 227)&lt;/li&gt;&lt;li&gt;Linear Algebra (MATH 221 or 223)&lt;/li&gt;&lt;li&gt;Differential Equations (MATH 215)&lt;/li&gt;&lt;li&gt;Mathematical Computing (MATH 210 or CPSC 210)&lt;/li&gt;&lt;/ul&gt;Third and fourth year requirements include:&lt;ul&gt;&lt;li&gt;MATH 300 Complex Analysis&lt;/li&gt;&lt;li&gt;MATH 320 Real Variables I&lt;/li&gt;&lt;li&gt;MATH 321 Real Variables II&lt;/li&gt;&lt;li&gt;MATH 322 Introduction to Group Theory&lt;/li&gt;&lt;li&gt;MATH 323 Introduction to Rings and Modules&lt;/li&gt;&lt;li&gt;15 credits from MATH 400-406, 412, 418-428, 433-440, 443, 449, 450&lt;/li&gt;&lt;li&gt;Additional 9 credits of MATH courses numbered 300 or above&lt;/li&gt;&lt;/ul&gt;</t>
  </si>
  <si>
    <t>Fiona Sudihok</t>
  </si>
  <si>
    <t>Systems Engineer</t>
  </si>
  <si>
    <t>UBC Math 2020</t>
  </si>
  <si>
    <t>Math courses are not easy and fairly rigorous, and I think that having gone through them during undergrad in general made me a better problem solver, which is a very crucial skill in my day to day work. I really enjoyed a lot of the courses I took while I was in the program, but if I could change things up I would have liked to take courses that are more connected to each other to gain deeper knowledge on certain topics, as opposed to taking a more "introductory" course at every level.</t>
  </si>
  <si>
    <t>Jingyuan Hu</t>
  </si>
  <si>
    <t>PhD Student in Operations Research</t>
  </si>
  <si>
    <t>UBC Math 2019</t>
  </si>
  <si>
    <t>MATH 300, 302, 317</t>
  </si>
  <si>
    <t>My thorough training in analysis and probability has proved immensely valuable.</t>
  </si>
  <si>
    <t>As a PhD student in Operations Research, I frequently grapple with problems related to optimization and machine learning, and my thorough training in analysis and probability has proved immensely valuable. Whether you're engaged in research or an internship, acquiring knowledge in advanced courses sooner rather than later will give you a competitive edge. After all, the earlier you start, the more margin for error you have. Talk to your teachers and classmates often – having diverse perspectives and ideas is always beneficial.</t>
  </si>
  <si>
    <t>JingyuanHu.jpg</t>
  </si>
  <si>
    <t>MSc Student in Astrophysics</t>
  </si>
  <si>
    <t>Megan Oxland</t>
  </si>
  <si>
    <t>MATH 300, 301, 316, 317, 400</t>
  </si>
  <si>
    <t>The math courses that were heavily focused on linear algebra, calculus, and differential equations turned out to be the most useful.</t>
  </si>
  <si>
    <t>The math courses I took at UBC allowed me to explore my passions and taught me the foundational problem-solving skills I still use on a daily basis. I learned early on I was much more interested in applied math, yet every course I took still turned out to be valuable. In my day-to-day work in Astrophysics, the math courses that were heavily focused on linear algebra, calculus, and differential equations turned out to be the most useful. If you like MATH 316, MATH 400 is a natural continuation. And in MATH 317 the vector operators (i.e. gradient, divergence, curl, etc.) and theorems (i.e. Gauss, Stokes etc.) are extremely important topics that always arise in physics.&lt;br&gt;&lt;br&gt;There are a large number of electives Math students are able to take. Take the opportunity to select courses that are of interest, and not just ones that your friends are taking or are known to boost your average. This is the time to learn about all disciplines, and if you find something you are truly passionate about, stick with it and consider adding a minor to your degree. No only will you enjoy your electives, but a minor will organize your electives in a logical way and may provide you with future opportunities. One final piece of advice: go to office hours! I cannot stress this enough. Your professors are there to help you, and although it may be intimidating at first you will always feel much better after leaving.</t>
  </si>
  <si>
    <t>Shuwen Jiang</t>
  </si>
  <si>
    <t>MSc in Finance</t>
  </si>
  <si>
    <t>UBC Math and Economics 2021</t>
  </si>
  <si>
    <t>MATH 307, 316, 340</t>
  </si>
  <si>
    <t>MATH 340 (Introduction to Linear Programming) taught me how to think about optimization problems, such as how to maximize profit with constraints on risk.</t>
  </si>
  <si>
    <t>JamesYu.png</t>
  </si>
  <si>
    <t>Faner Chen</t>
  </si>
  <si>
    <t>FanerChen.jpg</t>
  </si>
  <si>
    <t>Investment Banker</t>
  </si>
  <si>
    <t>MATH 302, 345, 360</t>
  </si>
  <si>
    <t>Every time I encounter big problems, I always try to break them into smaller ones and approach them step by step.</t>
  </si>
  <si>
    <t>I might not remember every single theorem I learned in class, but what I value most is the skill of problem solving and logical thinking. During my first two years at UBC, I always wondered how I can apply what I have learned to something practical. Then I took some courses in mathematical modelling, like MATH 345 and MATH 360. In these courses, some real-world problems were seemingly impossible to solve. We were expected to break them down into smaller pieces and make reasonable assumptions. In my job, every time I encounter big problems, I always try to break them into smaller ones and approach them step by step.</t>
  </si>
  <si>
    <t>Chuxuan Zhang</t>
  </si>
  <si>
    <t>ChuxuanZhang.jpg</t>
  </si>
  <si>
    <t>MSc Student in Computer Science</t>
  </si>
  <si>
    <t>UBC Math 2022</t>
  </si>
  <si>
    <t>MATH 302, 303, 361</t>
  </si>
  <si>
    <t>You can learn classical biological models and get inspired by them even if your research interest seems in a completely different domain.</t>
  </si>
  <si>
    <t>MATH 361 helped me gain a lot of insight. I'm now doing research in the area of affective computing where I refine existing models which predict/classify human emotions. It is intuitive and straightforward to draw analogies between human emotions and biological systems. As humans, we experience complex emotions instead of monotone discrete emotions at any time. For example, if you are into horror movies, you probably have the combined feeling of being scared and thrilled when watching them. But too much fear might kill your joy, and too much joy won’t give you a sense of dread at all. The dynamic equilibrium is similar to the classical Lotka-Volterra predator-prey model which is taught in MATH 361! MATH 361 is a course where you can learn classical biological models and get inspired by them even if your research interest seems in a completely different domain.</t>
  </si>
  <si>
    <t>Joshua Renault</t>
  </si>
  <si>
    <t>JoshuaRenault.png</t>
  </si>
  <si>
    <t>MSc Student in Math</t>
  </si>
  <si>
    <t>MATH 310, 312, 313</t>
  </si>
  <si>
    <t>If you allow yourself to be amazed by the discipline, you will excel.</t>
  </si>
  <si>
    <t>The abstract nature of MATH 313 (Topics in Number Theory) is fascinating. I believe that this course gave me the skills to be confident starting any proof. This course will definitely have you closing your eyes and trying to imagine different spaces, and it is totally worth it.  (Take MATH 312 not STAT 312 as a prerequisite. It’s tougher but what you learn doing the proofs is invaluable.)&lt;br&gt;&lt;br&gt;I think the best advice I can offer is to enjoy the math you are taking. It is definitely a challenging degree, but if you allow yourself to be amazed by the discipline, you will excel.</t>
  </si>
  <si>
    <t>Karishma Sharma</t>
  </si>
  <si>
    <t>High School Math Teacher</t>
  </si>
  <si>
    <t>MATH 308, 310, 312, 342</t>
  </si>
  <si>
    <t>MATH 308 is where I really began to develop a love of proofs.</t>
  </si>
  <si>
    <t>MATH 308 is where I really began to develop a love of proofs. It was the first time I really understood how to approach proofs and how much fun they could be. This later directly applied to my job as I taught Foundations of Math 11/12 during my Teacher Education Practicum and had to be familiar with geometry proofs in particular. I learned relevant math teaching skills from this course as well. The way it was designed allowed us to problem-solve in less traditional ways. Assignments were formatted in a way that promoted student learning, so now I am able to apply those same strategies when assigning work to students. The prof I had for this course helped inspire me to dig deeper with my learning by asking guiding questions, and also engaging in teaching strategy discussions during office hours, which again has influenced my current teaching practices. I will be forever grateful for this course and the prof I had for inspiring and empowering me in so many different ways.</t>
  </si>
  <si>
    <t>MeganOxland.jpeg</t>
  </si>
  <si>
    <t>KarishmaSharma.jpg</t>
  </si>
  <si>
    <t>ShuwenJiang.jpg</t>
  </si>
  <si>
    <t>Math courses are not easy and fairly rigorous, and I think that having gone through them during undergrad in general made me a better problem solver.</t>
  </si>
  <si>
    <t>ubc.png</t>
  </si>
  <si>
    <t>Engineering courses are designed for specific applications and are usually reserved for APSC students.</t>
  </si>
  <si>
    <t>Courses in &lt;a href="https://www.calendar.ubc.ca/vancouver/index.cfm?tree=12,195,272,33"&gt;Bachelor of Applied Science&lt;/a&gt; programs include:
&lt;ul&gt;
&lt;li&gt;All programs: MATH 100, 101, 152&lt;/li&gt;
&lt;li&gt;&lt;a href="https://www.calendar.ubc.ca/vancouver/index.cfm?tree=12,195,272,1612"&gt;Biomedical Engineering (BMEG)&lt;/a&gt;: MATH 253, 256, 264&lt;/li&gt;
&lt;li&gt;&lt;a href="https://www.calendar.ubc.ca/vancouver/index.cfm?tree=12,195,272,35"&gt;Chemical and Biological Engineering (CHBE)&lt;/a&gt;: MATH 253, 256&lt;/li&gt;
&lt;li&gt;&lt;a href="https://www.calendar.ubc.ca/vancouver/index.cfm?tree=12,195,272,37"&gt;Civil Engineering (CIVL)&lt;/a&gt;: MATH 253, 256&lt;/li&gt;
&lt;li&gt;&lt;a href="https://www.calendar.ubc.ca/vancouver/index.cfm?tree=12,195,272,39"&gt;Electrical Engineering (ELEC)&lt;/a&gt;: MATH 253, 256, 264&lt;/li&gt;
&lt;li&gt;&lt;a href="https://www.calendar.ubc.ca/vancouver/index.cfm?tree=12,195,272,39"&gt;Computer Engineering (ELEC)&lt;/a&gt;: MATH 220, 253, 256, 318&lt;/li&gt;
&lt;li&gt;&lt;a href="https://www.calendar.ubc.ca/vancouver/index.cfm?tree=12,195,272,40"&gt;Engineering Physics (ENPH)&lt;/a&gt;: MATH 217, 255, 257, 305, 307, 318, 400, 401, 405, 406&lt;/li&gt;
&lt;li&gt;&lt;a href="https://www.calendar.ubc.ca/vancouver/index.cfm?tree=12,195,272,1679"&gt;Environmental Engineering (ENVE)&lt;/a&gt;: MATH 253, 256&lt;/li&gt;
&lt;li&gt;&lt;a href="https://www.calendar.ubc.ca/vancouver/index.cfm?tree=12,195,272,41"&gt;Geological Engineering&lt;/a&gt;: MATH 253&lt;/li&gt;
&lt;li&gt;&lt;a href="https://www.calendar.ubc.ca/vancouver/index.cfm?tree=12,195,272,42"&gt;Integrated Engineering (IGEN)&lt;/a&gt;: MATH 253, 255&lt;/li&gt;
&lt;li&gt;&lt;a href="https://www.calendar.ubc.ca/vancouver/index.cfm?tree=12,195,272,1665"&gt;Manufacturing Engineering (MANU)&lt;/a&gt;: MATH 253, 255&lt;/li&gt;
&lt;li&gt;&lt;a href="https://www.calendar.ubc.ca/vancouver/index.cfm?tree=12,195,272,44"&gt;Materials Engineering (MTRL)&lt;/a&gt;: MATH 253, 255&lt;/li&gt;
&lt;li&gt;&lt;a href="https://www.calendar.ubc.ca/vancouver/index.cfm?tree=12,195,272,43"&gt;Mechanical Engineering (MECH)&lt;/a&gt;: MATH 254, 258, 358&lt;/li&gt;
&lt;li&gt;&lt;a href="https://www.calendar.ubc.ca/vancouver/index.cfm?tree=12,195,272,45"&gt;Mining Engineering (MINE)&lt;/a&gt;: MATH 253, 255&lt;/li&gt;
&lt;/ul&gt;</t>
  </si>
  <si>
    <t>MATH 300, 301, 316, 317, 319, 400, 405</t>
  </si>
  <si>
    <t>MATH 302, 303, 316, 344, 345, 360+461 &lt;strong&gt;or&lt;/strong&gt; 361+462</t>
  </si>
  <si>
    <t>MATH 308, 309, 310, 312, 313, 341, 342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</si>
</sst>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workbookViewId="0">
      <selection activeCell="D24" sqref="D24"/>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282</v>
      </c>
    </row>
    <row r="2" spans="1:6" x14ac:dyDescent="0.2">
      <c r="A2">
        <v>100</v>
      </c>
      <c r="B2">
        <v>3</v>
      </c>
      <c r="C2" t="s">
        <v>5</v>
      </c>
      <c r="D2" t="s">
        <v>6</v>
      </c>
      <c r="E2" t="s">
        <v>7</v>
      </c>
      <c r="F2" t="s">
        <v>312</v>
      </c>
    </row>
    <row r="3" spans="1:6" x14ac:dyDescent="0.2">
      <c r="A3">
        <v>101</v>
      </c>
      <c r="B3">
        <v>3</v>
      </c>
      <c r="C3" t="s">
        <v>8</v>
      </c>
      <c r="D3" t="s">
        <v>9</v>
      </c>
      <c r="E3" t="s">
        <v>7</v>
      </c>
      <c r="F3" t="s">
        <v>319</v>
      </c>
    </row>
    <row r="4" spans="1:6" x14ac:dyDescent="0.2">
      <c r="A4">
        <v>102</v>
      </c>
      <c r="B4">
        <v>3</v>
      </c>
      <c r="C4" t="s">
        <v>45</v>
      </c>
      <c r="D4" t="s">
        <v>46</v>
      </c>
      <c r="E4" t="s">
        <v>7</v>
      </c>
      <c r="F4" t="s">
        <v>313</v>
      </c>
    </row>
    <row r="5" spans="1:6" x14ac:dyDescent="0.2">
      <c r="A5">
        <v>103</v>
      </c>
      <c r="B5">
        <v>3</v>
      </c>
      <c r="C5" t="s">
        <v>47</v>
      </c>
      <c r="D5" t="s">
        <v>48</v>
      </c>
      <c r="E5" t="s">
        <v>7</v>
      </c>
      <c r="F5" t="s">
        <v>320</v>
      </c>
    </row>
    <row r="6" spans="1:6" x14ac:dyDescent="0.2">
      <c r="A6">
        <v>104</v>
      </c>
      <c r="B6">
        <v>3</v>
      </c>
      <c r="C6" t="s">
        <v>49</v>
      </c>
      <c r="D6" t="s">
        <v>50</v>
      </c>
      <c r="E6" t="s">
        <v>7</v>
      </c>
      <c r="F6" t="s">
        <v>314</v>
      </c>
    </row>
    <row r="7" spans="1:6" x14ac:dyDescent="0.2">
      <c r="A7">
        <v>105</v>
      </c>
      <c r="B7">
        <v>3</v>
      </c>
      <c r="C7" t="s">
        <v>51</v>
      </c>
      <c r="D7" t="s">
        <v>52</v>
      </c>
      <c r="E7" t="s">
        <v>7</v>
      </c>
      <c r="F7" t="s">
        <v>321</v>
      </c>
    </row>
    <row r="8" spans="1:6" x14ac:dyDescent="0.2">
      <c r="A8">
        <v>110</v>
      </c>
      <c r="B8">
        <v>6</v>
      </c>
      <c r="C8" t="s">
        <v>209</v>
      </c>
      <c r="D8" t="s">
        <v>53</v>
      </c>
      <c r="E8" t="s">
        <v>54</v>
      </c>
      <c r="F8" t="s">
        <v>315</v>
      </c>
    </row>
    <row r="9" spans="1:6" x14ac:dyDescent="0.2">
      <c r="A9">
        <v>120</v>
      </c>
      <c r="B9">
        <v>4</v>
      </c>
      <c r="C9" t="s">
        <v>210</v>
      </c>
      <c r="D9" t="s">
        <v>55</v>
      </c>
      <c r="E9" t="s">
        <v>56</v>
      </c>
      <c r="F9" t="s">
        <v>316</v>
      </c>
    </row>
    <row r="10" spans="1:6" x14ac:dyDescent="0.2">
      <c r="A10">
        <v>121</v>
      </c>
      <c r="B10">
        <v>4</v>
      </c>
      <c r="C10" t="s">
        <v>57</v>
      </c>
      <c r="D10" t="s">
        <v>58</v>
      </c>
      <c r="E10" t="s">
        <v>56</v>
      </c>
      <c r="F10" t="s">
        <v>322</v>
      </c>
    </row>
    <row r="11" spans="1:6" x14ac:dyDescent="0.2">
      <c r="A11">
        <v>152</v>
      </c>
      <c r="B11">
        <v>3</v>
      </c>
      <c r="C11" t="s">
        <v>59</v>
      </c>
      <c r="D11" t="s">
        <v>60</v>
      </c>
      <c r="E11" t="s">
        <v>61</v>
      </c>
      <c r="F11" t="s">
        <v>323</v>
      </c>
    </row>
    <row r="12" spans="1:6" x14ac:dyDescent="0.2">
      <c r="A12">
        <v>180</v>
      </c>
      <c r="B12">
        <v>4</v>
      </c>
      <c r="C12" t="s">
        <v>62</v>
      </c>
      <c r="D12" t="s">
        <v>63</v>
      </c>
      <c r="E12" t="s">
        <v>54</v>
      </c>
      <c r="F12" t="s">
        <v>317</v>
      </c>
    </row>
    <row r="13" spans="1:6" x14ac:dyDescent="0.2">
      <c r="A13">
        <v>184</v>
      </c>
      <c r="B13">
        <v>4</v>
      </c>
      <c r="C13" t="s">
        <v>64</v>
      </c>
      <c r="D13" t="s">
        <v>65</v>
      </c>
      <c r="E13" t="s">
        <v>54</v>
      </c>
      <c r="F13" t="s">
        <v>318</v>
      </c>
    </row>
    <row r="14" spans="1:6" x14ac:dyDescent="0.2">
      <c r="A14">
        <v>190</v>
      </c>
      <c r="B14">
        <v>4</v>
      </c>
      <c r="C14" t="s">
        <v>66</v>
      </c>
      <c r="D14" t="s">
        <v>67</v>
      </c>
      <c r="E14" t="s">
        <v>68</v>
      </c>
    </row>
    <row r="15" spans="1:6" x14ac:dyDescent="0.2">
      <c r="A15">
        <v>200</v>
      </c>
      <c r="B15">
        <v>3</v>
      </c>
      <c r="C15" t="s">
        <v>69</v>
      </c>
      <c r="D15" t="s">
        <v>70</v>
      </c>
      <c r="E15" t="s">
        <v>7</v>
      </c>
      <c r="F15" t="s">
        <v>327</v>
      </c>
    </row>
    <row r="16" spans="1:6" x14ac:dyDescent="0.2">
      <c r="A16">
        <v>210</v>
      </c>
      <c r="B16">
        <v>3</v>
      </c>
      <c r="C16" t="s">
        <v>208</v>
      </c>
      <c r="D16" t="s">
        <v>71</v>
      </c>
      <c r="E16" t="s">
        <v>72</v>
      </c>
    </row>
    <row r="17" spans="1:6" x14ac:dyDescent="0.2">
      <c r="A17">
        <v>215</v>
      </c>
      <c r="B17">
        <v>3</v>
      </c>
      <c r="C17" t="s">
        <v>73</v>
      </c>
      <c r="D17" t="s">
        <v>74</v>
      </c>
      <c r="E17" t="s">
        <v>7</v>
      </c>
      <c r="F17" t="s">
        <v>329</v>
      </c>
    </row>
    <row r="18" spans="1:6" x14ac:dyDescent="0.2">
      <c r="A18">
        <v>217</v>
      </c>
      <c r="B18">
        <v>4</v>
      </c>
      <c r="C18" t="s">
        <v>75</v>
      </c>
      <c r="D18" t="s">
        <v>295</v>
      </c>
      <c r="E18" t="s">
        <v>56</v>
      </c>
      <c r="F18" t="s">
        <v>325</v>
      </c>
    </row>
    <row r="19" spans="1:6" x14ac:dyDescent="0.2">
      <c r="A19">
        <v>220</v>
      </c>
      <c r="B19">
        <v>3</v>
      </c>
      <c r="C19" t="s">
        <v>76</v>
      </c>
      <c r="D19" t="s">
        <v>77</v>
      </c>
      <c r="E19" t="s">
        <v>7</v>
      </c>
    </row>
    <row r="20" spans="1:6" x14ac:dyDescent="0.2">
      <c r="A20">
        <v>221</v>
      </c>
      <c r="B20">
        <v>3</v>
      </c>
      <c r="C20" t="s">
        <v>78</v>
      </c>
      <c r="D20" t="s">
        <v>79</v>
      </c>
      <c r="E20" t="s">
        <v>7</v>
      </c>
      <c r="F20" t="s">
        <v>324</v>
      </c>
    </row>
    <row r="21" spans="1:6" x14ac:dyDescent="0.2">
      <c r="A21">
        <v>223</v>
      </c>
      <c r="B21">
        <v>3</v>
      </c>
      <c r="C21" t="s">
        <v>206</v>
      </c>
      <c r="D21" t="s">
        <v>80</v>
      </c>
      <c r="E21" t="s">
        <v>7</v>
      </c>
      <c r="F21" t="s">
        <v>336</v>
      </c>
    </row>
    <row r="22" spans="1:6" x14ac:dyDescent="0.2">
      <c r="A22">
        <v>226</v>
      </c>
      <c r="B22">
        <v>3</v>
      </c>
      <c r="C22" t="s">
        <v>81</v>
      </c>
      <c r="D22" t="s">
        <v>82</v>
      </c>
      <c r="E22" t="s">
        <v>7</v>
      </c>
      <c r="F22" t="s">
        <v>326</v>
      </c>
    </row>
    <row r="23" spans="1:6" x14ac:dyDescent="0.2">
      <c r="A23">
        <v>227</v>
      </c>
      <c r="B23">
        <v>3</v>
      </c>
      <c r="C23" t="s">
        <v>83</v>
      </c>
      <c r="D23" t="s">
        <v>84</v>
      </c>
      <c r="E23" t="s">
        <v>7</v>
      </c>
      <c r="F23" t="s">
        <v>283</v>
      </c>
    </row>
    <row r="24" spans="1:6" x14ac:dyDescent="0.2">
      <c r="A24">
        <v>230</v>
      </c>
      <c r="B24">
        <v>3</v>
      </c>
      <c r="C24" t="s">
        <v>361</v>
      </c>
      <c r="D24" t="s">
        <v>362</v>
      </c>
      <c r="E24" t="s">
        <v>7</v>
      </c>
    </row>
    <row r="25" spans="1:6" x14ac:dyDescent="0.2">
      <c r="A25">
        <v>253</v>
      </c>
      <c r="B25">
        <v>3</v>
      </c>
      <c r="C25" t="s">
        <v>85</v>
      </c>
      <c r="D25" t="s">
        <v>86</v>
      </c>
      <c r="E25" t="s">
        <v>7</v>
      </c>
      <c r="F25" t="s">
        <v>328</v>
      </c>
    </row>
    <row r="26" spans="1:6" x14ac:dyDescent="0.2">
      <c r="A26">
        <v>254</v>
      </c>
      <c r="B26">
        <v>3</v>
      </c>
      <c r="C26" t="s">
        <v>87</v>
      </c>
      <c r="D26" t="s">
        <v>88</v>
      </c>
      <c r="E26" t="s">
        <v>89</v>
      </c>
      <c r="F26" t="s">
        <v>333</v>
      </c>
    </row>
    <row r="27" spans="1:6" x14ac:dyDescent="0.2">
      <c r="A27">
        <v>255</v>
      </c>
      <c r="B27">
        <v>3</v>
      </c>
      <c r="C27" t="s">
        <v>207</v>
      </c>
      <c r="D27" t="s">
        <v>90</v>
      </c>
      <c r="E27" t="s">
        <v>7</v>
      </c>
      <c r="F27" t="s">
        <v>330</v>
      </c>
    </row>
    <row r="28" spans="1:6" x14ac:dyDescent="0.2">
      <c r="A28">
        <v>256</v>
      </c>
      <c r="B28">
        <v>3</v>
      </c>
      <c r="C28" t="s">
        <v>91</v>
      </c>
      <c r="D28" t="s">
        <v>92</v>
      </c>
      <c r="E28" t="s">
        <v>7</v>
      </c>
      <c r="F28" t="s">
        <v>331</v>
      </c>
    </row>
    <row r="29" spans="1:6" x14ac:dyDescent="0.2">
      <c r="A29">
        <v>257</v>
      </c>
      <c r="B29">
        <v>3</v>
      </c>
      <c r="C29" t="s">
        <v>93</v>
      </c>
      <c r="D29" t="s">
        <v>94</v>
      </c>
      <c r="E29" t="s">
        <v>7</v>
      </c>
      <c r="F29" t="s">
        <v>338</v>
      </c>
    </row>
    <row r="30" spans="1:6" x14ac:dyDescent="0.2">
      <c r="A30">
        <v>258</v>
      </c>
      <c r="B30">
        <v>3</v>
      </c>
      <c r="C30" t="s">
        <v>95</v>
      </c>
      <c r="D30" t="s">
        <v>96</v>
      </c>
      <c r="E30" t="s">
        <v>89</v>
      </c>
      <c r="F30" t="s">
        <v>332</v>
      </c>
    </row>
    <row r="31" spans="1:6" x14ac:dyDescent="0.2">
      <c r="A31">
        <v>264</v>
      </c>
      <c r="B31">
        <v>1</v>
      </c>
      <c r="C31" t="s">
        <v>97</v>
      </c>
      <c r="D31" t="s">
        <v>98</v>
      </c>
      <c r="E31" t="s">
        <v>277</v>
      </c>
      <c r="F31" s="3" t="s">
        <v>334</v>
      </c>
    </row>
    <row r="32" spans="1:6" x14ac:dyDescent="0.2">
      <c r="A32">
        <v>300</v>
      </c>
      <c r="B32">
        <v>3</v>
      </c>
      <c r="C32" t="s">
        <v>205</v>
      </c>
      <c r="D32" t="s">
        <v>99</v>
      </c>
      <c r="E32" t="s">
        <v>7</v>
      </c>
      <c r="F32" t="s">
        <v>296</v>
      </c>
    </row>
    <row r="33" spans="1:6" x14ac:dyDescent="0.2">
      <c r="A33">
        <v>301</v>
      </c>
      <c r="B33">
        <v>3</v>
      </c>
      <c r="C33" t="s">
        <v>100</v>
      </c>
      <c r="D33" t="s">
        <v>101</v>
      </c>
      <c r="E33" t="s">
        <v>7</v>
      </c>
    </row>
    <row r="34" spans="1:6" x14ac:dyDescent="0.2">
      <c r="A34">
        <v>302</v>
      </c>
      <c r="B34">
        <v>3</v>
      </c>
      <c r="C34" t="s">
        <v>102</v>
      </c>
      <c r="D34" t="s">
        <v>103</v>
      </c>
      <c r="E34" t="s">
        <v>7</v>
      </c>
      <c r="F34" t="s">
        <v>341</v>
      </c>
    </row>
    <row r="35" spans="1:6" x14ac:dyDescent="0.2">
      <c r="A35">
        <v>303</v>
      </c>
      <c r="B35">
        <v>3</v>
      </c>
      <c r="C35" t="s">
        <v>104</v>
      </c>
      <c r="D35" t="s">
        <v>105</v>
      </c>
      <c r="E35" t="s">
        <v>7</v>
      </c>
      <c r="F35" t="s">
        <v>342</v>
      </c>
    </row>
    <row r="36" spans="1:6" x14ac:dyDescent="0.2">
      <c r="A36">
        <v>305</v>
      </c>
      <c r="B36">
        <v>3</v>
      </c>
      <c r="C36" t="s">
        <v>106</v>
      </c>
      <c r="D36" t="s">
        <v>107</v>
      </c>
      <c r="E36" t="s">
        <v>7</v>
      </c>
      <c r="F36" t="s">
        <v>298</v>
      </c>
    </row>
    <row r="37" spans="1:6" x14ac:dyDescent="0.2">
      <c r="A37">
        <v>307</v>
      </c>
      <c r="B37">
        <v>3</v>
      </c>
      <c r="C37" t="s">
        <v>108</v>
      </c>
      <c r="D37" t="s">
        <v>109</v>
      </c>
      <c r="E37" t="s">
        <v>7</v>
      </c>
    </row>
    <row r="38" spans="1:6" x14ac:dyDescent="0.2">
      <c r="A38">
        <v>308</v>
      </c>
      <c r="B38">
        <v>3</v>
      </c>
      <c r="C38" t="s">
        <v>110</v>
      </c>
      <c r="D38" t="s">
        <v>111</v>
      </c>
      <c r="E38" t="s">
        <v>7</v>
      </c>
    </row>
    <row r="39" spans="1:6" x14ac:dyDescent="0.2">
      <c r="A39">
        <v>309</v>
      </c>
      <c r="B39">
        <v>3</v>
      </c>
      <c r="C39" t="s">
        <v>112</v>
      </c>
      <c r="D39" t="s">
        <v>113</v>
      </c>
      <c r="E39" t="s">
        <v>7</v>
      </c>
    </row>
    <row r="40" spans="1:6" x14ac:dyDescent="0.2">
      <c r="A40">
        <v>310</v>
      </c>
      <c r="B40">
        <v>3</v>
      </c>
      <c r="C40" t="s">
        <v>114</v>
      </c>
      <c r="D40" t="s">
        <v>115</v>
      </c>
      <c r="E40" t="s">
        <v>7</v>
      </c>
      <c r="F40" t="s">
        <v>337</v>
      </c>
    </row>
    <row r="41" spans="1:6" x14ac:dyDescent="0.2">
      <c r="A41">
        <v>312</v>
      </c>
      <c r="B41">
        <v>3</v>
      </c>
      <c r="C41" t="s">
        <v>116</v>
      </c>
      <c r="D41" t="s">
        <v>117</v>
      </c>
      <c r="E41" t="s">
        <v>277</v>
      </c>
      <c r="F41" t="s">
        <v>302</v>
      </c>
    </row>
    <row r="42" spans="1:6" x14ac:dyDescent="0.2">
      <c r="A42">
        <v>313</v>
      </c>
      <c r="B42">
        <v>3</v>
      </c>
      <c r="C42" t="s">
        <v>118</v>
      </c>
      <c r="D42" t="s">
        <v>119</v>
      </c>
      <c r="E42" t="s">
        <v>7</v>
      </c>
      <c r="F42" t="s">
        <v>302</v>
      </c>
    </row>
    <row r="43" spans="1:6" x14ac:dyDescent="0.2">
      <c r="A43">
        <v>316</v>
      </c>
      <c r="B43">
        <v>3</v>
      </c>
      <c r="C43" t="s">
        <v>120</v>
      </c>
      <c r="D43" t="s">
        <v>121</v>
      </c>
      <c r="E43" t="s">
        <v>7</v>
      </c>
      <c r="F43" t="s">
        <v>339</v>
      </c>
    </row>
    <row r="44" spans="1:6" x14ac:dyDescent="0.2">
      <c r="A44">
        <v>317</v>
      </c>
      <c r="B44">
        <v>3</v>
      </c>
      <c r="C44" t="s">
        <v>122</v>
      </c>
      <c r="D44" t="s">
        <v>123</v>
      </c>
      <c r="E44" t="s">
        <v>7</v>
      </c>
      <c r="F44" s="3" t="s">
        <v>335</v>
      </c>
    </row>
    <row r="45" spans="1:6" x14ac:dyDescent="0.2">
      <c r="A45">
        <v>318</v>
      </c>
      <c r="B45">
        <v>3</v>
      </c>
      <c r="C45" t="s">
        <v>125</v>
      </c>
      <c r="D45" t="s">
        <v>126</v>
      </c>
      <c r="E45" t="s">
        <v>7</v>
      </c>
      <c r="F45" t="s">
        <v>346</v>
      </c>
    </row>
    <row r="46" spans="1:6" x14ac:dyDescent="0.2">
      <c r="A46">
        <v>319</v>
      </c>
      <c r="B46">
        <v>3</v>
      </c>
      <c r="C46" t="s">
        <v>307</v>
      </c>
      <c r="D46" t="s">
        <v>310</v>
      </c>
      <c r="E46" t="s">
        <v>7</v>
      </c>
      <c r="F46" t="s">
        <v>311</v>
      </c>
    </row>
    <row r="47" spans="1:6" x14ac:dyDescent="0.2">
      <c r="A47">
        <v>320</v>
      </c>
      <c r="B47">
        <v>3</v>
      </c>
      <c r="C47" t="s">
        <v>124</v>
      </c>
      <c r="D47" t="s">
        <v>127</v>
      </c>
      <c r="E47" t="s">
        <v>7</v>
      </c>
      <c r="F47" t="s">
        <v>345</v>
      </c>
    </row>
    <row r="48" spans="1:6" x14ac:dyDescent="0.2">
      <c r="A48">
        <v>321</v>
      </c>
      <c r="B48">
        <v>3</v>
      </c>
      <c r="C48" t="s">
        <v>128</v>
      </c>
      <c r="D48" t="s">
        <v>129</v>
      </c>
      <c r="E48" t="s">
        <v>7</v>
      </c>
      <c r="F48" t="s">
        <v>283</v>
      </c>
    </row>
    <row r="49" spans="1:6" x14ac:dyDescent="0.2">
      <c r="A49">
        <v>322</v>
      </c>
      <c r="B49">
        <v>3</v>
      </c>
      <c r="C49" t="s">
        <v>130</v>
      </c>
      <c r="D49" t="s">
        <v>131</v>
      </c>
      <c r="E49" t="s">
        <v>7</v>
      </c>
      <c r="F49" t="s">
        <v>283</v>
      </c>
    </row>
    <row r="50" spans="1:6" x14ac:dyDescent="0.2">
      <c r="A50">
        <v>323</v>
      </c>
      <c r="B50">
        <v>3</v>
      </c>
      <c r="C50" t="s">
        <v>132</v>
      </c>
      <c r="D50" t="s">
        <v>133</v>
      </c>
      <c r="E50" t="s">
        <v>7</v>
      </c>
      <c r="F50" t="s">
        <v>283</v>
      </c>
    </row>
    <row r="51" spans="1:6" x14ac:dyDescent="0.2">
      <c r="A51">
        <v>335</v>
      </c>
      <c r="B51">
        <v>4</v>
      </c>
      <c r="C51" t="s">
        <v>134</v>
      </c>
      <c r="D51" t="s">
        <v>135</v>
      </c>
      <c r="E51" t="s">
        <v>68</v>
      </c>
    </row>
    <row r="52" spans="1:6" x14ac:dyDescent="0.2">
      <c r="A52">
        <v>340</v>
      </c>
      <c r="B52">
        <v>3</v>
      </c>
      <c r="C52" t="s">
        <v>136</v>
      </c>
      <c r="D52" t="s">
        <v>137</v>
      </c>
      <c r="E52" t="s">
        <v>7</v>
      </c>
    </row>
    <row r="53" spans="1:6" x14ac:dyDescent="0.2">
      <c r="A53">
        <v>341</v>
      </c>
      <c r="B53">
        <v>3</v>
      </c>
      <c r="C53" t="s">
        <v>138</v>
      </c>
      <c r="D53" t="s">
        <v>139</v>
      </c>
      <c r="E53" t="s">
        <v>7</v>
      </c>
    </row>
    <row r="54" spans="1:6" x14ac:dyDescent="0.2">
      <c r="A54">
        <v>342</v>
      </c>
      <c r="B54">
        <v>3</v>
      </c>
      <c r="C54" t="s">
        <v>140</v>
      </c>
      <c r="D54" t="s">
        <v>141</v>
      </c>
      <c r="E54" t="s">
        <v>7</v>
      </c>
    </row>
    <row r="55" spans="1:6" x14ac:dyDescent="0.2">
      <c r="A55">
        <v>344</v>
      </c>
      <c r="B55">
        <v>3</v>
      </c>
      <c r="C55" t="s">
        <v>142</v>
      </c>
      <c r="D55" t="s">
        <v>143</v>
      </c>
      <c r="E55" t="s">
        <v>7</v>
      </c>
    </row>
    <row r="56" spans="1:6" x14ac:dyDescent="0.2">
      <c r="A56">
        <v>345</v>
      </c>
      <c r="B56">
        <v>3</v>
      </c>
      <c r="C56" t="s">
        <v>144</v>
      </c>
      <c r="D56" t="s">
        <v>145</v>
      </c>
      <c r="E56" t="s">
        <v>72</v>
      </c>
    </row>
    <row r="57" spans="1:6" x14ac:dyDescent="0.2">
      <c r="A57">
        <v>358</v>
      </c>
      <c r="B57">
        <v>3</v>
      </c>
      <c r="C57" t="s">
        <v>146</v>
      </c>
      <c r="D57" t="s">
        <v>218</v>
      </c>
      <c r="E57" t="s">
        <v>147</v>
      </c>
      <c r="F57" t="s">
        <v>340</v>
      </c>
    </row>
    <row r="58" spans="1:6" x14ac:dyDescent="0.2">
      <c r="A58">
        <v>360</v>
      </c>
      <c r="B58">
        <v>3</v>
      </c>
      <c r="C58" t="s">
        <v>353</v>
      </c>
      <c r="D58" t="s">
        <v>354</v>
      </c>
      <c r="E58" t="s">
        <v>7</v>
      </c>
      <c r="F58" s="3"/>
    </row>
    <row r="59" spans="1:6" x14ac:dyDescent="0.2">
      <c r="A59">
        <v>361</v>
      </c>
      <c r="B59">
        <v>3</v>
      </c>
      <c r="C59" t="s">
        <v>148</v>
      </c>
      <c r="D59" t="s">
        <v>149</v>
      </c>
      <c r="E59" t="s">
        <v>7</v>
      </c>
    </row>
    <row r="60" spans="1:6" x14ac:dyDescent="0.2">
      <c r="A60">
        <v>400</v>
      </c>
      <c r="B60">
        <v>3</v>
      </c>
      <c r="C60" t="s">
        <v>150</v>
      </c>
      <c r="D60" t="s">
        <v>151</v>
      </c>
      <c r="E60" t="s">
        <v>7</v>
      </c>
    </row>
    <row r="61" spans="1:6" x14ac:dyDescent="0.2">
      <c r="A61">
        <v>401</v>
      </c>
      <c r="B61">
        <v>3</v>
      </c>
      <c r="C61" t="s">
        <v>152</v>
      </c>
      <c r="D61" t="s">
        <v>153</v>
      </c>
      <c r="E61" t="s">
        <v>7</v>
      </c>
      <c r="F61" t="s">
        <v>297</v>
      </c>
    </row>
    <row r="62" spans="1:6" x14ac:dyDescent="0.2">
      <c r="A62">
        <v>402</v>
      </c>
      <c r="B62">
        <v>3</v>
      </c>
      <c r="C62" t="s">
        <v>154</v>
      </c>
      <c r="D62" t="s">
        <v>155</v>
      </c>
      <c r="E62" t="s">
        <v>7</v>
      </c>
      <c r="F62" s="3" t="s">
        <v>283</v>
      </c>
    </row>
    <row r="63" spans="1:6" x14ac:dyDescent="0.2">
      <c r="A63">
        <v>403</v>
      </c>
      <c r="B63">
        <v>3</v>
      </c>
      <c r="C63" t="s">
        <v>156</v>
      </c>
      <c r="D63" t="s">
        <v>157</v>
      </c>
      <c r="E63" t="s">
        <v>7</v>
      </c>
    </row>
    <row r="64" spans="1:6" x14ac:dyDescent="0.2">
      <c r="A64">
        <v>404</v>
      </c>
      <c r="B64">
        <v>3</v>
      </c>
      <c r="C64" t="s">
        <v>158</v>
      </c>
      <c r="D64" t="s">
        <v>159</v>
      </c>
      <c r="E64" t="s">
        <v>7</v>
      </c>
      <c r="F64" s="3" t="s">
        <v>294</v>
      </c>
    </row>
    <row r="65" spans="1:6" x14ac:dyDescent="0.2">
      <c r="A65">
        <v>405</v>
      </c>
      <c r="B65">
        <v>3</v>
      </c>
      <c r="C65" t="s">
        <v>160</v>
      </c>
      <c r="D65" t="s">
        <v>161</v>
      </c>
      <c r="E65" t="s">
        <v>7</v>
      </c>
      <c r="F65" t="s">
        <v>297</v>
      </c>
    </row>
    <row r="66" spans="1:6" x14ac:dyDescent="0.2">
      <c r="A66">
        <v>406</v>
      </c>
      <c r="B66">
        <v>3</v>
      </c>
      <c r="C66" t="s">
        <v>162</v>
      </c>
      <c r="D66" t="s">
        <v>163</v>
      </c>
      <c r="E66" t="s">
        <v>7</v>
      </c>
      <c r="F66" s="3" t="s">
        <v>344</v>
      </c>
    </row>
    <row r="67" spans="1:6" x14ac:dyDescent="0.2">
      <c r="A67">
        <v>412</v>
      </c>
      <c r="B67">
        <v>3</v>
      </c>
      <c r="C67" t="s">
        <v>164</v>
      </c>
      <c r="D67" t="s">
        <v>165</v>
      </c>
      <c r="E67" t="s">
        <v>7</v>
      </c>
      <c r="F67" s="3" t="s">
        <v>283</v>
      </c>
    </row>
    <row r="68" spans="1:6" x14ac:dyDescent="0.2">
      <c r="A68">
        <v>418</v>
      </c>
      <c r="B68">
        <v>3</v>
      </c>
      <c r="C68" t="s">
        <v>166</v>
      </c>
      <c r="D68" t="s">
        <v>167</v>
      </c>
      <c r="E68" t="s">
        <v>7</v>
      </c>
      <c r="F68" s="3" t="s">
        <v>293</v>
      </c>
    </row>
    <row r="69" spans="1:6" x14ac:dyDescent="0.2">
      <c r="A69">
        <v>419</v>
      </c>
      <c r="B69">
        <v>3</v>
      </c>
      <c r="C69" t="s">
        <v>168</v>
      </c>
      <c r="D69" t="s">
        <v>169</v>
      </c>
      <c r="E69" t="s">
        <v>7</v>
      </c>
      <c r="F69" t="s">
        <v>292</v>
      </c>
    </row>
    <row r="70" spans="1:6" x14ac:dyDescent="0.2">
      <c r="A70">
        <v>420</v>
      </c>
      <c r="B70">
        <v>3</v>
      </c>
      <c r="C70" t="s">
        <v>170</v>
      </c>
      <c r="D70" t="s">
        <v>172</v>
      </c>
      <c r="E70" t="s">
        <v>7</v>
      </c>
      <c r="F70" t="s">
        <v>291</v>
      </c>
    </row>
    <row r="71" spans="1:6" x14ac:dyDescent="0.2">
      <c r="A71">
        <v>421</v>
      </c>
      <c r="B71">
        <v>3</v>
      </c>
      <c r="C71" t="s">
        <v>171</v>
      </c>
      <c r="D71" t="s">
        <v>173</v>
      </c>
      <c r="E71" t="s">
        <v>7</v>
      </c>
      <c r="F71" t="s">
        <v>290</v>
      </c>
    </row>
    <row r="72" spans="1:6" x14ac:dyDescent="0.2">
      <c r="A72">
        <v>422</v>
      </c>
      <c r="B72">
        <v>3</v>
      </c>
      <c r="C72" t="s">
        <v>174</v>
      </c>
      <c r="D72" t="s">
        <v>175</v>
      </c>
      <c r="E72" t="s">
        <v>7</v>
      </c>
      <c r="F72" t="s">
        <v>289</v>
      </c>
    </row>
    <row r="73" spans="1:6" x14ac:dyDescent="0.2">
      <c r="A73">
        <v>423</v>
      </c>
      <c r="B73">
        <v>3</v>
      </c>
      <c r="C73" t="s">
        <v>176</v>
      </c>
      <c r="D73" t="s">
        <v>177</v>
      </c>
      <c r="E73" t="s">
        <v>7</v>
      </c>
      <c r="F73" t="s">
        <v>288</v>
      </c>
    </row>
    <row r="74" spans="1:6" x14ac:dyDescent="0.2">
      <c r="A74">
        <v>424</v>
      </c>
      <c r="B74">
        <v>3</v>
      </c>
      <c r="C74" t="s">
        <v>178</v>
      </c>
      <c r="D74" t="s">
        <v>179</v>
      </c>
      <c r="E74" t="s">
        <v>7</v>
      </c>
      <c r="F74" t="s">
        <v>283</v>
      </c>
    </row>
    <row r="75" spans="1:6" x14ac:dyDescent="0.2">
      <c r="A75">
        <v>425</v>
      </c>
      <c r="B75">
        <v>3</v>
      </c>
      <c r="C75" t="s">
        <v>180</v>
      </c>
      <c r="D75" t="s">
        <v>181</v>
      </c>
      <c r="E75" t="s">
        <v>7</v>
      </c>
      <c r="F75" t="s">
        <v>287</v>
      </c>
    </row>
    <row r="76" spans="1:6" x14ac:dyDescent="0.2">
      <c r="A76">
        <v>426</v>
      </c>
      <c r="B76">
        <v>3</v>
      </c>
      <c r="C76" t="s">
        <v>281</v>
      </c>
      <c r="D76" t="s">
        <v>182</v>
      </c>
      <c r="E76" t="s">
        <v>7</v>
      </c>
      <c r="F76" t="s">
        <v>283</v>
      </c>
    </row>
    <row r="77" spans="1:6" x14ac:dyDescent="0.2">
      <c r="A77">
        <v>427</v>
      </c>
      <c r="B77">
        <v>3</v>
      </c>
      <c r="C77" t="s">
        <v>183</v>
      </c>
      <c r="D77" t="s">
        <v>184</v>
      </c>
      <c r="E77" t="s">
        <v>7</v>
      </c>
      <c r="F77" t="s">
        <v>286</v>
      </c>
    </row>
    <row r="78" spans="1:6" x14ac:dyDescent="0.2">
      <c r="A78">
        <v>428</v>
      </c>
      <c r="B78">
        <v>3</v>
      </c>
      <c r="C78" t="s">
        <v>185</v>
      </c>
      <c r="D78" t="s">
        <v>186</v>
      </c>
      <c r="E78" t="s">
        <v>7</v>
      </c>
    </row>
    <row r="79" spans="1:6" x14ac:dyDescent="0.2">
      <c r="A79">
        <v>437</v>
      </c>
      <c r="B79">
        <v>3</v>
      </c>
      <c r="C79" t="s">
        <v>188</v>
      </c>
      <c r="D79" t="s">
        <v>189</v>
      </c>
      <c r="E79" t="s">
        <v>7</v>
      </c>
      <c r="F79" t="s">
        <v>343</v>
      </c>
    </row>
    <row r="80" spans="1:6" x14ac:dyDescent="0.2">
      <c r="A80">
        <v>440</v>
      </c>
      <c r="B80">
        <v>3</v>
      </c>
      <c r="C80" t="s">
        <v>187</v>
      </c>
      <c r="D80" t="s">
        <v>190</v>
      </c>
      <c r="E80" t="s">
        <v>7</v>
      </c>
      <c r="F80" t="s">
        <v>285</v>
      </c>
    </row>
    <row r="81" spans="1:6" x14ac:dyDescent="0.2">
      <c r="A81">
        <v>441</v>
      </c>
      <c r="B81">
        <v>3</v>
      </c>
      <c r="C81" t="s">
        <v>191</v>
      </c>
      <c r="D81" t="s">
        <v>192</v>
      </c>
      <c r="E81" t="s">
        <v>7</v>
      </c>
    </row>
    <row r="82" spans="1:6" x14ac:dyDescent="0.2">
      <c r="A82">
        <v>442</v>
      </c>
      <c r="B82">
        <v>3</v>
      </c>
      <c r="C82" t="s">
        <v>193</v>
      </c>
      <c r="D82" t="s">
        <v>194</v>
      </c>
      <c r="E82" t="s">
        <v>7</v>
      </c>
    </row>
    <row r="83" spans="1:6" x14ac:dyDescent="0.2">
      <c r="A83">
        <v>443</v>
      </c>
      <c r="B83">
        <v>3</v>
      </c>
      <c r="C83" t="s">
        <v>195</v>
      </c>
      <c r="D83" t="s">
        <v>196</v>
      </c>
      <c r="E83" t="s">
        <v>7</v>
      </c>
      <c r="F83" t="s">
        <v>283</v>
      </c>
    </row>
    <row r="84" spans="1:6" x14ac:dyDescent="0.2">
      <c r="A84">
        <v>444</v>
      </c>
      <c r="B84">
        <v>3</v>
      </c>
      <c r="C84" t="s">
        <v>197</v>
      </c>
      <c r="D84" t="s">
        <v>198</v>
      </c>
      <c r="E84" t="s">
        <v>7</v>
      </c>
    </row>
    <row r="85" spans="1:6" x14ac:dyDescent="0.2">
      <c r="A85">
        <v>446</v>
      </c>
      <c r="B85">
        <v>3</v>
      </c>
      <c r="C85" t="s">
        <v>199</v>
      </c>
      <c r="D85" t="s">
        <v>200</v>
      </c>
      <c r="E85" t="s">
        <v>7</v>
      </c>
    </row>
    <row r="86" spans="1:6" x14ac:dyDescent="0.2">
      <c r="A86">
        <v>450</v>
      </c>
      <c r="B86">
        <v>3</v>
      </c>
      <c r="C86" t="s">
        <v>201</v>
      </c>
      <c r="D86" t="s">
        <v>202</v>
      </c>
      <c r="E86" t="s">
        <v>7</v>
      </c>
      <c r="F86" t="s">
        <v>284</v>
      </c>
    </row>
    <row r="87" spans="1:6" x14ac:dyDescent="0.2">
      <c r="A87">
        <v>462</v>
      </c>
      <c r="B87">
        <v>3</v>
      </c>
      <c r="C87" t="s">
        <v>203</v>
      </c>
      <c r="D87" t="s">
        <v>204</v>
      </c>
      <c r="E87" t="s">
        <v>7</v>
      </c>
    </row>
    <row r="88" spans="1:6" x14ac:dyDescent="0.2">
      <c r="A88">
        <v>461</v>
      </c>
      <c r="B88">
        <v>3</v>
      </c>
      <c r="C88" t="s">
        <v>356</v>
      </c>
      <c r="D88" t="s">
        <v>357</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3"/>
  <sheetViews>
    <sheetView topLeftCell="A53" workbookViewId="0">
      <selection activeCell="C73" sqref="C73"/>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0</v>
      </c>
      <c r="I13" t="str">
        <f t="shared" si="1"/>
        <v>221101</v>
      </c>
    </row>
    <row r="14" spans="1:9" x14ac:dyDescent="0.2">
      <c r="A14">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v>41</v>
      </c>
      <c r="B15">
        <v>300</v>
      </c>
      <c r="C15">
        <v>317</v>
      </c>
      <c r="D15" s="1">
        <f>VLOOKUP(B15,courses_program2!A:E,4,0)</f>
        <v>3.86505410805316</v>
      </c>
      <c r="E15" s="1">
        <f>VLOOKUP(B15,courses_program2!A:E,5,0)</f>
        <v>3.1719641772601079</v>
      </c>
      <c r="F15" s="1">
        <f>VLOOKUP(C15,courses_program2!A:E,4,0)</f>
        <v>4.1573494436267424</v>
      </c>
      <c r="G15" s="1">
        <f>VLOOKUP(C15,courses_program2!A:E,5,0)</f>
        <v>2.777849096617095</v>
      </c>
      <c r="H15">
        <v>1</v>
      </c>
      <c r="I15" t="str">
        <f t="shared" si="2"/>
        <v>300317</v>
      </c>
    </row>
    <row r="16" spans="1:9" x14ac:dyDescent="0.2">
      <c r="A16">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0</v>
      </c>
      <c r="I17" t="str">
        <f t="shared" si="2"/>
        <v>301215</v>
      </c>
    </row>
    <row r="18" spans="1:9" x14ac:dyDescent="0.2">
      <c r="A18">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v>62</v>
      </c>
      <c r="B32">
        <v>317</v>
      </c>
      <c r="C32">
        <v>200</v>
      </c>
      <c r="D32" s="1">
        <f>VLOOKUP(B32,courses_program2!A:E,4,0)</f>
        <v>4.1573494436267424</v>
      </c>
      <c r="E32" s="1">
        <f>VLOOKUP(B32,courses_program2!A:E,5,0)</f>
        <v>2.777849096617095</v>
      </c>
      <c r="F32" s="1">
        <f>VLOOKUP(C32,courses_program2!A:E,4,0)</f>
        <v>0.76536870342777408</v>
      </c>
      <c r="G32" s="1">
        <f>VLOOKUP(C32,courses_program2!A:E,5,0)</f>
        <v>1.8477583034080209</v>
      </c>
      <c r="H32">
        <v>1</v>
      </c>
      <c r="I32" t="str">
        <f t="shared" si="3"/>
        <v>317200</v>
      </c>
    </row>
    <row r="33" spans="1:9" x14ac:dyDescent="0.2">
      <c r="A33">
        <v>63</v>
      </c>
      <c r="B33">
        <v>317</v>
      </c>
      <c r="C33">
        <v>221</v>
      </c>
      <c r="D33" s="1">
        <f>VLOOKUP(B33,courses_program2!A:E,4,0)</f>
        <v>4.1573494436267424</v>
      </c>
      <c r="E33" s="1">
        <f>VLOOKUP(B33,courses_program2!A:E,5,0)</f>
        <v>2.777849096617095</v>
      </c>
      <c r="F33" s="1">
        <f>VLOOKUP(C33,courses_program2!A:E,4,0)</f>
        <v>3.9803846900326745E-6</v>
      </c>
      <c r="G33" s="1">
        <f>VLOOKUP(C33,courses_program2!A:E,5,0)</f>
        <v>2.9999999999973594</v>
      </c>
      <c r="H33">
        <v>1</v>
      </c>
      <c r="I33" t="str">
        <f t="shared" si="3"/>
        <v>317221</v>
      </c>
    </row>
    <row r="34" spans="1:9" x14ac:dyDescent="0.2">
      <c r="A34">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0</v>
      </c>
      <c r="I38" t="str">
        <f t="shared" si="3"/>
        <v>322310</v>
      </c>
    </row>
    <row r="39" spans="1:9" x14ac:dyDescent="0.2">
      <c r="A39">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2" si="4">_xlfn.CONCAT(B49,C49)</f>
        <v>361215</v>
      </c>
    </row>
    <row r="50" spans="1:9" x14ac:dyDescent="0.2">
      <c r="A50">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0</v>
      </c>
      <c r="I52" t="str">
        <f t="shared" si="4"/>
        <v>401316</v>
      </c>
    </row>
    <row r="53" spans="1:9" x14ac:dyDescent="0.2">
      <c r="A53">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si="4"/>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4"/>
        <v>412322</v>
      </c>
    </row>
    <row r="59" spans="1:9" x14ac:dyDescent="0.2">
      <c r="A59">
        <v>104</v>
      </c>
      <c r="B59">
        <v>424</v>
      </c>
      <c r="C59">
        <v>221</v>
      </c>
      <c r="D59" s="1">
        <f>VLOOKUP(B59,courses_program2!A:E,4,0)</f>
        <v>5.8202892210774397</v>
      </c>
      <c r="E59" s="1">
        <f>VLOOKUP(B59,courses_program2!A:E,5,0)</f>
        <v>3.8889887352639327</v>
      </c>
      <c r="F59" s="1">
        <f>VLOOKUP(C59,courses_program2!A:E,4,0)</f>
        <v>3.9803846900326745E-6</v>
      </c>
      <c r="G59" s="1">
        <f>VLOOKUP(C59,courses_program2!A:E,5,0)</f>
        <v>2.9999999999973594</v>
      </c>
      <c r="H59">
        <v>0</v>
      </c>
      <c r="I59" t="str">
        <f t="shared" si="4"/>
        <v>424221</v>
      </c>
    </row>
    <row r="60" spans="1:9" x14ac:dyDescent="0.2">
      <c r="A60">
        <v>106</v>
      </c>
      <c r="B60">
        <v>424</v>
      </c>
      <c r="C60">
        <v>317</v>
      </c>
      <c r="D60" s="1">
        <f>VLOOKUP(B60,courses_program2!A:E,4,0)</f>
        <v>5.8202892210774397</v>
      </c>
      <c r="E60" s="1">
        <f>VLOOKUP(B60,courses_program2!A:E,5,0)</f>
        <v>3.8889887352639327</v>
      </c>
      <c r="F60" s="1">
        <f>VLOOKUP(C60,courses_program2!A:E,4,0)</f>
        <v>4.1573494436267424</v>
      </c>
      <c r="G60" s="1">
        <f>VLOOKUP(C60,courses_program2!A:E,5,0)</f>
        <v>2.777849096617095</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si="4"/>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4"/>
        <v>426322</v>
      </c>
    </row>
    <row r="63" spans="1:9" x14ac:dyDescent="0.2">
      <c r="A63">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73" si="5">_xlfn.CONCAT(B63,C63)</f>
        <v>441340</v>
      </c>
    </row>
    <row r="64" spans="1:9" x14ac:dyDescent="0.2">
      <c r="A64">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5"/>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5"/>
        <v>443220</v>
      </c>
    </row>
    <row r="66" spans="1:9" x14ac:dyDescent="0.2">
      <c r="A66">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5"/>
        <v>444220</v>
      </c>
    </row>
    <row r="67" spans="1:9" x14ac:dyDescent="0.2">
      <c r="A67">
        <v>124</v>
      </c>
      <c r="B67">
        <v>462</v>
      </c>
      <c r="C67">
        <v>361</v>
      </c>
      <c r="D67" s="1">
        <f>VLOOKUP(B67,courses_program2!A:E,4,0)</f>
        <v>3.2997827890246554</v>
      </c>
      <c r="E67" s="1">
        <f>VLOOKUP(B67,courses_program2!A:E,5,0)</f>
        <v>6.1734458404732662</v>
      </c>
      <c r="F67" s="1">
        <f>VLOOKUP(C67,courses_program2!A:E,4,0)</f>
        <v>2.8283852477354188</v>
      </c>
      <c r="G67" s="1">
        <f>VLOOKUP(C67,courses_program2!A:E,5,0)</f>
        <v>5.2915250061199419</v>
      </c>
      <c r="H67">
        <v>1</v>
      </c>
      <c r="I67" t="str">
        <f t="shared" si="5"/>
        <v>462361</v>
      </c>
    </row>
    <row r="68" spans="1:9" x14ac:dyDescent="0.2">
      <c r="A68">
        <v>124</v>
      </c>
      <c r="B68">
        <v>462</v>
      </c>
      <c r="C68">
        <v>345</v>
      </c>
      <c r="D68" s="1">
        <f>VLOOKUP(B68,courses_program2!A:E,4,0)</f>
        <v>3.2997827890246554</v>
      </c>
      <c r="E68" s="1">
        <f>VLOOKUP(B68,courses_program2!A:E,5,0)</f>
        <v>6.1734458404732662</v>
      </c>
      <c r="F68" s="1">
        <f>VLOOKUP(C68,courses_program2!A:E,4,0)</f>
        <v>3.3334255350776107</v>
      </c>
      <c r="G68" s="1">
        <f>VLOOKUP(C68,courses_program2!A:E,5,0)</f>
        <v>4.9888149095844945</v>
      </c>
      <c r="H68">
        <v>0</v>
      </c>
      <c r="I68" t="str">
        <f t="shared" si="5"/>
        <v>462345</v>
      </c>
    </row>
    <row r="69" spans="1:9" x14ac:dyDescent="0.2">
      <c r="A69">
        <v>126</v>
      </c>
      <c r="B69">
        <v>360</v>
      </c>
      <c r="C69">
        <v>200</v>
      </c>
      <c r="D69" s="1">
        <f>VLOOKUP(B69,courses_program2!A:E,4,0)</f>
        <v>2.296106110283322</v>
      </c>
      <c r="E69" s="1">
        <f>VLOOKUP(B69,courses_program2!A:E,5,0)</f>
        <v>5.5432749102240626</v>
      </c>
      <c r="F69" s="1">
        <f>VLOOKUP(C69,courses_program2!A:E,4,0)</f>
        <v>0.76536870342777408</v>
      </c>
      <c r="G69" s="1">
        <f>VLOOKUP(C69,courses_program2!A:E,5,0)</f>
        <v>1.8477583034080209</v>
      </c>
      <c r="H69">
        <v>1</v>
      </c>
      <c r="I69" t="str">
        <f t="shared" si="5"/>
        <v>360200</v>
      </c>
    </row>
    <row r="70" spans="1:9" x14ac:dyDescent="0.2">
      <c r="A70">
        <v>127</v>
      </c>
      <c r="B70">
        <v>360</v>
      </c>
      <c r="C70">
        <v>210</v>
      </c>
      <c r="D70" s="1">
        <f>VLOOKUP(B70,courses_program2!A:E,4,0)</f>
        <v>2.296106110283322</v>
      </c>
      <c r="E70" s="1">
        <f>VLOOKUP(B70,courses_program2!A:E,5,0)</f>
        <v>5.5432749102240626</v>
      </c>
      <c r="F70" s="1">
        <f>VLOOKUP(C70,courses_program2!A:E,4,0)</f>
        <v>1.885590165156946</v>
      </c>
      <c r="G70" s="1">
        <f>VLOOKUP(C70,courses_program2!A:E,5,0)</f>
        <v>3.5276833374132948</v>
      </c>
      <c r="H70">
        <v>1</v>
      </c>
      <c r="I70" t="str">
        <f t="shared" si="5"/>
        <v>360210</v>
      </c>
    </row>
    <row r="71" spans="1:9" x14ac:dyDescent="0.2">
      <c r="A71">
        <v>128</v>
      </c>
      <c r="B71">
        <v>360</v>
      </c>
      <c r="C71">
        <v>215</v>
      </c>
      <c r="D71" s="1">
        <f>VLOOKUP(B71,courses_program2!A:E,4,0)</f>
        <v>2.296106110283322</v>
      </c>
      <c r="E71" s="1">
        <f>VLOOKUP(B71,courses_program2!A:E,5,0)</f>
        <v>5.5432749102240626</v>
      </c>
      <c r="F71" s="1">
        <f>VLOOKUP(C71,courses_program2!A:E,4,0)</f>
        <v>2.5375754443131053</v>
      </c>
      <c r="G71" s="1">
        <f>VLOOKUP(C71,courses_program2!A:E,5,0)</f>
        <v>3.0920399196031001</v>
      </c>
      <c r="H71">
        <v>1</v>
      </c>
      <c r="I71" t="str">
        <f t="shared" si="5"/>
        <v>360215</v>
      </c>
    </row>
    <row r="72" spans="1:9" x14ac:dyDescent="0.2">
      <c r="A72">
        <v>129</v>
      </c>
      <c r="B72">
        <v>360</v>
      </c>
      <c r="C72">
        <v>221</v>
      </c>
      <c r="D72" s="1">
        <f>VLOOKUP(B72,courses_program2!A:E,4,0)</f>
        <v>2.296106110283322</v>
      </c>
      <c r="E72" s="1">
        <f>VLOOKUP(B72,courses_program2!A:E,5,0)</f>
        <v>5.5432749102240626</v>
      </c>
      <c r="F72" s="1">
        <f>VLOOKUP(C72,courses_program2!A:E,4,0)</f>
        <v>3.9803846900326745E-6</v>
      </c>
      <c r="G72" s="1">
        <f>VLOOKUP(C72,courses_program2!A:E,5,0)</f>
        <v>2.9999999999973594</v>
      </c>
      <c r="H72">
        <v>1</v>
      </c>
      <c r="I72" t="str">
        <f t="shared" si="5"/>
        <v>360221</v>
      </c>
    </row>
    <row r="73" spans="1:9" x14ac:dyDescent="0.2">
      <c r="A73">
        <v>130</v>
      </c>
      <c r="B73">
        <v>461</v>
      </c>
      <c r="C73">
        <v>360</v>
      </c>
      <c r="D73" s="1">
        <f>VLOOKUP(B73,courses_program2!A:E,4,0)</f>
        <v>2.6787904619972092</v>
      </c>
      <c r="E73" s="1">
        <f>VLOOKUP(B73,courses_program2!A:E,5,0)</f>
        <v>6.4671540619280732</v>
      </c>
      <c r="F73" s="1">
        <f>VLOOKUP(C73,courses_program2!A:E,4,0)</f>
        <v>2.296106110283322</v>
      </c>
      <c r="G73" s="1">
        <f>VLOOKUP(C73,courses_program2!A:E,5,0)</f>
        <v>5.5432749102240626</v>
      </c>
      <c r="H73">
        <v>1</v>
      </c>
      <c r="I73" t="str">
        <f t="shared" si="5"/>
        <v>461360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347</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courses_requisites!A299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courses_requisites!A329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347</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H2" sqref="H2"/>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G6"/>
  <sheetViews>
    <sheetView topLeftCell="A3" workbookViewId="0">
      <selection activeCell="D6" sqref="D6"/>
    </sheetView>
  </sheetViews>
  <sheetFormatPr baseColWidth="10" defaultRowHeight="16" x14ac:dyDescent="0.2"/>
  <cols>
    <col min="3" max="5" width="32.83203125" customWidth="1"/>
    <col min="6" max="6" width="62.83203125" customWidth="1"/>
    <col min="7" max="7" width="75" customWidth="1"/>
  </cols>
  <sheetData>
    <row r="1" spans="1:7" x14ac:dyDescent="0.2">
      <c r="A1" t="s">
        <v>221</v>
      </c>
      <c r="B1" t="s">
        <v>304</v>
      </c>
      <c r="C1" t="s">
        <v>278</v>
      </c>
      <c r="D1" t="s">
        <v>369</v>
      </c>
      <c r="E1" t="s">
        <v>377</v>
      </c>
      <c r="F1" t="s">
        <v>305</v>
      </c>
      <c r="G1" t="s">
        <v>306</v>
      </c>
    </row>
    <row r="2" spans="1:7" ht="116" customHeight="1" x14ac:dyDescent="0.2">
      <c r="A2" s="3">
        <v>1</v>
      </c>
      <c r="B2" s="3">
        <v>2</v>
      </c>
      <c r="C2" s="3" t="s">
        <v>349</v>
      </c>
      <c r="D2" s="3" t="s">
        <v>446</v>
      </c>
      <c r="E2" s="3" t="s">
        <v>379</v>
      </c>
      <c r="F2" s="5" t="s">
        <v>378</v>
      </c>
      <c r="G2" s="6" t="s">
        <v>376</v>
      </c>
    </row>
    <row r="3" spans="1:7" ht="123" customHeight="1" x14ac:dyDescent="0.2">
      <c r="A3" s="3">
        <v>2</v>
      </c>
      <c r="B3" s="3">
        <v>2</v>
      </c>
      <c r="C3" s="3" t="s">
        <v>350</v>
      </c>
      <c r="D3" s="3" t="s">
        <v>380</v>
      </c>
      <c r="E3" s="3" t="s">
        <v>382</v>
      </c>
      <c r="F3" s="5" t="s">
        <v>381</v>
      </c>
      <c r="G3" s="6" t="s">
        <v>376</v>
      </c>
    </row>
    <row r="4" spans="1:7" ht="126" customHeight="1" x14ac:dyDescent="0.2">
      <c r="A4" s="3">
        <v>3</v>
      </c>
      <c r="B4" s="3">
        <v>2</v>
      </c>
      <c r="C4" s="3" t="s">
        <v>351</v>
      </c>
      <c r="D4" s="3" t="s">
        <v>383</v>
      </c>
      <c r="E4" s="3" t="s">
        <v>385</v>
      </c>
      <c r="F4" s="5" t="s">
        <v>384</v>
      </c>
      <c r="G4" s="6" t="s">
        <v>376</v>
      </c>
    </row>
    <row r="5" spans="1:7" ht="144" customHeight="1" x14ac:dyDescent="0.2">
      <c r="A5" s="3">
        <v>4</v>
      </c>
      <c r="B5" s="3">
        <v>2</v>
      </c>
      <c r="C5" s="3" t="s">
        <v>359</v>
      </c>
      <c r="D5" s="3" t="s">
        <v>447</v>
      </c>
      <c r="E5" s="3" t="s">
        <v>387</v>
      </c>
      <c r="F5" s="5" t="s">
        <v>386</v>
      </c>
      <c r="G5" s="6" t="s">
        <v>376</v>
      </c>
    </row>
    <row r="6" spans="1:7" ht="106" customHeight="1" x14ac:dyDescent="0.2">
      <c r="A6" s="3">
        <v>5</v>
      </c>
      <c r="B6" s="3">
        <v>2</v>
      </c>
      <c r="C6" s="3" t="s">
        <v>352</v>
      </c>
      <c r="D6" s="3" t="s">
        <v>448</v>
      </c>
      <c r="E6" s="3" t="s">
        <v>389</v>
      </c>
      <c r="F6" s="5" t="s">
        <v>388</v>
      </c>
      <c r="G6" s="6" t="s">
        <v>376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38"/>
  <sheetViews>
    <sheetView tabSelected="1" topLeftCell="A11" workbookViewId="0">
      <selection activeCell="B32" sqref="B32"/>
    </sheetView>
  </sheetViews>
  <sheetFormatPr baseColWidth="10" defaultRowHeight="16" x14ac:dyDescent="0.2"/>
  <sheetData>
    <row r="1" spans="1:2" x14ac:dyDescent="0.2">
      <c r="A1" t="s">
        <v>221</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1</v>
      </c>
      <c r="B8" s="3">
        <v>405</v>
      </c>
    </row>
    <row r="9" spans="1:2" x14ac:dyDescent="0.2">
      <c r="A9">
        <v>2</v>
      </c>
      <c r="B9">
        <v>307</v>
      </c>
    </row>
    <row r="10" spans="1:2" x14ac:dyDescent="0.2">
      <c r="A10">
        <v>2</v>
      </c>
      <c r="B10" s="3">
        <v>316</v>
      </c>
    </row>
    <row r="11" spans="1:2" x14ac:dyDescent="0.2">
      <c r="A11">
        <v>2</v>
      </c>
      <c r="B11" s="3">
        <v>405</v>
      </c>
    </row>
    <row r="12" spans="1:2" x14ac:dyDescent="0.2">
      <c r="A12">
        <v>2</v>
      </c>
      <c r="B12" s="3">
        <v>340</v>
      </c>
    </row>
    <row r="13" spans="1:2" x14ac:dyDescent="0.2">
      <c r="A13">
        <v>2</v>
      </c>
      <c r="B13" s="3">
        <v>441</v>
      </c>
    </row>
    <row r="14" spans="1:2" x14ac:dyDescent="0.2">
      <c r="A14">
        <v>2</v>
      </c>
      <c r="B14" s="3">
        <v>360</v>
      </c>
    </row>
    <row r="15" spans="1:2" x14ac:dyDescent="0.2">
      <c r="A15">
        <v>2</v>
      </c>
      <c r="B15" s="3">
        <v>461</v>
      </c>
    </row>
    <row r="16" spans="1:2" x14ac:dyDescent="0.2">
      <c r="A16">
        <v>3</v>
      </c>
      <c r="B16">
        <v>302</v>
      </c>
    </row>
    <row r="17" spans="1:2" x14ac:dyDescent="0.2">
      <c r="A17">
        <v>3</v>
      </c>
      <c r="B17" s="3">
        <v>303</v>
      </c>
    </row>
    <row r="18" spans="1:2" x14ac:dyDescent="0.2">
      <c r="A18">
        <v>3</v>
      </c>
      <c r="B18" s="3">
        <v>307</v>
      </c>
    </row>
    <row r="19" spans="1:2" x14ac:dyDescent="0.2">
      <c r="A19">
        <v>3</v>
      </c>
      <c r="B19" s="3">
        <v>340</v>
      </c>
    </row>
    <row r="20" spans="1:2" x14ac:dyDescent="0.2">
      <c r="A20">
        <v>3</v>
      </c>
      <c r="B20" s="3">
        <v>441</v>
      </c>
    </row>
    <row r="21" spans="1:2" x14ac:dyDescent="0.2">
      <c r="A21">
        <v>3</v>
      </c>
      <c r="B21" s="3">
        <v>344</v>
      </c>
    </row>
    <row r="22" spans="1:2" x14ac:dyDescent="0.2">
      <c r="A22">
        <v>3</v>
      </c>
      <c r="B22" s="3">
        <v>442</v>
      </c>
    </row>
    <row r="23" spans="1:2" x14ac:dyDescent="0.2">
      <c r="A23">
        <v>4</v>
      </c>
      <c r="B23">
        <v>302</v>
      </c>
    </row>
    <row r="24" spans="1:2" x14ac:dyDescent="0.2">
      <c r="A24">
        <v>4</v>
      </c>
      <c r="B24" s="3">
        <v>303</v>
      </c>
    </row>
    <row r="25" spans="1:2" x14ac:dyDescent="0.2">
      <c r="A25">
        <v>4</v>
      </c>
      <c r="B25" s="3">
        <v>316</v>
      </c>
    </row>
    <row r="26" spans="1:2" x14ac:dyDescent="0.2">
      <c r="A26">
        <v>4</v>
      </c>
      <c r="B26" s="3">
        <v>344</v>
      </c>
    </row>
    <row r="27" spans="1:2" x14ac:dyDescent="0.2">
      <c r="A27">
        <v>4</v>
      </c>
      <c r="B27" s="3">
        <v>345</v>
      </c>
    </row>
    <row r="28" spans="1:2" x14ac:dyDescent="0.2">
      <c r="A28">
        <v>4</v>
      </c>
      <c r="B28" s="3">
        <v>360</v>
      </c>
    </row>
    <row r="29" spans="1:2" x14ac:dyDescent="0.2">
      <c r="A29">
        <v>4</v>
      </c>
      <c r="B29" s="3">
        <v>461</v>
      </c>
    </row>
    <row r="30" spans="1:2" x14ac:dyDescent="0.2">
      <c r="A30">
        <v>4</v>
      </c>
      <c r="B30" s="3">
        <v>361</v>
      </c>
    </row>
    <row r="31" spans="1:2" x14ac:dyDescent="0.2">
      <c r="A31">
        <v>4</v>
      </c>
      <c r="B31" s="3">
        <v>462</v>
      </c>
    </row>
    <row r="32" spans="1:2" x14ac:dyDescent="0.2">
      <c r="A32">
        <v>5</v>
      </c>
      <c r="B32">
        <v>310</v>
      </c>
    </row>
    <row r="33" spans="1:2" x14ac:dyDescent="0.2">
      <c r="A33">
        <v>5</v>
      </c>
      <c r="B33" s="3">
        <v>341</v>
      </c>
    </row>
    <row r="34" spans="1:2" x14ac:dyDescent="0.2">
      <c r="A34">
        <v>5</v>
      </c>
      <c r="B34" s="3">
        <v>342</v>
      </c>
    </row>
    <row r="35" spans="1:2" x14ac:dyDescent="0.2">
      <c r="A35">
        <v>5</v>
      </c>
      <c r="B35" s="3">
        <v>308</v>
      </c>
    </row>
    <row r="36" spans="1:2" x14ac:dyDescent="0.2">
      <c r="A36">
        <v>5</v>
      </c>
      <c r="B36" s="3">
        <v>309</v>
      </c>
    </row>
    <row r="37" spans="1:2" x14ac:dyDescent="0.2">
      <c r="A37">
        <v>5</v>
      </c>
      <c r="B37" s="3">
        <v>312</v>
      </c>
    </row>
    <row r="38" spans="1:2" x14ac:dyDescent="0.2">
      <c r="A38">
        <v>5</v>
      </c>
      <c r="B38" s="3">
        <v>313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8373-DABB-E24C-8F06-14D0F52FB5C0}">
  <dimension ref="A1:J10"/>
  <sheetViews>
    <sheetView workbookViewId="0">
      <selection activeCell="J3" sqref="J3"/>
    </sheetView>
  </sheetViews>
  <sheetFormatPr baseColWidth="10" defaultRowHeight="16" x14ac:dyDescent="0.2"/>
  <cols>
    <col min="1" max="3" width="12.6640625" style="7" customWidth="1"/>
    <col min="4" max="4" width="26.83203125" style="7" customWidth="1"/>
    <col min="5" max="5" width="23" style="7" customWidth="1"/>
    <col min="6" max="7" width="29.1640625" style="7" customWidth="1"/>
    <col min="8" max="8" width="24.6640625" style="7" customWidth="1"/>
    <col min="9" max="9" width="22.6640625" style="7" customWidth="1"/>
    <col min="10" max="10" width="74.6640625" style="7" customWidth="1"/>
    <col min="11" max="16384" width="10.83203125" style="7"/>
  </cols>
  <sheetData>
    <row r="1" spans="1:10" ht="17" x14ac:dyDescent="0.2">
      <c r="A1" s="7" t="s">
        <v>363</v>
      </c>
      <c r="B1" s="7" t="s">
        <v>304</v>
      </c>
      <c r="C1" s="7" t="s">
        <v>221</v>
      </c>
      <c r="D1" s="7" t="s">
        <v>375</v>
      </c>
      <c r="E1" s="7" t="s">
        <v>278</v>
      </c>
      <c r="F1" s="7" t="s">
        <v>364</v>
      </c>
      <c r="G1" s="7" t="s">
        <v>368</v>
      </c>
      <c r="H1" s="7" t="s">
        <v>369</v>
      </c>
      <c r="I1" s="7" t="s">
        <v>372</v>
      </c>
      <c r="J1" s="7" t="s">
        <v>373</v>
      </c>
    </row>
    <row r="2" spans="1:10" ht="119" x14ac:dyDescent="0.2">
      <c r="A2" s="7">
        <v>1</v>
      </c>
      <c r="B2" s="7">
        <v>2</v>
      </c>
      <c r="C2" s="7">
        <v>1</v>
      </c>
      <c r="D2" s="7" t="s">
        <v>403</v>
      </c>
      <c r="E2" s="7" t="s">
        <v>397</v>
      </c>
      <c r="F2" s="7" t="s">
        <v>398</v>
      </c>
      <c r="G2" s="7" t="s">
        <v>399</v>
      </c>
      <c r="H2" s="7" t="s">
        <v>400</v>
      </c>
      <c r="I2" s="7" t="s">
        <v>401</v>
      </c>
      <c r="J2" s="7" t="s">
        <v>402</v>
      </c>
    </row>
    <row r="3" spans="1:10" ht="119" x14ac:dyDescent="0.2">
      <c r="A3" s="7">
        <v>2</v>
      </c>
      <c r="B3" s="7">
        <v>2</v>
      </c>
      <c r="C3" s="7">
        <v>2</v>
      </c>
      <c r="D3" s="7" t="s">
        <v>441</v>
      </c>
      <c r="E3" s="7" t="s">
        <v>409</v>
      </c>
      <c r="F3" s="7" t="s">
        <v>410</v>
      </c>
      <c r="G3" s="7" t="s">
        <v>411</v>
      </c>
      <c r="H3" s="7" t="s">
        <v>412</v>
      </c>
      <c r="I3" s="7" t="s">
        <v>413</v>
      </c>
      <c r="J3" s="7" t="s">
        <v>413</v>
      </c>
    </row>
    <row r="4" spans="1:10" ht="221" x14ac:dyDescent="0.2">
      <c r="A4" s="7">
        <v>3</v>
      </c>
      <c r="B4" s="7">
        <v>2</v>
      </c>
      <c r="C4" s="7">
        <v>3</v>
      </c>
      <c r="D4" s="7" t="s">
        <v>414</v>
      </c>
      <c r="E4" s="7" t="s">
        <v>365</v>
      </c>
      <c r="F4" s="7" t="s">
        <v>366</v>
      </c>
      <c r="G4" s="7" t="s">
        <v>367</v>
      </c>
      <c r="H4" s="7" t="s">
        <v>370</v>
      </c>
      <c r="I4" s="7" t="s">
        <v>371</v>
      </c>
      <c r="J4" s="7" t="s">
        <v>374</v>
      </c>
    </row>
    <row r="5" spans="1:10" ht="136" x14ac:dyDescent="0.2">
      <c r="A5" s="7">
        <v>4</v>
      </c>
      <c r="B5" s="7">
        <v>2</v>
      </c>
      <c r="C5" s="7">
        <v>4</v>
      </c>
      <c r="D5" s="7" t="s">
        <v>416</v>
      </c>
      <c r="E5" s="7" t="s">
        <v>415</v>
      </c>
      <c r="F5" s="7" t="s">
        <v>417</v>
      </c>
      <c r="G5" s="7" t="s">
        <v>399</v>
      </c>
      <c r="H5" s="7" t="s">
        <v>418</v>
      </c>
      <c r="I5" s="7" t="s">
        <v>419</v>
      </c>
      <c r="J5" s="7" t="s">
        <v>420</v>
      </c>
    </row>
    <row r="6" spans="1:10" ht="119" x14ac:dyDescent="0.2">
      <c r="A6" s="7">
        <v>5</v>
      </c>
      <c r="B6" s="7">
        <v>2</v>
      </c>
      <c r="C6" s="7">
        <v>5</v>
      </c>
      <c r="D6" s="7" t="s">
        <v>429</v>
      </c>
      <c r="E6" s="7" t="s">
        <v>428</v>
      </c>
      <c r="F6" s="7" t="s">
        <v>430</v>
      </c>
      <c r="G6" s="7" t="s">
        <v>395</v>
      </c>
      <c r="H6" s="7" t="s">
        <v>431</v>
      </c>
      <c r="I6" s="7" t="s">
        <v>432</v>
      </c>
      <c r="J6" s="7" t="s">
        <v>433</v>
      </c>
    </row>
    <row r="7" spans="1:10" ht="119" x14ac:dyDescent="0.2">
      <c r="A7" s="7">
        <v>6</v>
      </c>
      <c r="B7" s="7">
        <v>1</v>
      </c>
      <c r="D7" s="7" t="s">
        <v>443</v>
      </c>
      <c r="E7" s="7" t="s">
        <v>393</v>
      </c>
      <c r="F7" s="7" t="s">
        <v>394</v>
      </c>
      <c r="G7" s="7" t="s">
        <v>395</v>
      </c>
      <c r="H7" s="7" t="s">
        <v>277</v>
      </c>
      <c r="I7" s="7" t="s">
        <v>442</v>
      </c>
      <c r="J7" s="7" t="s">
        <v>396</v>
      </c>
    </row>
    <row r="8" spans="1:10" ht="289" x14ac:dyDescent="0.2">
      <c r="A8" s="7">
        <v>7</v>
      </c>
      <c r="B8" s="7">
        <v>2</v>
      </c>
      <c r="C8" s="7">
        <v>1</v>
      </c>
      <c r="D8" s="7" t="s">
        <v>439</v>
      </c>
      <c r="E8" s="7" t="s">
        <v>405</v>
      </c>
      <c r="F8" s="7" t="s">
        <v>404</v>
      </c>
      <c r="G8" s="7" t="s">
        <v>395</v>
      </c>
      <c r="H8" s="7" t="s">
        <v>406</v>
      </c>
      <c r="I8" s="7" t="s">
        <v>407</v>
      </c>
      <c r="J8" s="7" t="s">
        <v>408</v>
      </c>
    </row>
    <row r="9" spans="1:10" ht="187" x14ac:dyDescent="0.2">
      <c r="A9" s="7">
        <v>8</v>
      </c>
      <c r="B9" s="7">
        <v>2</v>
      </c>
      <c r="C9" s="7">
        <v>4</v>
      </c>
      <c r="D9" s="7" t="s">
        <v>422</v>
      </c>
      <c r="E9" s="7" t="s">
        <v>421</v>
      </c>
      <c r="F9" s="7" t="s">
        <v>423</v>
      </c>
      <c r="G9" s="7" t="s">
        <v>424</v>
      </c>
      <c r="H9" s="7" t="s">
        <v>425</v>
      </c>
      <c r="I9" s="7" t="s">
        <v>426</v>
      </c>
      <c r="J9" s="7" t="s">
        <v>427</v>
      </c>
    </row>
    <row r="10" spans="1:10" ht="204" x14ac:dyDescent="0.2">
      <c r="A10" s="7">
        <v>9</v>
      </c>
      <c r="B10" s="7">
        <v>2</v>
      </c>
      <c r="C10" s="7">
        <v>5</v>
      </c>
      <c r="D10" s="7" t="s">
        <v>440</v>
      </c>
      <c r="E10" s="7" t="s">
        <v>434</v>
      </c>
      <c r="F10" s="7" t="s">
        <v>435</v>
      </c>
      <c r="G10" s="7" t="s">
        <v>395</v>
      </c>
      <c r="H10" s="7" t="s">
        <v>436</v>
      </c>
      <c r="I10" s="7" t="s">
        <v>437</v>
      </c>
      <c r="J10" s="7" t="s">
        <v>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workbookViewId="0"/>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228</v>
      </c>
    </row>
    <row r="7" spans="1:4" x14ac:dyDescent="0.2">
      <c r="A7">
        <v>7</v>
      </c>
      <c r="B7">
        <v>200</v>
      </c>
      <c r="C7" t="s">
        <v>12</v>
      </c>
      <c r="D7" t="s">
        <v>212</v>
      </c>
    </row>
    <row r="8" spans="1:4" x14ac:dyDescent="0.2">
      <c r="A8">
        <v>8</v>
      </c>
      <c r="B8">
        <v>210</v>
      </c>
      <c r="C8" t="s">
        <v>12</v>
      </c>
      <c r="D8" t="s">
        <v>212</v>
      </c>
    </row>
    <row r="9" spans="1:4" x14ac:dyDescent="0.2">
      <c r="A9">
        <v>9</v>
      </c>
      <c r="B9">
        <v>210</v>
      </c>
      <c r="C9" t="s">
        <v>13</v>
      </c>
      <c r="D9" t="s">
        <v>211</v>
      </c>
    </row>
    <row r="10" spans="1:4" x14ac:dyDescent="0.2">
      <c r="A10">
        <v>10</v>
      </c>
      <c r="B10">
        <v>210</v>
      </c>
      <c r="C10" t="s">
        <v>13</v>
      </c>
      <c r="D10" t="s">
        <v>213</v>
      </c>
    </row>
    <row r="11" spans="1:4" x14ac:dyDescent="0.2">
      <c r="A11">
        <v>11</v>
      </c>
      <c r="B11">
        <v>215</v>
      </c>
      <c r="C11" t="s">
        <v>12</v>
      </c>
      <c r="D11" t="s">
        <v>212</v>
      </c>
    </row>
    <row r="12" spans="1:4" x14ac:dyDescent="0.2">
      <c r="A12">
        <v>12</v>
      </c>
      <c r="B12">
        <v>215</v>
      </c>
      <c r="C12" t="s">
        <v>12</v>
      </c>
      <c r="D12" t="s">
        <v>213</v>
      </c>
    </row>
    <row r="13" spans="1:4" x14ac:dyDescent="0.2">
      <c r="A13">
        <v>13</v>
      </c>
      <c r="B13">
        <v>215</v>
      </c>
      <c r="C13" t="s">
        <v>13</v>
      </c>
      <c r="D13" t="s">
        <v>215</v>
      </c>
    </row>
    <row r="14" spans="1:4" x14ac:dyDescent="0.2">
      <c r="A14">
        <v>14</v>
      </c>
      <c r="B14">
        <v>220</v>
      </c>
      <c r="C14" t="s">
        <v>12</v>
      </c>
      <c r="D14" t="s">
        <v>229</v>
      </c>
    </row>
    <row r="15" spans="1:4" x14ac:dyDescent="0.2">
      <c r="A15">
        <v>15</v>
      </c>
      <c r="B15">
        <v>217</v>
      </c>
      <c r="C15" t="s">
        <v>12</v>
      </c>
      <c r="D15" t="s">
        <v>230</v>
      </c>
    </row>
    <row r="16" spans="1:4" x14ac:dyDescent="0.2">
      <c r="A16">
        <v>17</v>
      </c>
      <c r="B16">
        <v>217</v>
      </c>
      <c r="C16" t="s">
        <v>13</v>
      </c>
      <c r="D16" t="s">
        <v>213</v>
      </c>
    </row>
    <row r="17" spans="1:4" x14ac:dyDescent="0.2">
      <c r="A17">
        <v>16</v>
      </c>
      <c r="B17">
        <v>221</v>
      </c>
      <c r="C17" t="s">
        <v>12</v>
      </c>
      <c r="D17" t="s">
        <v>231</v>
      </c>
    </row>
    <row r="18" spans="1:4" x14ac:dyDescent="0.2">
      <c r="A18">
        <v>18</v>
      </c>
      <c r="B18">
        <v>223</v>
      </c>
      <c r="C18" t="s">
        <v>12</v>
      </c>
      <c r="D18" t="s">
        <v>232</v>
      </c>
    </row>
    <row r="19" spans="1:4" x14ac:dyDescent="0.2">
      <c r="A19">
        <v>20</v>
      </c>
      <c r="B19">
        <v>226</v>
      </c>
      <c r="C19" t="s">
        <v>12</v>
      </c>
      <c r="D19" t="s">
        <v>233</v>
      </c>
    </row>
    <row r="20" spans="1:4" x14ac:dyDescent="0.2">
      <c r="A20">
        <v>22</v>
      </c>
      <c r="B20">
        <v>226</v>
      </c>
      <c r="C20" t="s">
        <v>13</v>
      </c>
      <c r="D20" t="s">
        <v>213</v>
      </c>
    </row>
    <row r="21" spans="1:4" x14ac:dyDescent="0.2">
      <c r="A21">
        <v>23</v>
      </c>
      <c r="B21">
        <v>227</v>
      </c>
      <c r="C21" t="s">
        <v>12</v>
      </c>
      <c r="D21" t="s">
        <v>234</v>
      </c>
    </row>
    <row r="22" spans="1:4" x14ac:dyDescent="0.2">
      <c r="A22">
        <v>24</v>
      </c>
      <c r="B22">
        <v>253</v>
      </c>
      <c r="C22" t="s">
        <v>12</v>
      </c>
      <c r="D22" t="s">
        <v>212</v>
      </c>
    </row>
    <row r="23" spans="1:4" x14ac:dyDescent="0.2">
      <c r="A23">
        <v>25</v>
      </c>
      <c r="B23">
        <v>254</v>
      </c>
      <c r="C23" t="s">
        <v>12</v>
      </c>
      <c r="D23" t="s">
        <v>14</v>
      </c>
    </row>
    <row r="24" spans="1:4" x14ac:dyDescent="0.2">
      <c r="A24">
        <v>26</v>
      </c>
      <c r="B24">
        <v>254</v>
      </c>
      <c r="C24" t="s">
        <v>12</v>
      </c>
      <c r="D24" t="s">
        <v>213</v>
      </c>
    </row>
    <row r="25" spans="1:4" x14ac:dyDescent="0.2">
      <c r="A25">
        <v>27</v>
      </c>
      <c r="B25">
        <v>254</v>
      </c>
      <c r="C25" t="s">
        <v>13</v>
      </c>
      <c r="D25" t="s">
        <v>235</v>
      </c>
    </row>
    <row r="26" spans="1:4" x14ac:dyDescent="0.2">
      <c r="A26">
        <v>28</v>
      </c>
      <c r="B26">
        <v>255</v>
      </c>
      <c r="C26" t="s">
        <v>12</v>
      </c>
      <c r="D26" t="s">
        <v>212</v>
      </c>
    </row>
    <row r="27" spans="1:4" x14ac:dyDescent="0.2">
      <c r="A27">
        <v>29</v>
      </c>
      <c r="B27">
        <v>255</v>
      </c>
      <c r="C27" t="s">
        <v>12</v>
      </c>
      <c r="D27" t="s">
        <v>213</v>
      </c>
    </row>
    <row r="28" spans="1:4" x14ac:dyDescent="0.2">
      <c r="A28">
        <v>30</v>
      </c>
      <c r="B28">
        <v>255</v>
      </c>
      <c r="C28" t="s">
        <v>13</v>
      </c>
      <c r="D28" t="s">
        <v>215</v>
      </c>
    </row>
    <row r="29" spans="1:4" x14ac:dyDescent="0.2">
      <c r="A29">
        <v>31</v>
      </c>
      <c r="B29">
        <v>256</v>
      </c>
      <c r="C29" t="s">
        <v>12</v>
      </c>
      <c r="D29" t="s">
        <v>212</v>
      </c>
    </row>
    <row r="30" spans="1:4" x14ac:dyDescent="0.2">
      <c r="A30">
        <v>32</v>
      </c>
      <c r="B30">
        <v>256</v>
      </c>
      <c r="C30" t="s">
        <v>12</v>
      </c>
      <c r="D30" t="s">
        <v>213</v>
      </c>
    </row>
    <row r="31" spans="1:4" x14ac:dyDescent="0.2">
      <c r="A31">
        <v>33</v>
      </c>
      <c r="B31">
        <v>256</v>
      </c>
      <c r="C31" t="s">
        <v>13</v>
      </c>
      <c r="D31" t="s">
        <v>236</v>
      </c>
    </row>
    <row r="32" spans="1:4" x14ac:dyDescent="0.2">
      <c r="A32">
        <v>34</v>
      </c>
      <c r="B32">
        <v>257</v>
      </c>
      <c r="C32" t="s">
        <v>12</v>
      </c>
      <c r="D32" t="s">
        <v>220</v>
      </c>
    </row>
    <row r="33" spans="1:4" x14ac:dyDescent="0.2">
      <c r="A33">
        <v>35</v>
      </c>
      <c r="B33">
        <v>258</v>
      </c>
      <c r="C33" t="s">
        <v>12</v>
      </c>
      <c r="D33" t="s">
        <v>14</v>
      </c>
    </row>
    <row r="34" spans="1:4" x14ac:dyDescent="0.2">
      <c r="A34">
        <v>36</v>
      </c>
      <c r="B34">
        <v>258</v>
      </c>
      <c r="C34" t="s">
        <v>12</v>
      </c>
      <c r="D34" t="s">
        <v>213</v>
      </c>
    </row>
    <row r="35" spans="1:4" x14ac:dyDescent="0.2">
      <c r="A35">
        <v>37</v>
      </c>
      <c r="B35">
        <v>258</v>
      </c>
      <c r="C35" t="s">
        <v>13</v>
      </c>
      <c r="D35" t="s">
        <v>237</v>
      </c>
    </row>
    <row r="36" spans="1:4" x14ac:dyDescent="0.2">
      <c r="A36">
        <v>38</v>
      </c>
      <c r="B36">
        <v>264</v>
      </c>
      <c r="C36" t="s">
        <v>12</v>
      </c>
      <c r="D36" t="s">
        <v>215</v>
      </c>
    </row>
    <row r="37" spans="1:4" x14ac:dyDescent="0.2">
      <c r="A37">
        <v>39</v>
      </c>
      <c r="B37">
        <v>264</v>
      </c>
      <c r="C37" t="s">
        <v>13</v>
      </c>
      <c r="D37" t="s">
        <v>238</v>
      </c>
    </row>
    <row r="38" spans="1:4" x14ac:dyDescent="0.2">
      <c r="A38">
        <v>40</v>
      </c>
      <c r="B38">
        <v>300</v>
      </c>
      <c r="C38" t="s">
        <v>12</v>
      </c>
      <c r="D38" t="s">
        <v>215</v>
      </c>
    </row>
    <row r="39" spans="1:4" x14ac:dyDescent="0.2">
      <c r="A39">
        <v>41</v>
      </c>
      <c r="B39">
        <v>300</v>
      </c>
      <c r="C39" t="s">
        <v>13</v>
      </c>
      <c r="D39" t="s">
        <v>239</v>
      </c>
    </row>
    <row r="40" spans="1:4" x14ac:dyDescent="0.2">
      <c r="A40">
        <v>42</v>
      </c>
      <c r="B40">
        <v>301</v>
      </c>
      <c r="C40" t="s">
        <v>12</v>
      </c>
      <c r="D40" t="s">
        <v>214</v>
      </c>
    </row>
    <row r="41" spans="1:4" x14ac:dyDescent="0.2">
      <c r="A41">
        <v>43</v>
      </c>
      <c r="B41">
        <v>301</v>
      </c>
      <c r="C41" t="s">
        <v>12</v>
      </c>
      <c r="D41" t="s">
        <v>220</v>
      </c>
    </row>
    <row r="42" spans="1:4" x14ac:dyDescent="0.2">
      <c r="A42">
        <v>44</v>
      </c>
      <c r="B42">
        <v>301</v>
      </c>
      <c r="C42" t="s">
        <v>13</v>
      </c>
      <c r="D42" t="s">
        <v>240</v>
      </c>
    </row>
    <row r="43" spans="1:4" x14ac:dyDescent="0.2">
      <c r="A43">
        <v>45</v>
      </c>
      <c r="B43">
        <v>302</v>
      </c>
      <c r="C43" t="s">
        <v>12</v>
      </c>
      <c r="D43" t="s">
        <v>215</v>
      </c>
    </row>
    <row r="44" spans="1:4" x14ac:dyDescent="0.2">
      <c r="A44">
        <v>47</v>
      </c>
      <c r="B44">
        <v>303</v>
      </c>
      <c r="C44" t="s">
        <v>12</v>
      </c>
      <c r="D44" t="s">
        <v>241</v>
      </c>
    </row>
    <row r="45" spans="1:4" x14ac:dyDescent="0.2">
      <c r="A45">
        <v>48</v>
      </c>
      <c r="B45">
        <v>305</v>
      </c>
      <c r="C45" t="s">
        <v>12</v>
      </c>
      <c r="D45" t="s">
        <v>215</v>
      </c>
    </row>
    <row r="46" spans="1:4" x14ac:dyDescent="0.2">
      <c r="A46">
        <v>49</v>
      </c>
      <c r="B46">
        <v>305</v>
      </c>
      <c r="C46" t="s">
        <v>12</v>
      </c>
      <c r="D46" t="s">
        <v>220</v>
      </c>
    </row>
    <row r="47" spans="1:4" x14ac:dyDescent="0.2">
      <c r="A47">
        <v>50</v>
      </c>
      <c r="B47">
        <v>305</v>
      </c>
      <c r="C47" t="s">
        <v>13</v>
      </c>
      <c r="D47" t="s">
        <v>240</v>
      </c>
    </row>
    <row r="48" spans="1:4" x14ac:dyDescent="0.2">
      <c r="A48">
        <v>51</v>
      </c>
      <c r="B48">
        <v>307</v>
      </c>
      <c r="C48" t="s">
        <v>12</v>
      </c>
      <c r="D48" t="s">
        <v>213</v>
      </c>
    </row>
    <row r="49" spans="1:4" x14ac:dyDescent="0.2">
      <c r="A49">
        <v>52</v>
      </c>
      <c r="B49">
        <v>307</v>
      </c>
      <c r="C49" t="s">
        <v>12</v>
      </c>
      <c r="D49" t="s">
        <v>215</v>
      </c>
    </row>
    <row r="50" spans="1:4" x14ac:dyDescent="0.2">
      <c r="A50">
        <v>53</v>
      </c>
      <c r="B50">
        <v>308</v>
      </c>
      <c r="C50" t="s">
        <v>12</v>
      </c>
      <c r="D50" t="s">
        <v>223</v>
      </c>
    </row>
    <row r="51" spans="1:4" x14ac:dyDescent="0.2">
      <c r="A51">
        <v>55</v>
      </c>
      <c r="B51">
        <v>309</v>
      </c>
      <c r="C51" t="s">
        <v>12</v>
      </c>
      <c r="D51" t="s">
        <v>223</v>
      </c>
    </row>
    <row r="52" spans="1:4" x14ac:dyDescent="0.2">
      <c r="A52">
        <v>57</v>
      </c>
      <c r="B52">
        <v>310</v>
      </c>
      <c r="C52" t="s">
        <v>12</v>
      </c>
      <c r="D52" t="s">
        <v>216</v>
      </c>
    </row>
    <row r="53" spans="1:4" x14ac:dyDescent="0.2">
      <c r="A53">
        <v>58</v>
      </c>
      <c r="B53">
        <v>310</v>
      </c>
      <c r="C53" t="s">
        <v>12</v>
      </c>
      <c r="D53" t="s">
        <v>242</v>
      </c>
    </row>
    <row r="54" spans="1:4" x14ac:dyDescent="0.2">
      <c r="A54">
        <v>59</v>
      </c>
      <c r="B54">
        <v>312</v>
      </c>
      <c r="C54" t="s">
        <v>12</v>
      </c>
      <c r="D54" t="s">
        <v>243</v>
      </c>
    </row>
    <row r="55" spans="1:4" x14ac:dyDescent="0.2">
      <c r="A55">
        <v>60</v>
      </c>
      <c r="B55">
        <v>313</v>
      </c>
      <c r="C55" t="s">
        <v>12</v>
      </c>
      <c r="D55" t="s">
        <v>244</v>
      </c>
    </row>
    <row r="56" spans="1:4" x14ac:dyDescent="0.2">
      <c r="A56">
        <v>61</v>
      </c>
      <c r="B56">
        <v>316</v>
      </c>
      <c r="C56" t="s">
        <v>12</v>
      </c>
      <c r="D56" t="s">
        <v>220</v>
      </c>
    </row>
    <row r="57" spans="1:4" x14ac:dyDescent="0.2">
      <c r="A57">
        <v>62</v>
      </c>
      <c r="B57">
        <v>317</v>
      </c>
      <c r="C57" t="s">
        <v>12</v>
      </c>
      <c r="D57" t="s">
        <v>217</v>
      </c>
    </row>
    <row r="58" spans="1:4" x14ac:dyDescent="0.2">
      <c r="A58">
        <v>63</v>
      </c>
      <c r="B58">
        <v>317</v>
      </c>
      <c r="C58" t="s">
        <v>12</v>
      </c>
      <c r="D58" t="s">
        <v>245</v>
      </c>
    </row>
    <row r="59" spans="1:4" x14ac:dyDescent="0.2">
      <c r="A59">
        <v>64</v>
      </c>
      <c r="B59">
        <v>318</v>
      </c>
      <c r="C59" t="s">
        <v>12</v>
      </c>
      <c r="D59" t="s">
        <v>213</v>
      </c>
    </row>
    <row r="60" spans="1:4" x14ac:dyDescent="0.2">
      <c r="A60">
        <v>65</v>
      </c>
      <c r="B60">
        <v>318</v>
      </c>
      <c r="C60" t="s">
        <v>12</v>
      </c>
      <c r="D60" t="s">
        <v>220</v>
      </c>
    </row>
    <row r="61" spans="1:4" x14ac:dyDescent="0.2">
      <c r="A61">
        <v>66</v>
      </c>
      <c r="B61">
        <v>318</v>
      </c>
      <c r="C61" t="s">
        <v>13</v>
      </c>
      <c r="D61" t="s">
        <v>240</v>
      </c>
    </row>
    <row r="62" spans="1:4" x14ac:dyDescent="0.2">
      <c r="A62">
        <v>67</v>
      </c>
      <c r="B62">
        <v>319</v>
      </c>
      <c r="C62" t="s">
        <v>12</v>
      </c>
      <c r="D62" t="s">
        <v>308</v>
      </c>
    </row>
    <row r="63" spans="1:4" x14ac:dyDescent="0.2">
      <c r="A63">
        <v>68</v>
      </c>
      <c r="B63">
        <v>320</v>
      </c>
      <c r="C63" t="s">
        <v>12</v>
      </c>
      <c r="D63" t="s">
        <v>246</v>
      </c>
    </row>
    <row r="64" spans="1:4" x14ac:dyDescent="0.2">
      <c r="A64">
        <v>69</v>
      </c>
      <c r="B64">
        <v>321</v>
      </c>
      <c r="C64" t="s">
        <v>12</v>
      </c>
      <c r="D64" t="s">
        <v>247</v>
      </c>
    </row>
    <row r="65" spans="1:4" x14ac:dyDescent="0.2">
      <c r="A65">
        <v>70</v>
      </c>
      <c r="B65">
        <v>322</v>
      </c>
      <c r="C65" t="s">
        <v>12</v>
      </c>
      <c r="D65" t="s">
        <v>248</v>
      </c>
    </row>
    <row r="66" spans="1:4" x14ac:dyDescent="0.2">
      <c r="A66">
        <v>72</v>
      </c>
      <c r="B66">
        <v>323</v>
      </c>
      <c r="C66" t="s">
        <v>12</v>
      </c>
      <c r="D66" t="s">
        <v>249</v>
      </c>
    </row>
    <row r="67" spans="1:4" x14ac:dyDescent="0.2">
      <c r="A67">
        <v>73</v>
      </c>
      <c r="B67">
        <v>340</v>
      </c>
      <c r="C67" t="s">
        <v>12</v>
      </c>
      <c r="D67" t="s">
        <v>213</v>
      </c>
    </row>
    <row r="68" spans="1:4" x14ac:dyDescent="0.2">
      <c r="A68">
        <v>74</v>
      </c>
      <c r="B68">
        <v>341</v>
      </c>
      <c r="C68" t="s">
        <v>12</v>
      </c>
      <c r="D68" t="s">
        <v>250</v>
      </c>
    </row>
    <row r="69" spans="1:4" x14ac:dyDescent="0.2">
      <c r="A69">
        <v>75</v>
      </c>
      <c r="B69">
        <v>342</v>
      </c>
      <c r="C69" t="s">
        <v>12</v>
      </c>
      <c r="D69" t="s">
        <v>223</v>
      </c>
    </row>
    <row r="70" spans="1:4" x14ac:dyDescent="0.2">
      <c r="A70">
        <v>77</v>
      </c>
      <c r="B70">
        <v>344</v>
      </c>
      <c r="C70" t="s">
        <v>12</v>
      </c>
      <c r="D70" t="s">
        <v>223</v>
      </c>
    </row>
    <row r="71" spans="1:4" x14ac:dyDescent="0.2">
      <c r="A71">
        <v>79</v>
      </c>
      <c r="B71">
        <v>345</v>
      </c>
      <c r="C71" t="s">
        <v>12</v>
      </c>
      <c r="D71" t="s">
        <v>251</v>
      </c>
    </row>
    <row r="72" spans="1:4" x14ac:dyDescent="0.2">
      <c r="A72">
        <v>81</v>
      </c>
      <c r="B72">
        <v>361</v>
      </c>
      <c r="C72" t="s">
        <v>12</v>
      </c>
      <c r="D72" t="s">
        <v>252</v>
      </c>
    </row>
    <row r="73" spans="1:4" x14ac:dyDescent="0.2">
      <c r="A73">
        <v>82</v>
      </c>
      <c r="B73">
        <v>400</v>
      </c>
      <c r="C73" t="s">
        <v>12</v>
      </c>
      <c r="D73" t="s">
        <v>214</v>
      </c>
    </row>
    <row r="74" spans="1:4" x14ac:dyDescent="0.2">
      <c r="A74">
        <v>83</v>
      </c>
      <c r="B74">
        <v>400</v>
      </c>
      <c r="C74" t="s">
        <v>12</v>
      </c>
      <c r="D74" t="s">
        <v>240</v>
      </c>
    </row>
    <row r="75" spans="1:4" x14ac:dyDescent="0.2">
      <c r="A75">
        <v>84</v>
      </c>
      <c r="B75">
        <v>401</v>
      </c>
      <c r="C75" t="s">
        <v>12</v>
      </c>
      <c r="D75" t="s">
        <v>224</v>
      </c>
    </row>
    <row r="76" spans="1:4" x14ac:dyDescent="0.2">
      <c r="A76">
        <v>86</v>
      </c>
      <c r="B76">
        <v>402</v>
      </c>
      <c r="C76" t="s">
        <v>12</v>
      </c>
      <c r="D76" t="s">
        <v>253</v>
      </c>
    </row>
    <row r="77" spans="1:4" x14ac:dyDescent="0.2">
      <c r="A77">
        <v>87</v>
      </c>
      <c r="B77">
        <v>403</v>
      </c>
      <c r="C77" t="s">
        <v>12</v>
      </c>
      <c r="D77" t="s">
        <v>253</v>
      </c>
    </row>
    <row r="78" spans="1:4" x14ac:dyDescent="0.2">
      <c r="A78">
        <v>88</v>
      </c>
      <c r="B78">
        <v>403</v>
      </c>
      <c r="C78" t="s">
        <v>12</v>
      </c>
      <c r="D78" t="s">
        <v>254</v>
      </c>
    </row>
    <row r="79" spans="1:4" x14ac:dyDescent="0.2">
      <c r="A79">
        <v>89</v>
      </c>
      <c r="B79">
        <v>404</v>
      </c>
      <c r="C79" t="s">
        <v>12</v>
      </c>
      <c r="D79" t="s">
        <v>225</v>
      </c>
    </row>
    <row r="80" spans="1:4" x14ac:dyDescent="0.2">
      <c r="A80">
        <v>90</v>
      </c>
      <c r="B80">
        <v>404</v>
      </c>
      <c r="C80" t="s">
        <v>13</v>
      </c>
      <c r="D80" t="s">
        <v>255</v>
      </c>
    </row>
    <row r="81" spans="1:4" x14ac:dyDescent="0.2">
      <c r="A81">
        <v>91</v>
      </c>
      <c r="B81">
        <v>405</v>
      </c>
      <c r="C81" t="s">
        <v>12</v>
      </c>
      <c r="D81" t="s">
        <v>240</v>
      </c>
    </row>
    <row r="82" spans="1:4" x14ac:dyDescent="0.2">
      <c r="A82">
        <v>92</v>
      </c>
      <c r="B82">
        <v>406</v>
      </c>
      <c r="C82" t="s">
        <v>12</v>
      </c>
      <c r="D82" t="s">
        <v>219</v>
      </c>
    </row>
    <row r="83" spans="1:4" x14ac:dyDescent="0.2">
      <c r="A83">
        <v>93</v>
      </c>
      <c r="B83">
        <v>406</v>
      </c>
      <c r="C83" t="s">
        <v>12</v>
      </c>
      <c r="D83" t="s">
        <v>224</v>
      </c>
    </row>
    <row r="84" spans="1:4" x14ac:dyDescent="0.2">
      <c r="A84">
        <v>95</v>
      </c>
      <c r="B84">
        <v>412</v>
      </c>
      <c r="C84" t="s">
        <v>12</v>
      </c>
      <c r="D84" t="s">
        <v>256</v>
      </c>
    </row>
    <row r="85" spans="1:4" x14ac:dyDescent="0.2">
      <c r="A85">
        <v>96</v>
      </c>
      <c r="B85">
        <v>412</v>
      </c>
      <c r="C85" t="s">
        <v>12</v>
      </c>
      <c r="D85" t="s">
        <v>257</v>
      </c>
    </row>
    <row r="86" spans="1:4" x14ac:dyDescent="0.2">
      <c r="A86">
        <v>97</v>
      </c>
      <c r="B86">
        <v>418</v>
      </c>
      <c r="C86" t="s">
        <v>12</v>
      </c>
      <c r="D86" t="s">
        <v>258</v>
      </c>
    </row>
    <row r="87" spans="1:4" x14ac:dyDescent="0.2">
      <c r="A87">
        <v>98</v>
      </c>
      <c r="B87">
        <v>419</v>
      </c>
      <c r="C87" t="s">
        <v>12</v>
      </c>
      <c r="D87" t="s">
        <v>259</v>
      </c>
    </row>
    <row r="88" spans="1:4" x14ac:dyDescent="0.2">
      <c r="A88">
        <v>99</v>
      </c>
      <c r="B88">
        <v>420</v>
      </c>
      <c r="C88" t="s">
        <v>12</v>
      </c>
      <c r="D88" t="s">
        <v>258</v>
      </c>
    </row>
    <row r="89" spans="1:4" x14ac:dyDescent="0.2">
      <c r="A89">
        <v>100</v>
      </c>
      <c r="B89">
        <v>421</v>
      </c>
      <c r="C89" t="s">
        <v>12</v>
      </c>
      <c r="D89" t="s">
        <v>255</v>
      </c>
    </row>
    <row r="90" spans="1:4" x14ac:dyDescent="0.2">
      <c r="A90">
        <v>101</v>
      </c>
      <c r="B90">
        <v>422</v>
      </c>
      <c r="C90" t="s">
        <v>12</v>
      </c>
      <c r="D90" t="s">
        <v>260</v>
      </c>
    </row>
    <row r="91" spans="1:4" x14ac:dyDescent="0.2">
      <c r="A91">
        <v>102</v>
      </c>
      <c r="B91">
        <v>423</v>
      </c>
      <c r="C91" t="s">
        <v>12</v>
      </c>
      <c r="D91" t="s">
        <v>260</v>
      </c>
    </row>
    <row r="92" spans="1:4" x14ac:dyDescent="0.2">
      <c r="A92">
        <v>103</v>
      </c>
      <c r="B92">
        <v>423</v>
      </c>
      <c r="C92" t="s">
        <v>12</v>
      </c>
      <c r="D92" t="s">
        <v>261</v>
      </c>
    </row>
    <row r="93" spans="1:4" x14ac:dyDescent="0.2">
      <c r="A93">
        <v>104</v>
      </c>
      <c r="B93">
        <v>424</v>
      </c>
      <c r="C93" t="s">
        <v>12</v>
      </c>
      <c r="D93" t="s">
        <v>226</v>
      </c>
    </row>
    <row r="94" spans="1:4" x14ac:dyDescent="0.2">
      <c r="A94">
        <v>106</v>
      </c>
      <c r="B94">
        <v>424</v>
      </c>
      <c r="C94" t="s">
        <v>12</v>
      </c>
      <c r="D94" t="s">
        <v>262</v>
      </c>
    </row>
    <row r="95" spans="1:4" x14ac:dyDescent="0.2">
      <c r="A95">
        <v>108</v>
      </c>
      <c r="B95">
        <v>425</v>
      </c>
      <c r="C95" t="s">
        <v>12</v>
      </c>
      <c r="D95" t="s">
        <v>263</v>
      </c>
    </row>
    <row r="96" spans="1:4" x14ac:dyDescent="0.2">
      <c r="A96">
        <v>109</v>
      </c>
      <c r="B96">
        <v>426</v>
      </c>
      <c r="C96" t="s">
        <v>12</v>
      </c>
      <c r="D96" t="s">
        <v>264</v>
      </c>
    </row>
    <row r="97" spans="1:4" x14ac:dyDescent="0.2">
      <c r="A97">
        <v>110</v>
      </c>
      <c r="B97">
        <v>427</v>
      </c>
      <c r="C97" t="s">
        <v>12</v>
      </c>
      <c r="D97" t="s">
        <v>265</v>
      </c>
    </row>
    <row r="98" spans="1:4" x14ac:dyDescent="0.2">
      <c r="A98">
        <v>111</v>
      </c>
      <c r="B98">
        <v>428</v>
      </c>
      <c r="C98" t="s">
        <v>12</v>
      </c>
      <c r="D98" t="s">
        <v>220</v>
      </c>
    </row>
    <row r="99" spans="1:4" x14ac:dyDescent="0.2">
      <c r="A99">
        <v>112</v>
      </c>
      <c r="B99">
        <v>428</v>
      </c>
      <c r="C99" t="s">
        <v>12</v>
      </c>
      <c r="D99" t="s">
        <v>266</v>
      </c>
    </row>
    <row r="100" spans="1:4" x14ac:dyDescent="0.2">
      <c r="A100">
        <v>113</v>
      </c>
      <c r="B100">
        <v>428</v>
      </c>
      <c r="C100" t="s">
        <v>13</v>
      </c>
      <c r="D100" t="s">
        <v>247</v>
      </c>
    </row>
    <row r="101" spans="1:4" x14ac:dyDescent="0.2">
      <c r="A101">
        <v>114</v>
      </c>
      <c r="B101">
        <v>437</v>
      </c>
      <c r="C101" t="s">
        <v>13</v>
      </c>
      <c r="D101" t="s">
        <v>267</v>
      </c>
    </row>
    <row r="102" spans="1:4" x14ac:dyDescent="0.2">
      <c r="A102">
        <v>115</v>
      </c>
      <c r="B102">
        <v>440</v>
      </c>
      <c r="C102" t="s">
        <v>12</v>
      </c>
      <c r="D102" t="s">
        <v>268</v>
      </c>
    </row>
    <row r="103" spans="1:4" x14ac:dyDescent="0.2">
      <c r="A103">
        <v>116</v>
      </c>
      <c r="B103">
        <v>440</v>
      </c>
      <c r="C103" t="s">
        <v>12</v>
      </c>
      <c r="D103" t="s">
        <v>256</v>
      </c>
    </row>
    <row r="104" spans="1:4" x14ac:dyDescent="0.2">
      <c r="A104">
        <v>117</v>
      </c>
      <c r="B104">
        <v>441</v>
      </c>
      <c r="C104" t="s">
        <v>12</v>
      </c>
      <c r="D104" t="s">
        <v>269</v>
      </c>
    </row>
    <row r="105" spans="1:4" x14ac:dyDescent="0.2">
      <c r="A105">
        <v>118</v>
      </c>
      <c r="B105">
        <v>442</v>
      </c>
      <c r="C105" t="s">
        <v>12</v>
      </c>
      <c r="D105" t="s">
        <v>270</v>
      </c>
    </row>
    <row r="106" spans="1:4" x14ac:dyDescent="0.2">
      <c r="A106">
        <v>119</v>
      </c>
      <c r="B106">
        <v>443</v>
      </c>
      <c r="C106" t="s">
        <v>12</v>
      </c>
      <c r="D106" t="s">
        <v>271</v>
      </c>
    </row>
    <row r="107" spans="1:4" x14ac:dyDescent="0.2">
      <c r="A107">
        <v>120</v>
      </c>
      <c r="B107">
        <v>444</v>
      </c>
      <c r="C107" t="s">
        <v>12</v>
      </c>
      <c r="D107" t="s">
        <v>272</v>
      </c>
    </row>
    <row r="108" spans="1:4" x14ac:dyDescent="0.2">
      <c r="A108">
        <v>121</v>
      </c>
      <c r="B108">
        <v>446</v>
      </c>
      <c r="C108" t="s">
        <v>12</v>
      </c>
      <c r="D108" t="s">
        <v>273</v>
      </c>
    </row>
    <row r="109" spans="1:4" x14ac:dyDescent="0.2">
      <c r="A109">
        <v>122</v>
      </c>
      <c r="B109">
        <v>450</v>
      </c>
      <c r="C109" t="s">
        <v>12</v>
      </c>
      <c r="D109" t="s">
        <v>274</v>
      </c>
    </row>
    <row r="110" spans="1:4" x14ac:dyDescent="0.2">
      <c r="A110">
        <v>123</v>
      </c>
      <c r="B110">
        <v>450</v>
      </c>
      <c r="C110" t="s">
        <v>12</v>
      </c>
      <c r="D110" t="s">
        <v>275</v>
      </c>
    </row>
    <row r="111" spans="1:4" x14ac:dyDescent="0.2">
      <c r="A111">
        <v>124</v>
      </c>
      <c r="B111">
        <v>462</v>
      </c>
      <c r="C111" t="s">
        <v>12</v>
      </c>
      <c r="D111" t="s">
        <v>276</v>
      </c>
    </row>
    <row r="112" spans="1:4" x14ac:dyDescent="0.2">
      <c r="A112">
        <v>125</v>
      </c>
      <c r="B112">
        <v>358</v>
      </c>
      <c r="C112" t="s">
        <v>12</v>
      </c>
      <c r="D112" t="s">
        <v>303</v>
      </c>
    </row>
    <row r="113" spans="1:4" x14ac:dyDescent="0.2">
      <c r="A113">
        <v>126</v>
      </c>
      <c r="B113">
        <v>360</v>
      </c>
      <c r="C113" t="s">
        <v>12</v>
      </c>
      <c r="D113" t="s">
        <v>215</v>
      </c>
    </row>
    <row r="114" spans="1:4" x14ac:dyDescent="0.2">
      <c r="A114">
        <v>127</v>
      </c>
      <c r="B114">
        <v>360</v>
      </c>
      <c r="C114" t="s">
        <v>12</v>
      </c>
      <c r="D114" t="s">
        <v>355</v>
      </c>
    </row>
    <row r="115" spans="1:4" x14ac:dyDescent="0.2">
      <c r="A115">
        <v>128</v>
      </c>
      <c r="B115">
        <v>360</v>
      </c>
      <c r="C115" t="s">
        <v>12</v>
      </c>
      <c r="D115" t="s">
        <v>220</v>
      </c>
    </row>
    <row r="116" spans="1:4" x14ac:dyDescent="0.2">
      <c r="A116">
        <v>129</v>
      </c>
      <c r="B116">
        <v>360</v>
      </c>
      <c r="C116" t="s">
        <v>12</v>
      </c>
      <c r="D116" t="s">
        <v>213</v>
      </c>
    </row>
    <row r="117" spans="1:4" x14ac:dyDescent="0.2">
      <c r="A117">
        <v>130</v>
      </c>
      <c r="B117">
        <v>461</v>
      </c>
      <c r="C117" t="s">
        <v>12</v>
      </c>
      <c r="D117" t="s">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52"/>
  <sheetViews>
    <sheetView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222</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81</v>
      </c>
      <c r="B261">
        <v>361</v>
      </c>
      <c r="C261">
        <v>215</v>
      </c>
      <c r="D261">
        <v>1</v>
      </c>
    </row>
    <row r="262" spans="1:4" x14ac:dyDescent="0.2">
      <c r="A262">
        <v>81</v>
      </c>
      <c r="B262">
        <v>361</v>
      </c>
      <c r="C262">
        <v>255</v>
      </c>
      <c r="D262">
        <v>0</v>
      </c>
    </row>
    <row r="263" spans="1:4" x14ac:dyDescent="0.2">
      <c r="A263">
        <v>81</v>
      </c>
      <c r="B263">
        <v>361</v>
      </c>
      <c r="C263">
        <v>256</v>
      </c>
      <c r="D263">
        <v>0</v>
      </c>
    </row>
    <row r="264" spans="1:4" x14ac:dyDescent="0.2">
      <c r="A264">
        <v>81</v>
      </c>
      <c r="B264">
        <v>361</v>
      </c>
      <c r="C264">
        <v>258</v>
      </c>
      <c r="D264">
        <v>0</v>
      </c>
    </row>
    <row r="265" spans="1:4" x14ac:dyDescent="0.2">
      <c r="A265">
        <v>82</v>
      </c>
      <c r="B265">
        <v>400</v>
      </c>
      <c r="C265">
        <v>300</v>
      </c>
      <c r="D265">
        <v>1</v>
      </c>
    </row>
    <row r="266" spans="1:4" x14ac:dyDescent="0.2">
      <c r="A266">
        <v>82</v>
      </c>
      <c r="B266">
        <v>400</v>
      </c>
      <c r="C266">
        <v>305</v>
      </c>
      <c r="D266">
        <v>0</v>
      </c>
    </row>
    <row r="267" spans="1:4" x14ac:dyDescent="0.2">
      <c r="A267">
        <v>83</v>
      </c>
      <c r="B267">
        <v>400</v>
      </c>
      <c r="C267">
        <v>256</v>
      </c>
      <c r="D267">
        <v>0</v>
      </c>
    </row>
    <row r="268" spans="1:4" x14ac:dyDescent="0.2">
      <c r="A268">
        <v>83</v>
      </c>
      <c r="B268">
        <v>400</v>
      </c>
      <c r="C268">
        <v>257</v>
      </c>
      <c r="D268">
        <v>0</v>
      </c>
    </row>
    <row r="269" spans="1:4" x14ac:dyDescent="0.2">
      <c r="A269">
        <v>83</v>
      </c>
      <c r="B269">
        <v>400</v>
      </c>
      <c r="C269">
        <v>316</v>
      </c>
      <c r="D269">
        <v>1</v>
      </c>
    </row>
    <row r="270" spans="1:4" x14ac:dyDescent="0.2">
      <c r="A270">
        <v>83</v>
      </c>
      <c r="B270">
        <v>400</v>
      </c>
      <c r="C270">
        <v>358</v>
      </c>
      <c r="D270">
        <v>0</v>
      </c>
    </row>
    <row r="271" spans="1:4" x14ac:dyDescent="0.2">
      <c r="A271">
        <v>84</v>
      </c>
      <c r="B271">
        <v>401</v>
      </c>
      <c r="C271">
        <v>256</v>
      </c>
      <c r="D271">
        <v>0</v>
      </c>
    </row>
    <row r="272" spans="1:4" x14ac:dyDescent="0.2">
      <c r="A272">
        <v>84</v>
      </c>
      <c r="B272">
        <v>401</v>
      </c>
      <c r="C272">
        <v>257</v>
      </c>
      <c r="D272">
        <v>0</v>
      </c>
    </row>
    <row r="273" spans="1:4" x14ac:dyDescent="0.2">
      <c r="A273">
        <v>84</v>
      </c>
      <c r="B273">
        <v>401</v>
      </c>
      <c r="C273">
        <v>316</v>
      </c>
      <c r="D273">
        <v>0</v>
      </c>
    </row>
    <row r="274" spans="1:4" x14ac:dyDescent="0.2">
      <c r="A274">
        <v>84</v>
      </c>
      <c r="B274">
        <v>401</v>
      </c>
      <c r="C274">
        <v>358</v>
      </c>
      <c r="D274">
        <v>0</v>
      </c>
    </row>
    <row r="275" spans="1:4" x14ac:dyDescent="0.2">
      <c r="A275">
        <v>84</v>
      </c>
      <c r="B275">
        <v>401</v>
      </c>
      <c r="C275">
        <v>400</v>
      </c>
      <c r="D275">
        <v>1</v>
      </c>
    </row>
    <row r="276" spans="1:4" x14ac:dyDescent="0.2">
      <c r="A276">
        <v>86</v>
      </c>
      <c r="B276">
        <v>402</v>
      </c>
      <c r="C276">
        <v>301</v>
      </c>
      <c r="D276">
        <v>0</v>
      </c>
    </row>
    <row r="277" spans="1:4" x14ac:dyDescent="0.2">
      <c r="A277">
        <v>86</v>
      </c>
      <c r="B277">
        <v>402</v>
      </c>
      <c r="C277">
        <v>320</v>
      </c>
      <c r="D277">
        <v>1</v>
      </c>
    </row>
    <row r="278" spans="1:4" x14ac:dyDescent="0.2">
      <c r="A278">
        <v>87</v>
      </c>
      <c r="B278">
        <v>403</v>
      </c>
      <c r="C278">
        <v>301</v>
      </c>
      <c r="D278">
        <v>0</v>
      </c>
    </row>
    <row r="279" spans="1:4" x14ac:dyDescent="0.2">
      <c r="A279">
        <v>87</v>
      </c>
      <c r="B279">
        <v>403</v>
      </c>
      <c r="C279">
        <v>320</v>
      </c>
      <c r="D279">
        <v>1</v>
      </c>
    </row>
    <row r="280" spans="1:4" x14ac:dyDescent="0.2">
      <c r="A280">
        <v>88</v>
      </c>
      <c r="B280">
        <v>403</v>
      </c>
      <c r="C280">
        <v>402</v>
      </c>
      <c r="D280">
        <v>1</v>
      </c>
    </row>
    <row r="281" spans="1:4" x14ac:dyDescent="0.2">
      <c r="A281">
        <v>89</v>
      </c>
      <c r="B281">
        <v>404</v>
      </c>
      <c r="C281">
        <v>300</v>
      </c>
      <c r="D281">
        <v>1</v>
      </c>
    </row>
    <row r="282" spans="1:4" x14ac:dyDescent="0.2">
      <c r="A282">
        <v>89</v>
      </c>
      <c r="B282">
        <v>404</v>
      </c>
      <c r="C282">
        <v>321</v>
      </c>
      <c r="D282">
        <v>1</v>
      </c>
    </row>
    <row r="283" spans="1:4" x14ac:dyDescent="0.2">
      <c r="A283">
        <v>90</v>
      </c>
      <c r="B283">
        <v>404</v>
      </c>
      <c r="C283">
        <v>420</v>
      </c>
      <c r="D283">
        <v>1</v>
      </c>
    </row>
    <row r="284" spans="1:4" x14ac:dyDescent="0.2">
      <c r="A284">
        <v>91</v>
      </c>
      <c r="B284">
        <v>405</v>
      </c>
      <c r="C284">
        <v>256</v>
      </c>
      <c r="D284">
        <v>0</v>
      </c>
    </row>
    <row r="285" spans="1:4" x14ac:dyDescent="0.2">
      <c r="A285">
        <v>91</v>
      </c>
      <c r="B285">
        <v>405</v>
      </c>
      <c r="C285">
        <v>257</v>
      </c>
      <c r="D285">
        <v>0</v>
      </c>
    </row>
    <row r="286" spans="1:4" x14ac:dyDescent="0.2">
      <c r="A286">
        <v>91</v>
      </c>
      <c r="B286">
        <v>405</v>
      </c>
      <c r="C286">
        <v>316</v>
      </c>
      <c r="D286">
        <v>1</v>
      </c>
    </row>
    <row r="287" spans="1:4" x14ac:dyDescent="0.2">
      <c r="A287">
        <v>91</v>
      </c>
      <c r="B287">
        <v>405</v>
      </c>
      <c r="C287">
        <v>358</v>
      </c>
      <c r="D287">
        <v>0</v>
      </c>
    </row>
    <row r="288" spans="1:4" x14ac:dyDescent="0.2">
      <c r="A288">
        <v>92</v>
      </c>
      <c r="B288">
        <v>406</v>
      </c>
      <c r="C288">
        <v>307</v>
      </c>
      <c r="D288">
        <v>1</v>
      </c>
    </row>
    <row r="289" spans="1:4" x14ac:dyDescent="0.2">
      <c r="A289">
        <v>93</v>
      </c>
      <c r="B289">
        <v>406</v>
      </c>
      <c r="C289">
        <v>256</v>
      </c>
      <c r="D289">
        <v>0</v>
      </c>
    </row>
    <row r="290" spans="1:4" x14ac:dyDescent="0.2">
      <c r="A290">
        <v>93</v>
      </c>
      <c r="B290">
        <v>406</v>
      </c>
      <c r="C290">
        <v>257</v>
      </c>
      <c r="D290">
        <v>0</v>
      </c>
    </row>
    <row r="291" spans="1:4" x14ac:dyDescent="0.2">
      <c r="A291">
        <v>93</v>
      </c>
      <c r="B291">
        <v>406</v>
      </c>
      <c r="C291">
        <v>316</v>
      </c>
      <c r="D291">
        <v>0</v>
      </c>
    </row>
    <row r="292" spans="1:4" x14ac:dyDescent="0.2">
      <c r="A292">
        <v>93</v>
      </c>
      <c r="B292">
        <v>406</v>
      </c>
      <c r="C292">
        <v>358</v>
      </c>
      <c r="D292">
        <v>0</v>
      </c>
    </row>
    <row r="293" spans="1:4" x14ac:dyDescent="0.2">
      <c r="A293">
        <v>93</v>
      </c>
      <c r="B293">
        <v>406</v>
      </c>
      <c r="C293">
        <v>400</v>
      </c>
      <c r="D293">
        <v>1</v>
      </c>
    </row>
    <row r="294" spans="1:4" x14ac:dyDescent="0.2">
      <c r="A294">
        <v>95</v>
      </c>
      <c r="B294">
        <v>412</v>
      </c>
      <c r="C294">
        <v>320</v>
      </c>
      <c r="D294">
        <v>1</v>
      </c>
    </row>
    <row r="295" spans="1:4" x14ac:dyDescent="0.2">
      <c r="A295">
        <v>96</v>
      </c>
      <c r="B295">
        <v>412</v>
      </c>
      <c r="C295">
        <v>322</v>
      </c>
      <c r="D295">
        <v>1</v>
      </c>
    </row>
    <row r="296" spans="1:4" x14ac:dyDescent="0.2">
      <c r="A296">
        <v>97</v>
      </c>
      <c r="B296">
        <v>418</v>
      </c>
      <c r="C296">
        <v>321</v>
      </c>
      <c r="D296">
        <v>1</v>
      </c>
    </row>
    <row r="297" spans="1:4" x14ac:dyDescent="0.2">
      <c r="A297">
        <v>98</v>
      </c>
      <c r="B297">
        <v>419</v>
      </c>
      <c r="C297">
        <v>418</v>
      </c>
      <c r="D297">
        <v>1</v>
      </c>
    </row>
    <row r="298" spans="1:4" x14ac:dyDescent="0.2">
      <c r="A298">
        <v>99</v>
      </c>
      <c r="B298">
        <v>420</v>
      </c>
      <c r="C298">
        <v>321</v>
      </c>
      <c r="D298">
        <v>1</v>
      </c>
    </row>
    <row r="299" spans="1:4" x14ac:dyDescent="0.2">
      <c r="A299">
        <v>100</v>
      </c>
      <c r="B299">
        <v>421</v>
      </c>
      <c r="C299">
        <v>420</v>
      </c>
      <c r="D299">
        <v>1</v>
      </c>
    </row>
    <row r="300" spans="1:4" x14ac:dyDescent="0.2">
      <c r="A300">
        <v>101</v>
      </c>
      <c r="B300">
        <v>422</v>
      </c>
      <c r="C300">
        <v>323</v>
      </c>
      <c r="D300">
        <v>1</v>
      </c>
    </row>
    <row r="301" spans="1:4" x14ac:dyDescent="0.2">
      <c r="A301">
        <v>102</v>
      </c>
      <c r="B301">
        <v>423</v>
      </c>
      <c r="C301">
        <v>323</v>
      </c>
      <c r="D301">
        <v>0</v>
      </c>
    </row>
    <row r="302" spans="1:4" x14ac:dyDescent="0.2">
      <c r="A302">
        <v>103</v>
      </c>
      <c r="B302">
        <v>423</v>
      </c>
      <c r="C302">
        <v>412</v>
      </c>
      <c r="D302">
        <v>0</v>
      </c>
    </row>
    <row r="303" spans="1:4" x14ac:dyDescent="0.2">
      <c r="A303">
        <v>103</v>
      </c>
      <c r="B303">
        <v>423</v>
      </c>
      <c r="C303">
        <v>422</v>
      </c>
      <c r="D303">
        <v>1</v>
      </c>
    </row>
    <row r="304" spans="1:4" x14ac:dyDescent="0.2">
      <c r="A304">
        <v>104</v>
      </c>
      <c r="B304">
        <v>424</v>
      </c>
      <c r="C304">
        <v>223</v>
      </c>
      <c r="D304">
        <v>1</v>
      </c>
    </row>
    <row r="305" spans="1:4" x14ac:dyDescent="0.2">
      <c r="A305">
        <v>104</v>
      </c>
      <c r="B305">
        <v>424</v>
      </c>
      <c r="C305">
        <v>152</v>
      </c>
      <c r="D305">
        <v>0</v>
      </c>
    </row>
    <row r="306" spans="1:4" x14ac:dyDescent="0.2">
      <c r="A306">
        <v>104</v>
      </c>
      <c r="B306">
        <v>424</v>
      </c>
      <c r="C306">
        <v>221</v>
      </c>
      <c r="D306">
        <v>0</v>
      </c>
    </row>
    <row r="307" spans="1:4" x14ac:dyDescent="0.2">
      <c r="A307">
        <v>106</v>
      </c>
      <c r="B307">
        <v>424</v>
      </c>
      <c r="C307">
        <v>227</v>
      </c>
      <c r="D307">
        <v>1</v>
      </c>
    </row>
    <row r="308" spans="1:4" x14ac:dyDescent="0.2">
      <c r="A308">
        <v>106</v>
      </c>
      <c r="B308">
        <v>424</v>
      </c>
      <c r="C308">
        <v>217</v>
      </c>
      <c r="D308">
        <v>0</v>
      </c>
    </row>
    <row r="309" spans="1:4" x14ac:dyDescent="0.2">
      <c r="A309">
        <v>106</v>
      </c>
      <c r="B309">
        <v>424</v>
      </c>
      <c r="C309">
        <v>254</v>
      </c>
      <c r="D309">
        <v>0</v>
      </c>
    </row>
    <row r="310" spans="1:4" x14ac:dyDescent="0.2">
      <c r="A310">
        <v>106</v>
      </c>
      <c r="B310">
        <v>424</v>
      </c>
      <c r="C310">
        <v>264</v>
      </c>
      <c r="D310">
        <v>0</v>
      </c>
    </row>
    <row r="311" spans="1:4" x14ac:dyDescent="0.2">
      <c r="A311">
        <v>106</v>
      </c>
      <c r="B311">
        <v>424</v>
      </c>
      <c r="C311">
        <v>317</v>
      </c>
      <c r="D311">
        <v>0</v>
      </c>
    </row>
    <row r="312" spans="1:4" x14ac:dyDescent="0.2">
      <c r="A312">
        <v>108</v>
      </c>
      <c r="B312">
        <v>425</v>
      </c>
      <c r="C312">
        <v>424</v>
      </c>
      <c r="D312">
        <v>1</v>
      </c>
    </row>
    <row r="313" spans="1:4" x14ac:dyDescent="0.2">
      <c r="A313">
        <v>109</v>
      </c>
      <c r="B313">
        <v>426</v>
      </c>
      <c r="C313">
        <v>321</v>
      </c>
      <c r="D313">
        <v>1</v>
      </c>
    </row>
    <row r="314" spans="1:4" x14ac:dyDescent="0.2">
      <c r="A314">
        <v>109</v>
      </c>
      <c r="B314">
        <v>426</v>
      </c>
      <c r="C314">
        <v>322</v>
      </c>
      <c r="D314">
        <v>1</v>
      </c>
    </row>
    <row r="315" spans="1:4" x14ac:dyDescent="0.2">
      <c r="A315">
        <v>110</v>
      </c>
      <c r="B315">
        <v>427</v>
      </c>
      <c r="C315">
        <v>426</v>
      </c>
      <c r="D315">
        <v>1</v>
      </c>
    </row>
    <row r="316" spans="1:4" x14ac:dyDescent="0.2">
      <c r="A316">
        <v>111</v>
      </c>
      <c r="B316">
        <v>428</v>
      </c>
      <c r="C316">
        <v>215</v>
      </c>
      <c r="D316">
        <v>1</v>
      </c>
    </row>
    <row r="317" spans="1:4" x14ac:dyDescent="0.2">
      <c r="A317">
        <v>111</v>
      </c>
      <c r="B317">
        <v>428</v>
      </c>
      <c r="C317">
        <v>255</v>
      </c>
      <c r="D317">
        <v>0</v>
      </c>
    </row>
    <row r="318" spans="1:4" x14ac:dyDescent="0.2">
      <c r="A318">
        <v>111</v>
      </c>
      <c r="B318">
        <v>428</v>
      </c>
      <c r="C318">
        <v>256</v>
      </c>
      <c r="D318">
        <v>0</v>
      </c>
    </row>
    <row r="319" spans="1:4" x14ac:dyDescent="0.2">
      <c r="A319">
        <v>113</v>
      </c>
      <c r="B319">
        <v>428</v>
      </c>
      <c r="C319">
        <v>320</v>
      </c>
      <c r="D319">
        <v>1</v>
      </c>
    </row>
    <row r="320" spans="1:4" x14ac:dyDescent="0.2">
      <c r="A320">
        <v>114</v>
      </c>
      <c r="B320">
        <v>437</v>
      </c>
      <c r="C320">
        <v>320</v>
      </c>
      <c r="D320">
        <v>0</v>
      </c>
    </row>
    <row r="321" spans="1:4" x14ac:dyDescent="0.2">
      <c r="A321">
        <v>114</v>
      </c>
      <c r="B321">
        <v>437</v>
      </c>
      <c r="C321">
        <v>322</v>
      </c>
      <c r="D321">
        <v>1</v>
      </c>
    </row>
    <row r="322" spans="1:4" x14ac:dyDescent="0.2">
      <c r="A322">
        <v>115</v>
      </c>
      <c r="B322">
        <v>440</v>
      </c>
      <c r="C322">
        <v>300</v>
      </c>
      <c r="D322">
        <v>1</v>
      </c>
    </row>
    <row r="323" spans="1:4" x14ac:dyDescent="0.2">
      <c r="A323">
        <v>116</v>
      </c>
      <c r="B323">
        <v>440</v>
      </c>
      <c r="C323">
        <v>320</v>
      </c>
      <c r="D323">
        <v>1</v>
      </c>
    </row>
    <row r="324" spans="1:4" x14ac:dyDescent="0.2">
      <c r="A324">
        <v>117</v>
      </c>
      <c r="B324">
        <v>441</v>
      </c>
      <c r="C324">
        <v>340</v>
      </c>
      <c r="D324">
        <v>1</v>
      </c>
    </row>
    <row r="325" spans="1:4" x14ac:dyDescent="0.2">
      <c r="A325">
        <v>118</v>
      </c>
      <c r="B325">
        <v>442</v>
      </c>
      <c r="C325">
        <v>220</v>
      </c>
      <c r="D325">
        <v>1</v>
      </c>
    </row>
    <row r="326" spans="1:4" x14ac:dyDescent="0.2">
      <c r="A326">
        <v>118</v>
      </c>
      <c r="B326">
        <v>442</v>
      </c>
      <c r="C326">
        <v>223</v>
      </c>
      <c r="D326">
        <v>0</v>
      </c>
    </row>
    <row r="327" spans="1:4" x14ac:dyDescent="0.2">
      <c r="A327">
        <v>118</v>
      </c>
      <c r="B327">
        <v>442</v>
      </c>
      <c r="C327">
        <v>226</v>
      </c>
      <c r="D327">
        <v>0</v>
      </c>
    </row>
    <row r="328" spans="1:4" x14ac:dyDescent="0.2">
      <c r="A328">
        <v>119</v>
      </c>
      <c r="B328">
        <v>443</v>
      </c>
      <c r="C328">
        <v>220</v>
      </c>
      <c r="D328">
        <v>0</v>
      </c>
    </row>
    <row r="329" spans="1:4" x14ac:dyDescent="0.2">
      <c r="A329">
        <v>119</v>
      </c>
      <c r="B329">
        <v>443</v>
      </c>
      <c r="C329">
        <v>223</v>
      </c>
      <c r="D329">
        <v>1</v>
      </c>
    </row>
    <row r="330" spans="1:4" x14ac:dyDescent="0.2">
      <c r="A330">
        <v>119</v>
      </c>
      <c r="B330">
        <v>443</v>
      </c>
      <c r="C330">
        <v>226</v>
      </c>
      <c r="D330">
        <v>0</v>
      </c>
    </row>
    <row r="331" spans="1:4" x14ac:dyDescent="0.2">
      <c r="A331">
        <v>120</v>
      </c>
      <c r="B331">
        <v>444</v>
      </c>
      <c r="C331">
        <v>220</v>
      </c>
      <c r="D331">
        <v>1</v>
      </c>
    </row>
    <row r="332" spans="1:4" x14ac:dyDescent="0.2">
      <c r="A332">
        <v>120</v>
      </c>
      <c r="B332">
        <v>444</v>
      </c>
      <c r="C332">
        <v>226</v>
      </c>
      <c r="D332">
        <v>0</v>
      </c>
    </row>
    <row r="333" spans="1:4" x14ac:dyDescent="0.2">
      <c r="A333">
        <v>122</v>
      </c>
      <c r="B333">
        <v>450</v>
      </c>
      <c r="C333">
        <v>301</v>
      </c>
      <c r="D333">
        <v>1</v>
      </c>
    </row>
    <row r="334" spans="1:4" x14ac:dyDescent="0.2">
      <c r="A334">
        <v>123</v>
      </c>
      <c r="B334">
        <v>450</v>
      </c>
      <c r="C334">
        <v>400</v>
      </c>
      <c r="D334">
        <v>1</v>
      </c>
    </row>
    <row r="335" spans="1:4" x14ac:dyDescent="0.2">
      <c r="A335">
        <v>124</v>
      </c>
      <c r="B335">
        <v>462</v>
      </c>
      <c r="C335">
        <v>361</v>
      </c>
      <c r="D335">
        <v>1</v>
      </c>
    </row>
    <row r="336" spans="1:4" x14ac:dyDescent="0.2">
      <c r="A336">
        <v>124</v>
      </c>
      <c r="B336">
        <v>462</v>
      </c>
      <c r="C336">
        <v>345</v>
      </c>
      <c r="D336">
        <v>0</v>
      </c>
    </row>
    <row r="337" spans="1:4" x14ac:dyDescent="0.2">
      <c r="A337">
        <v>125</v>
      </c>
      <c r="B337">
        <v>358</v>
      </c>
      <c r="C337">
        <v>258</v>
      </c>
      <c r="D337">
        <v>1</v>
      </c>
    </row>
    <row r="338" spans="1:4" x14ac:dyDescent="0.2">
      <c r="A338">
        <v>125</v>
      </c>
      <c r="B338">
        <v>358</v>
      </c>
      <c r="C338">
        <v>254</v>
      </c>
      <c r="D338">
        <v>1</v>
      </c>
    </row>
    <row r="339" spans="1:4" x14ac:dyDescent="0.2">
      <c r="A339">
        <v>126</v>
      </c>
      <c r="B339">
        <v>360</v>
      </c>
      <c r="C339">
        <v>200</v>
      </c>
      <c r="D339">
        <v>1</v>
      </c>
    </row>
    <row r="340" spans="1:4" x14ac:dyDescent="0.2">
      <c r="A340">
        <v>126</v>
      </c>
      <c r="B340">
        <v>360</v>
      </c>
      <c r="C340">
        <v>217</v>
      </c>
      <c r="D340">
        <v>0</v>
      </c>
    </row>
    <row r="341" spans="1:4" x14ac:dyDescent="0.2">
      <c r="A341">
        <v>126</v>
      </c>
      <c r="B341">
        <v>360</v>
      </c>
      <c r="C341">
        <v>226</v>
      </c>
      <c r="D341">
        <v>0</v>
      </c>
    </row>
    <row r="342" spans="1:4" x14ac:dyDescent="0.2">
      <c r="A342">
        <v>126</v>
      </c>
      <c r="B342">
        <v>360</v>
      </c>
      <c r="C342">
        <v>253</v>
      </c>
      <c r="D342">
        <v>0</v>
      </c>
    </row>
    <row r="343" spans="1:4" x14ac:dyDescent="0.2">
      <c r="A343">
        <v>126</v>
      </c>
      <c r="B343">
        <v>360</v>
      </c>
      <c r="C343">
        <v>254</v>
      </c>
      <c r="D343">
        <v>0</v>
      </c>
    </row>
    <row r="344" spans="1:4" x14ac:dyDescent="0.2">
      <c r="A344">
        <v>127</v>
      </c>
      <c r="B344">
        <v>360</v>
      </c>
      <c r="C344">
        <v>210</v>
      </c>
      <c r="D344">
        <v>1</v>
      </c>
    </row>
    <row r="345" spans="1:4" x14ac:dyDescent="0.2">
      <c r="A345">
        <v>128</v>
      </c>
      <c r="B345">
        <v>360</v>
      </c>
      <c r="C345">
        <v>215</v>
      </c>
      <c r="D345">
        <v>1</v>
      </c>
    </row>
    <row r="346" spans="1:4" x14ac:dyDescent="0.2">
      <c r="A346">
        <v>128</v>
      </c>
      <c r="B346">
        <v>360</v>
      </c>
      <c r="C346">
        <v>255</v>
      </c>
      <c r="D346">
        <v>0</v>
      </c>
    </row>
    <row r="347" spans="1:4" x14ac:dyDescent="0.2">
      <c r="A347">
        <v>128</v>
      </c>
      <c r="B347">
        <v>360</v>
      </c>
      <c r="C347">
        <v>256</v>
      </c>
      <c r="D347">
        <v>0</v>
      </c>
    </row>
    <row r="348" spans="1:4" x14ac:dyDescent="0.2">
      <c r="A348">
        <v>128</v>
      </c>
      <c r="B348">
        <v>360</v>
      </c>
      <c r="C348">
        <v>258</v>
      </c>
      <c r="D348">
        <v>0</v>
      </c>
    </row>
    <row r="349" spans="1:4" x14ac:dyDescent="0.2">
      <c r="A349">
        <v>129</v>
      </c>
      <c r="B349">
        <v>360</v>
      </c>
      <c r="C349">
        <v>152</v>
      </c>
      <c r="D349">
        <v>0</v>
      </c>
    </row>
    <row r="350" spans="1:4" x14ac:dyDescent="0.2">
      <c r="A350">
        <v>129</v>
      </c>
      <c r="B350">
        <v>360</v>
      </c>
      <c r="C350">
        <v>221</v>
      </c>
      <c r="D350">
        <v>1</v>
      </c>
    </row>
    <row r="351" spans="1:4" x14ac:dyDescent="0.2">
      <c r="A351">
        <v>129</v>
      </c>
      <c r="B351">
        <v>360</v>
      </c>
      <c r="C351">
        <v>223</v>
      </c>
      <c r="D351">
        <v>0</v>
      </c>
    </row>
    <row r="352" spans="1:4" x14ac:dyDescent="0.2">
      <c r="A352">
        <v>130</v>
      </c>
      <c r="B352">
        <v>461</v>
      </c>
      <c r="C352">
        <v>360</v>
      </c>
      <c r="D3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topLeftCell="A4" zoomScaleNormal="100" workbookViewId="0">
      <selection activeCell="C5" sqref="C5"/>
    </sheetView>
  </sheetViews>
  <sheetFormatPr baseColWidth="10" defaultRowHeight="16" x14ac:dyDescent="0.2"/>
  <cols>
    <col min="2" max="2" width="15" customWidth="1"/>
    <col min="3" max="4" width="75.83203125" customWidth="1"/>
  </cols>
  <sheetData>
    <row r="1" spans="1:4" x14ac:dyDescent="0.2">
      <c r="A1" t="s">
        <v>304</v>
      </c>
      <c r="B1" t="s">
        <v>278</v>
      </c>
      <c r="C1" t="s">
        <v>305</v>
      </c>
      <c r="D1" t="s">
        <v>306</v>
      </c>
    </row>
    <row r="2" spans="1:4" ht="200" customHeight="1" x14ac:dyDescent="0.2">
      <c r="A2" s="4">
        <v>1</v>
      </c>
      <c r="B2" s="4" t="s">
        <v>279</v>
      </c>
      <c r="C2" s="4" t="s">
        <v>348</v>
      </c>
      <c r="D2" s="4" t="s">
        <v>390</v>
      </c>
    </row>
    <row r="3" spans="1:4" ht="200" customHeight="1" x14ac:dyDescent="0.2">
      <c r="A3" s="4">
        <v>2</v>
      </c>
      <c r="B3" s="4" t="s">
        <v>300</v>
      </c>
      <c r="C3" s="4" t="s">
        <v>360</v>
      </c>
      <c r="D3" s="4" t="s">
        <v>376</v>
      </c>
    </row>
    <row r="4" spans="1:4" ht="200" customHeight="1" x14ac:dyDescent="0.2">
      <c r="A4" s="4">
        <v>3</v>
      </c>
      <c r="B4" s="4" t="s">
        <v>299</v>
      </c>
      <c r="C4" s="4" t="s">
        <v>391</v>
      </c>
      <c r="D4" s="4" t="s">
        <v>392</v>
      </c>
    </row>
    <row r="5" spans="1:4" ht="200" customHeight="1" x14ac:dyDescent="0.2">
      <c r="A5" s="4">
        <v>4</v>
      </c>
      <c r="B5" s="4" t="s">
        <v>301</v>
      </c>
      <c r="C5" s="4" t="s">
        <v>444</v>
      </c>
      <c r="D5" s="4" t="s">
        <v>445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8"/>
  <sheetViews>
    <sheetView topLeftCell="A10" workbookViewId="0">
      <selection activeCell="C25" sqref="C25"/>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347</v>
      </c>
    </row>
    <row r="2" spans="1:6" x14ac:dyDescent="0.2">
      <c r="A2">
        <v>100</v>
      </c>
      <c r="B2">
        <v>1</v>
      </c>
      <c r="C2">
        <v>16</v>
      </c>
      <c r="D2" s="1">
        <f t="shared" ref="D2:D34" si="0">B2*COS(C2/32*3.14159)</f>
        <v>1.326794896677558E-6</v>
      </c>
      <c r="E2" s="1">
        <f t="shared" ref="E2:E34"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230</v>
      </c>
      <c r="B24">
        <v>4</v>
      </c>
      <c r="C24">
        <v>31</v>
      </c>
      <c r="D24" s="1">
        <f t="shared" si="0"/>
        <v>-3.9807378987986626</v>
      </c>
      <c r="E24" s="1">
        <f t="shared" si="1"/>
        <v>0.3920787944635748</v>
      </c>
      <c r="F24">
        <v>0</v>
      </c>
    </row>
    <row r="25" spans="1:6" x14ac:dyDescent="0.2">
      <c r="A25">
        <v>253</v>
      </c>
      <c r="B25" s="3">
        <v>3</v>
      </c>
      <c r="C25" s="3">
        <v>12</v>
      </c>
      <c r="D25" s="1">
        <f t="shared" si="0"/>
        <v>1.148053055141661</v>
      </c>
      <c r="E25" s="1">
        <f t="shared" si="1"/>
        <v>2.7716374551120313</v>
      </c>
      <c r="F25">
        <v>0</v>
      </c>
    </row>
    <row r="26" spans="1:6" x14ac:dyDescent="0.2">
      <c r="A26">
        <v>254</v>
      </c>
      <c r="B26" s="3">
        <v>2.5</v>
      </c>
      <c r="C26" s="3">
        <v>12</v>
      </c>
      <c r="D26" s="1">
        <f t="shared" si="0"/>
        <v>0.95671087928471765</v>
      </c>
      <c r="E26" s="1">
        <f t="shared" si="1"/>
        <v>2.309697879260026</v>
      </c>
      <c r="F26">
        <v>0</v>
      </c>
    </row>
    <row r="27" spans="1:6" x14ac:dyDescent="0.2">
      <c r="A27">
        <v>255</v>
      </c>
      <c r="B27">
        <v>3</v>
      </c>
      <c r="C27">
        <v>8</v>
      </c>
      <c r="D27" s="1">
        <f t="shared" si="0"/>
        <v>2.1213217508376787</v>
      </c>
      <c r="E27" s="1">
        <f t="shared" si="1"/>
        <v>2.1213189362806726</v>
      </c>
      <c r="F27">
        <v>0</v>
      </c>
    </row>
    <row r="28" spans="1:6" x14ac:dyDescent="0.2">
      <c r="A28">
        <v>256</v>
      </c>
      <c r="B28" s="3">
        <v>3.5</v>
      </c>
      <c r="C28" s="3">
        <v>8</v>
      </c>
      <c r="D28" s="1">
        <f t="shared" si="0"/>
        <v>2.4748753759772919</v>
      </c>
      <c r="E28" s="1">
        <f t="shared" si="1"/>
        <v>2.4748720923274514</v>
      </c>
      <c r="F28">
        <v>0</v>
      </c>
    </row>
    <row r="29" spans="1:6" x14ac:dyDescent="0.2">
      <c r="A29">
        <v>257</v>
      </c>
      <c r="B29" s="3">
        <v>4</v>
      </c>
      <c r="C29" s="3">
        <v>9</v>
      </c>
      <c r="D29" s="1">
        <f t="shared" si="0"/>
        <v>2.5375754443131053</v>
      </c>
      <c r="E29" s="1">
        <f t="shared" si="1"/>
        <v>3.0920399196031001</v>
      </c>
      <c r="F29">
        <v>0</v>
      </c>
    </row>
    <row r="30" spans="1:6" x14ac:dyDescent="0.2">
      <c r="A30">
        <v>258</v>
      </c>
      <c r="B30" s="3">
        <v>2.5</v>
      </c>
      <c r="C30" s="3">
        <v>8</v>
      </c>
      <c r="D30" s="1">
        <f t="shared" si="0"/>
        <v>1.7677681256980657</v>
      </c>
      <c r="E30" s="1">
        <f t="shared" si="1"/>
        <v>1.767765780233894</v>
      </c>
      <c r="F30">
        <v>0</v>
      </c>
    </row>
    <row r="31" spans="1:6" x14ac:dyDescent="0.2">
      <c r="A31">
        <v>264</v>
      </c>
      <c r="B31" s="3">
        <v>4</v>
      </c>
      <c r="C31" s="3">
        <v>11</v>
      </c>
      <c r="D31" s="1">
        <f t="shared" si="0"/>
        <v>1.885590165156946</v>
      </c>
      <c r="E31" s="1">
        <f t="shared" si="1"/>
        <v>3.5276833374132948</v>
      </c>
      <c r="F31">
        <v>0</v>
      </c>
    </row>
    <row r="32" spans="1:6" x14ac:dyDescent="0.2">
      <c r="A32">
        <v>300</v>
      </c>
      <c r="B32">
        <v>5</v>
      </c>
      <c r="C32">
        <v>10</v>
      </c>
      <c r="D32" s="1">
        <f t="shared" si="0"/>
        <v>2.7778546125646759</v>
      </c>
      <c r="E32" s="1">
        <f t="shared" si="1"/>
        <v>4.1573457579870787</v>
      </c>
      <c r="F32">
        <v>0</v>
      </c>
    </row>
    <row r="33" spans="1:6" x14ac:dyDescent="0.2">
      <c r="A33">
        <v>301</v>
      </c>
      <c r="B33">
        <v>6</v>
      </c>
      <c r="C33">
        <v>12</v>
      </c>
      <c r="D33" s="1">
        <f t="shared" si="0"/>
        <v>2.296106110283322</v>
      </c>
      <c r="E33" s="1">
        <f t="shared" si="1"/>
        <v>5.5432749102240626</v>
      </c>
      <c r="F33">
        <v>0</v>
      </c>
    </row>
    <row r="34" spans="1:6" x14ac:dyDescent="0.2">
      <c r="A34">
        <v>302</v>
      </c>
      <c r="B34">
        <v>5</v>
      </c>
      <c r="C34">
        <v>17</v>
      </c>
      <c r="D34" s="1">
        <f t="shared" si="0"/>
        <v>-0.49007868699035295</v>
      </c>
      <c r="E34" s="1">
        <f t="shared" si="1"/>
        <v>4.9759243242394486</v>
      </c>
      <c r="F34">
        <v>0</v>
      </c>
    </row>
    <row r="35" spans="1:6" x14ac:dyDescent="0.2">
      <c r="A35">
        <v>303</v>
      </c>
      <c r="B35">
        <v>6</v>
      </c>
      <c r="C35">
        <v>17</v>
      </c>
      <c r="D35" s="1">
        <f t="shared" ref="D35:D67" si="2">B35*COS(C35/32*3.14159)</f>
        <v>-0.58809442438842363</v>
      </c>
      <c r="E35" s="1">
        <f t="shared" ref="E35:E67" si="3">B35*SIN(C35/32*3.14159)</f>
        <v>5.971109189087338</v>
      </c>
      <c r="F35">
        <v>0</v>
      </c>
    </row>
    <row r="36" spans="1:6" x14ac:dyDescent="0.2">
      <c r="A36">
        <v>305</v>
      </c>
      <c r="B36" s="3">
        <v>6</v>
      </c>
      <c r="C36" s="3">
        <v>10</v>
      </c>
      <c r="D36" s="1">
        <f t="shared" si="2"/>
        <v>3.3334255350776107</v>
      </c>
      <c r="E36" s="1">
        <f t="shared" si="3"/>
        <v>4.9888149095844945</v>
      </c>
      <c r="F36">
        <v>0</v>
      </c>
    </row>
    <row r="37" spans="1:6" x14ac:dyDescent="0.2">
      <c r="A37">
        <v>307</v>
      </c>
      <c r="B37">
        <v>5</v>
      </c>
      <c r="C37">
        <v>18</v>
      </c>
      <c r="D37" s="1">
        <f t="shared" si="2"/>
        <v>-0.97544429026196555</v>
      </c>
      <c r="E37" s="1">
        <f t="shared" si="3"/>
        <v>4.9039278580129348</v>
      </c>
      <c r="F37">
        <v>0</v>
      </c>
    </row>
    <row r="38" spans="1:6" x14ac:dyDescent="0.2">
      <c r="A38">
        <v>308</v>
      </c>
      <c r="B38">
        <v>5</v>
      </c>
      <c r="C38">
        <v>28</v>
      </c>
      <c r="D38" s="1">
        <f t="shared" si="2"/>
        <v>-4.6193932197977619</v>
      </c>
      <c r="E38" s="1">
        <f t="shared" si="3"/>
        <v>1.9134278875584694</v>
      </c>
      <c r="F38">
        <v>0</v>
      </c>
    </row>
    <row r="39" spans="1:6" x14ac:dyDescent="0.2">
      <c r="A39">
        <v>309</v>
      </c>
      <c r="B39">
        <v>5</v>
      </c>
      <c r="C39">
        <v>27</v>
      </c>
      <c r="D39" s="1">
        <f t="shared" si="2"/>
        <v>-4.4096010445234768</v>
      </c>
      <c r="E39" s="1">
        <f t="shared" si="3"/>
        <v>2.3569935570844196</v>
      </c>
      <c r="F39">
        <v>0</v>
      </c>
    </row>
    <row r="40" spans="1:6" x14ac:dyDescent="0.2">
      <c r="A40">
        <v>310</v>
      </c>
      <c r="B40">
        <v>5</v>
      </c>
      <c r="C40">
        <v>26</v>
      </c>
      <c r="D40" s="1">
        <f t="shared" si="2"/>
        <v>-4.1573420723400947</v>
      </c>
      <c r="E40" s="1">
        <f t="shared" si="3"/>
        <v>2.777860128507367</v>
      </c>
      <c r="F40">
        <v>0</v>
      </c>
    </row>
    <row r="41" spans="1:6" x14ac:dyDescent="0.2">
      <c r="A41">
        <v>312</v>
      </c>
      <c r="B41">
        <v>5</v>
      </c>
      <c r="C41">
        <v>23</v>
      </c>
      <c r="D41" s="1">
        <f t="shared" si="2"/>
        <v>-3.1719590491232501</v>
      </c>
      <c r="E41" s="1">
        <f t="shared" si="3"/>
        <v>3.8650583165956403</v>
      </c>
      <c r="F41">
        <v>0</v>
      </c>
    </row>
    <row r="42" spans="1:6" x14ac:dyDescent="0.2">
      <c r="A42">
        <v>313</v>
      </c>
      <c r="B42">
        <v>6</v>
      </c>
      <c r="C42">
        <v>23</v>
      </c>
      <c r="D42" s="1">
        <f t="shared" si="2"/>
        <v>-3.8063508589479005</v>
      </c>
      <c r="E42" s="1">
        <f t="shared" si="3"/>
        <v>4.6380699799147687</v>
      </c>
      <c r="F42">
        <v>0</v>
      </c>
    </row>
    <row r="43" spans="1:6" x14ac:dyDescent="0.2">
      <c r="A43">
        <v>316</v>
      </c>
      <c r="B43">
        <v>5</v>
      </c>
      <c r="C43">
        <v>13</v>
      </c>
      <c r="D43" s="1">
        <f t="shared" si="2"/>
        <v>1.4514285442796564</v>
      </c>
      <c r="E43" s="1">
        <f t="shared" si="3"/>
        <v>4.7847001139935861</v>
      </c>
      <c r="F43">
        <v>0</v>
      </c>
    </row>
    <row r="44" spans="1:6" x14ac:dyDescent="0.2">
      <c r="A44">
        <v>317</v>
      </c>
      <c r="B44">
        <v>5</v>
      </c>
      <c r="C44">
        <v>16</v>
      </c>
      <c r="D44" s="1">
        <f t="shared" si="2"/>
        <v>6.6339744833877897E-6</v>
      </c>
      <c r="E44" s="1">
        <f t="shared" si="3"/>
        <v>4.9999999999955991</v>
      </c>
      <c r="F44">
        <v>0</v>
      </c>
    </row>
    <row r="45" spans="1:6" x14ac:dyDescent="0.2">
      <c r="A45">
        <v>318</v>
      </c>
      <c r="B45" s="3">
        <v>6</v>
      </c>
      <c r="C45" s="3">
        <v>16</v>
      </c>
      <c r="D45" s="1">
        <f t="shared" si="2"/>
        <v>7.960769380065349E-6</v>
      </c>
      <c r="E45" s="1">
        <f t="shared" si="3"/>
        <v>5.9999999999947189</v>
      </c>
      <c r="F45">
        <v>0</v>
      </c>
    </row>
    <row r="46" spans="1:6" x14ac:dyDescent="0.2">
      <c r="A46">
        <v>319</v>
      </c>
      <c r="B46" s="3">
        <v>5</v>
      </c>
      <c r="C46" s="3">
        <v>25</v>
      </c>
      <c r="D46" s="1">
        <f t="shared" si="2"/>
        <v>-3.8650456909477859</v>
      </c>
      <c r="E46" s="1">
        <f t="shared" si="3"/>
        <v>3.1719744335170716</v>
      </c>
      <c r="F46">
        <v>0</v>
      </c>
    </row>
    <row r="47" spans="1:6" x14ac:dyDescent="0.2">
      <c r="A47">
        <v>320</v>
      </c>
      <c r="B47">
        <v>5</v>
      </c>
      <c r="C47">
        <v>6</v>
      </c>
      <c r="D47" s="1">
        <f t="shared" si="2"/>
        <v>4.1573494436267424</v>
      </c>
      <c r="E47" s="1">
        <f t="shared" si="3"/>
        <v>2.777849096617095</v>
      </c>
      <c r="F47">
        <v>0</v>
      </c>
    </row>
    <row r="48" spans="1:6" x14ac:dyDescent="0.2">
      <c r="A48">
        <v>321</v>
      </c>
      <c r="B48">
        <v>6</v>
      </c>
      <c r="C48">
        <v>6</v>
      </c>
      <c r="D48" s="1">
        <f t="shared" si="2"/>
        <v>4.9888193323520911</v>
      </c>
      <c r="E48" s="1">
        <f t="shared" si="3"/>
        <v>3.3334189159405136</v>
      </c>
      <c r="F48">
        <v>0</v>
      </c>
    </row>
    <row r="49" spans="1:6" x14ac:dyDescent="0.2">
      <c r="A49">
        <v>322</v>
      </c>
      <c r="B49">
        <v>5</v>
      </c>
      <c r="C49">
        <v>0</v>
      </c>
      <c r="D49" s="1">
        <f t="shared" si="2"/>
        <v>5</v>
      </c>
      <c r="E49" s="1">
        <f t="shared" si="3"/>
        <v>0</v>
      </c>
      <c r="F49">
        <v>0</v>
      </c>
    </row>
    <row r="50" spans="1:6" x14ac:dyDescent="0.2">
      <c r="A50">
        <v>323</v>
      </c>
      <c r="B50">
        <v>6</v>
      </c>
      <c r="C50">
        <v>0</v>
      </c>
      <c r="D50" s="1">
        <f t="shared" si="2"/>
        <v>6</v>
      </c>
      <c r="E50" s="1">
        <f t="shared" si="3"/>
        <v>0</v>
      </c>
      <c r="F50">
        <v>0</v>
      </c>
    </row>
    <row r="51" spans="1:6" x14ac:dyDescent="0.2">
      <c r="A51">
        <v>335</v>
      </c>
      <c r="B51">
        <v>5</v>
      </c>
      <c r="C51">
        <v>32</v>
      </c>
      <c r="D51" s="1">
        <f t="shared" si="2"/>
        <v>-4.9999999999823963</v>
      </c>
      <c r="E51" s="1">
        <f t="shared" si="3"/>
        <v>1.3267948966763902E-5</v>
      </c>
      <c r="F51">
        <v>0</v>
      </c>
    </row>
    <row r="52" spans="1:6" x14ac:dyDescent="0.2">
      <c r="A52">
        <v>340</v>
      </c>
      <c r="B52">
        <v>5</v>
      </c>
      <c r="C52">
        <v>19</v>
      </c>
      <c r="D52" s="1">
        <f t="shared" si="2"/>
        <v>-1.4514158476431596</v>
      </c>
      <c r="E52" s="1">
        <f t="shared" si="3"/>
        <v>4.784703965472711</v>
      </c>
      <c r="F52">
        <v>0</v>
      </c>
    </row>
    <row r="53" spans="1:6" x14ac:dyDescent="0.2">
      <c r="A53">
        <v>341</v>
      </c>
      <c r="B53">
        <v>5</v>
      </c>
      <c r="C53">
        <v>22</v>
      </c>
      <c r="D53" s="1">
        <f t="shared" si="2"/>
        <v>-2.7778435806646256</v>
      </c>
      <c r="E53" s="1">
        <f t="shared" si="3"/>
        <v>4.1573531292590884</v>
      </c>
      <c r="F53">
        <v>0</v>
      </c>
    </row>
    <row r="54" spans="1:6" x14ac:dyDescent="0.2">
      <c r="A54">
        <v>342</v>
      </c>
      <c r="B54">
        <v>5</v>
      </c>
      <c r="C54">
        <v>24</v>
      </c>
      <c r="D54" s="1">
        <f t="shared" si="2"/>
        <v>-3.5355268695332196</v>
      </c>
      <c r="E54" s="1">
        <f t="shared" si="3"/>
        <v>3.5355409423182516</v>
      </c>
      <c r="F54">
        <v>0</v>
      </c>
    </row>
    <row r="55" spans="1:6" x14ac:dyDescent="0.2">
      <c r="A55">
        <v>344</v>
      </c>
      <c r="B55">
        <v>5</v>
      </c>
      <c r="C55">
        <v>20</v>
      </c>
      <c r="D55" s="1">
        <f t="shared" si="2"/>
        <v>-1.9134095005812624</v>
      </c>
      <c r="E55" s="1">
        <f t="shared" si="3"/>
        <v>4.6194008359402368</v>
      </c>
      <c r="F55">
        <v>0</v>
      </c>
    </row>
    <row r="56" spans="1:6" x14ac:dyDescent="0.2">
      <c r="A56">
        <v>345</v>
      </c>
      <c r="B56">
        <v>5</v>
      </c>
      <c r="C56">
        <v>14</v>
      </c>
      <c r="D56" s="1">
        <f t="shared" si="2"/>
        <v>0.97545730327144264</v>
      </c>
      <c r="E56" s="1">
        <f t="shared" si="3"/>
        <v>4.9039252695666562</v>
      </c>
      <c r="F56">
        <v>0</v>
      </c>
    </row>
    <row r="57" spans="1:6" x14ac:dyDescent="0.2">
      <c r="A57">
        <v>358</v>
      </c>
      <c r="B57" s="3">
        <v>4.25</v>
      </c>
      <c r="C57" s="3">
        <v>10</v>
      </c>
      <c r="D57" s="1">
        <f t="shared" si="2"/>
        <v>2.3611764206799744</v>
      </c>
      <c r="E57" s="1">
        <f t="shared" si="3"/>
        <v>3.5337438942890169</v>
      </c>
      <c r="F57">
        <v>0</v>
      </c>
    </row>
    <row r="58" spans="1:6" x14ac:dyDescent="0.2">
      <c r="A58">
        <v>360</v>
      </c>
      <c r="B58">
        <v>6</v>
      </c>
      <c r="C58">
        <v>14</v>
      </c>
      <c r="D58" s="1">
        <f t="shared" si="2"/>
        <v>1.1705487639257313</v>
      </c>
      <c r="E58" s="1">
        <f t="shared" si="3"/>
        <v>5.8847103234799878</v>
      </c>
      <c r="F58">
        <v>0</v>
      </c>
    </row>
    <row r="59" spans="1:6" x14ac:dyDescent="0.2">
      <c r="A59">
        <v>361</v>
      </c>
      <c r="B59">
        <v>6</v>
      </c>
      <c r="C59">
        <v>15</v>
      </c>
      <c r="D59" s="1">
        <f t="shared" si="2"/>
        <v>0.58811026926075216</v>
      </c>
      <c r="E59" s="1">
        <f t="shared" si="3"/>
        <v>5.9711076285049529</v>
      </c>
      <c r="F59">
        <v>0</v>
      </c>
    </row>
    <row r="60" spans="1:6" x14ac:dyDescent="0.2">
      <c r="A60">
        <v>400</v>
      </c>
      <c r="B60">
        <v>7</v>
      </c>
      <c r="C60">
        <v>12</v>
      </c>
      <c r="D60" s="1">
        <f t="shared" si="2"/>
        <v>2.6787904619972092</v>
      </c>
      <c r="E60" s="1">
        <f t="shared" si="3"/>
        <v>6.4671540619280732</v>
      </c>
      <c r="F60">
        <v>0</v>
      </c>
    </row>
    <row r="61" spans="1:6" x14ac:dyDescent="0.2">
      <c r="A61">
        <v>401</v>
      </c>
      <c r="B61">
        <v>8</v>
      </c>
      <c r="C61">
        <v>12</v>
      </c>
      <c r="D61" s="1">
        <f t="shared" si="2"/>
        <v>3.0614748137110963</v>
      </c>
      <c r="E61" s="1">
        <f t="shared" si="3"/>
        <v>7.3910332136320838</v>
      </c>
      <c r="F61">
        <v>0</v>
      </c>
    </row>
    <row r="62" spans="1:6" x14ac:dyDescent="0.2">
      <c r="A62">
        <v>402</v>
      </c>
      <c r="B62">
        <v>7</v>
      </c>
      <c r="C62">
        <v>9</v>
      </c>
      <c r="D62" s="1">
        <f t="shared" si="2"/>
        <v>4.4407570275479342</v>
      </c>
      <c r="E62" s="1">
        <f t="shared" si="3"/>
        <v>5.4110698593054254</v>
      </c>
      <c r="F62">
        <v>0</v>
      </c>
    </row>
    <row r="63" spans="1:6" x14ac:dyDescent="0.2">
      <c r="A63">
        <v>403</v>
      </c>
      <c r="B63">
        <v>8</v>
      </c>
      <c r="C63">
        <v>9</v>
      </c>
      <c r="D63" s="1">
        <f t="shared" si="2"/>
        <v>5.0751508886262107</v>
      </c>
      <c r="E63" s="1">
        <f t="shared" si="3"/>
        <v>6.1840798392062002</v>
      </c>
      <c r="F63">
        <v>0</v>
      </c>
    </row>
    <row r="64" spans="1:6" x14ac:dyDescent="0.2">
      <c r="A64">
        <v>404</v>
      </c>
      <c r="B64">
        <v>8</v>
      </c>
      <c r="C64">
        <v>8</v>
      </c>
      <c r="D64" s="1">
        <f t="shared" si="2"/>
        <v>5.6568580022338102</v>
      </c>
      <c r="E64" s="1">
        <f t="shared" si="3"/>
        <v>5.6568504967484605</v>
      </c>
      <c r="F64">
        <v>0</v>
      </c>
    </row>
    <row r="65" spans="1:6" x14ac:dyDescent="0.2">
      <c r="A65">
        <v>405</v>
      </c>
      <c r="B65">
        <v>7</v>
      </c>
      <c r="C65">
        <v>13</v>
      </c>
      <c r="D65" s="1">
        <f t="shared" si="2"/>
        <v>2.0319999619915192</v>
      </c>
      <c r="E65" s="1">
        <f t="shared" si="3"/>
        <v>6.698580159591021</v>
      </c>
      <c r="F65">
        <v>0</v>
      </c>
    </row>
    <row r="66" spans="1:6" x14ac:dyDescent="0.2">
      <c r="A66">
        <v>406</v>
      </c>
      <c r="B66" s="3">
        <v>8</v>
      </c>
      <c r="C66" s="3">
        <v>13</v>
      </c>
      <c r="D66" s="1">
        <f t="shared" si="2"/>
        <v>2.3222856708474504</v>
      </c>
      <c r="E66" s="1">
        <f t="shared" si="3"/>
        <v>7.6555201823897381</v>
      </c>
      <c r="F66">
        <v>0</v>
      </c>
    </row>
    <row r="67" spans="1:6" x14ac:dyDescent="0.2">
      <c r="A67">
        <v>412</v>
      </c>
      <c r="B67">
        <v>7</v>
      </c>
      <c r="C67">
        <v>1</v>
      </c>
      <c r="D67" s="1">
        <f t="shared" si="2"/>
        <v>6.9662931436016358</v>
      </c>
      <c r="E67" s="1">
        <f t="shared" si="3"/>
        <v>0.68611940462928955</v>
      </c>
      <c r="F67">
        <v>0</v>
      </c>
    </row>
    <row r="68" spans="1:6" x14ac:dyDescent="0.2">
      <c r="A68">
        <v>418</v>
      </c>
      <c r="B68">
        <v>7</v>
      </c>
      <c r="C68">
        <v>7</v>
      </c>
      <c r="D68" s="1">
        <f t="shared" ref="D68:D88" si="4">B68*COS(C68/32*3.14159)</f>
        <v>5.4110757512744234</v>
      </c>
      <c r="E68" s="1">
        <f t="shared" ref="E68:E88" si="5">B68*SIN(C68/32*3.14159)</f>
        <v>4.4407498481641516</v>
      </c>
      <c r="F68">
        <v>0</v>
      </c>
    </row>
    <row r="69" spans="1:6" x14ac:dyDescent="0.2">
      <c r="A69">
        <v>419</v>
      </c>
      <c r="B69">
        <v>8</v>
      </c>
      <c r="C69">
        <v>7</v>
      </c>
      <c r="D69" s="1">
        <f t="shared" si="4"/>
        <v>6.1840865728850556</v>
      </c>
      <c r="E69" s="1">
        <f t="shared" si="5"/>
        <v>5.075142683616173</v>
      </c>
      <c r="F69">
        <v>0</v>
      </c>
    </row>
    <row r="70" spans="1:6" x14ac:dyDescent="0.2">
      <c r="A70">
        <v>420</v>
      </c>
      <c r="B70">
        <v>7</v>
      </c>
      <c r="C70">
        <v>6</v>
      </c>
      <c r="D70" s="1">
        <f t="shared" si="4"/>
        <v>5.8202892210774397</v>
      </c>
      <c r="E70" s="1">
        <f t="shared" si="5"/>
        <v>3.8889887352639327</v>
      </c>
      <c r="F70">
        <v>0</v>
      </c>
    </row>
    <row r="71" spans="1:6" x14ac:dyDescent="0.2">
      <c r="A71">
        <v>421</v>
      </c>
      <c r="B71">
        <v>8</v>
      </c>
      <c r="C71">
        <v>6</v>
      </c>
      <c r="D71" s="1">
        <f t="shared" si="4"/>
        <v>6.6517591098027884</v>
      </c>
      <c r="E71" s="1">
        <f t="shared" si="5"/>
        <v>4.4445585545873518</v>
      </c>
      <c r="F71">
        <v>0</v>
      </c>
    </row>
    <row r="72" spans="1:6" x14ac:dyDescent="0.2">
      <c r="A72">
        <v>422</v>
      </c>
      <c r="B72">
        <v>7</v>
      </c>
      <c r="C72">
        <v>0</v>
      </c>
      <c r="D72" s="1">
        <f t="shared" si="4"/>
        <v>7</v>
      </c>
      <c r="E72" s="1">
        <f t="shared" si="5"/>
        <v>0</v>
      </c>
      <c r="F72">
        <v>0</v>
      </c>
    </row>
    <row r="73" spans="1:6" x14ac:dyDescent="0.2">
      <c r="A73">
        <v>423</v>
      </c>
      <c r="B73">
        <v>8</v>
      </c>
      <c r="C73">
        <v>0</v>
      </c>
      <c r="D73" s="1">
        <f t="shared" si="4"/>
        <v>8</v>
      </c>
      <c r="E73" s="1">
        <f t="shared" si="5"/>
        <v>0</v>
      </c>
      <c r="F73">
        <v>0</v>
      </c>
    </row>
    <row r="74" spans="1:6" x14ac:dyDescent="0.2">
      <c r="A74">
        <v>424</v>
      </c>
      <c r="B74">
        <v>7</v>
      </c>
      <c r="C74">
        <v>4</v>
      </c>
      <c r="D74" s="1">
        <f t="shared" si="4"/>
        <v>6.4671576161278956</v>
      </c>
      <c r="E74" s="1">
        <f t="shared" si="5"/>
        <v>2.6787818814078452</v>
      </c>
      <c r="F74">
        <v>0</v>
      </c>
    </row>
    <row r="75" spans="1:6" x14ac:dyDescent="0.2">
      <c r="A75">
        <v>425</v>
      </c>
      <c r="B75">
        <v>8</v>
      </c>
      <c r="C75">
        <v>4</v>
      </c>
      <c r="D75" s="1">
        <f t="shared" si="4"/>
        <v>7.391037275574738</v>
      </c>
      <c r="E75" s="1">
        <f t="shared" si="5"/>
        <v>3.0614650073232519</v>
      </c>
      <c r="F75">
        <v>0</v>
      </c>
    </row>
    <row r="76" spans="1:6" x14ac:dyDescent="0.2">
      <c r="A76">
        <v>426</v>
      </c>
      <c r="B76">
        <v>7</v>
      </c>
      <c r="C76">
        <v>5</v>
      </c>
      <c r="D76" s="1">
        <f t="shared" si="4"/>
        <v>6.1734502186027962</v>
      </c>
      <c r="E76" s="1">
        <f t="shared" si="5"/>
        <v>3.2997745981253157</v>
      </c>
      <c r="F76">
        <v>0</v>
      </c>
    </row>
    <row r="77" spans="1:6" x14ac:dyDescent="0.2">
      <c r="A77">
        <v>427</v>
      </c>
      <c r="B77">
        <v>8</v>
      </c>
      <c r="C77">
        <v>5</v>
      </c>
      <c r="D77" s="1">
        <f t="shared" si="4"/>
        <v>7.0553716784031959</v>
      </c>
      <c r="E77" s="1">
        <f t="shared" si="5"/>
        <v>3.7711709692860751</v>
      </c>
      <c r="F77">
        <v>0</v>
      </c>
    </row>
    <row r="78" spans="1:6" x14ac:dyDescent="0.2">
      <c r="A78">
        <v>428</v>
      </c>
      <c r="B78">
        <v>7</v>
      </c>
      <c r="C78">
        <v>10</v>
      </c>
      <c r="D78" s="1">
        <f t="shared" si="4"/>
        <v>3.888996457590546</v>
      </c>
      <c r="E78" s="1">
        <f t="shared" si="5"/>
        <v>5.8202840611819102</v>
      </c>
      <c r="F78">
        <v>0</v>
      </c>
    </row>
    <row r="79" spans="1:6" x14ac:dyDescent="0.2">
      <c r="A79">
        <v>437</v>
      </c>
      <c r="B79">
        <v>7</v>
      </c>
      <c r="C79">
        <v>2</v>
      </c>
      <c r="D79" s="1">
        <f t="shared" si="4"/>
        <v>6.8654971893117569</v>
      </c>
      <c r="E79" s="1">
        <f t="shared" si="5"/>
        <v>1.3656311154745873</v>
      </c>
      <c r="F79">
        <v>0</v>
      </c>
    </row>
    <row r="80" spans="1:6" x14ac:dyDescent="0.2">
      <c r="A80">
        <v>440</v>
      </c>
      <c r="B80">
        <v>7</v>
      </c>
      <c r="C80">
        <v>11</v>
      </c>
      <c r="D80" s="1">
        <f t="shared" si="4"/>
        <v>3.2997827890246554</v>
      </c>
      <c r="E80" s="1">
        <f t="shared" si="5"/>
        <v>6.1734458404732662</v>
      </c>
      <c r="F80">
        <v>0</v>
      </c>
    </row>
    <row r="81" spans="1:6" x14ac:dyDescent="0.2">
      <c r="A81">
        <v>441</v>
      </c>
      <c r="B81">
        <v>7</v>
      </c>
      <c r="C81">
        <v>19</v>
      </c>
      <c r="D81" s="1">
        <f t="shared" si="4"/>
        <v>-2.0319821867004233</v>
      </c>
      <c r="E81" s="1">
        <f t="shared" si="5"/>
        <v>6.6985855516617958</v>
      </c>
      <c r="F81">
        <v>0</v>
      </c>
    </row>
    <row r="82" spans="1:6" x14ac:dyDescent="0.2">
      <c r="A82">
        <v>442</v>
      </c>
      <c r="B82">
        <v>5</v>
      </c>
      <c r="C82">
        <v>21</v>
      </c>
      <c r="D82" s="1">
        <f t="shared" si="4"/>
        <v>-2.3569760051572612</v>
      </c>
      <c r="E82" s="1">
        <f t="shared" si="5"/>
        <v>4.4096104262296141</v>
      </c>
      <c r="F82">
        <v>0</v>
      </c>
    </row>
    <row r="83" spans="1:6" x14ac:dyDescent="0.2">
      <c r="A83">
        <v>443</v>
      </c>
      <c r="B83">
        <v>7</v>
      </c>
      <c r="C83">
        <v>3</v>
      </c>
      <c r="D83" s="1">
        <f t="shared" si="4"/>
        <v>6.6985828556323046</v>
      </c>
      <c r="E83" s="1">
        <f t="shared" si="5"/>
        <v>2.0319910743477587</v>
      </c>
      <c r="F83">
        <v>0</v>
      </c>
    </row>
    <row r="84" spans="1:6" x14ac:dyDescent="0.2">
      <c r="A84">
        <v>444</v>
      </c>
      <c r="B84">
        <v>7</v>
      </c>
      <c r="C84">
        <v>30</v>
      </c>
      <c r="D84" s="1">
        <f t="shared" si="4"/>
        <v>-6.8654935654627955</v>
      </c>
      <c r="E84" s="1">
        <f t="shared" si="5"/>
        <v>1.3656493336830475</v>
      </c>
      <c r="F84">
        <v>0</v>
      </c>
    </row>
    <row r="85" spans="1:6" x14ac:dyDescent="0.2">
      <c r="A85">
        <v>446</v>
      </c>
      <c r="B85">
        <v>7</v>
      </c>
      <c r="C85">
        <v>28</v>
      </c>
      <c r="D85" s="1">
        <f t="shared" si="4"/>
        <v>-6.4671505077168661</v>
      </c>
      <c r="E85" s="1">
        <f t="shared" si="5"/>
        <v>2.6787990425818569</v>
      </c>
      <c r="F85">
        <v>0</v>
      </c>
    </row>
    <row r="86" spans="1:6" x14ac:dyDescent="0.2">
      <c r="A86">
        <v>450</v>
      </c>
      <c r="B86">
        <v>8</v>
      </c>
      <c r="C86">
        <v>11</v>
      </c>
      <c r="D86" s="1">
        <f t="shared" si="4"/>
        <v>3.771180330313892</v>
      </c>
      <c r="E86" s="1">
        <f t="shared" si="5"/>
        <v>7.0553666748265895</v>
      </c>
      <c r="F86">
        <v>0</v>
      </c>
    </row>
    <row r="87" spans="1:6" x14ac:dyDescent="0.2">
      <c r="A87">
        <v>462</v>
      </c>
      <c r="B87">
        <v>7</v>
      </c>
      <c r="C87">
        <v>15</v>
      </c>
      <c r="D87" s="1">
        <f t="shared" si="4"/>
        <v>0.68612864747087754</v>
      </c>
      <c r="E87" s="1">
        <f t="shared" si="5"/>
        <v>6.9662922332557784</v>
      </c>
      <c r="F87">
        <v>0</v>
      </c>
    </row>
    <row r="88" spans="1:6" x14ac:dyDescent="0.2">
      <c r="A88">
        <v>461</v>
      </c>
      <c r="B88">
        <v>7</v>
      </c>
      <c r="C88">
        <v>14</v>
      </c>
      <c r="D88" s="1">
        <f t="shared" si="4"/>
        <v>1.3656402245800197</v>
      </c>
      <c r="E88" s="1">
        <f t="shared" si="5"/>
        <v>6.8654953773933185</v>
      </c>
      <c r="F88">
        <v>0</v>
      </c>
    </row>
  </sheetData>
  <sortState xmlns:xlrd2="http://schemas.microsoft.com/office/spreadsheetml/2017/richdata2" ref="A2:E87">
    <sortCondition ref="A2:A8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52"/>
  <sheetViews>
    <sheetView workbookViewId="0"/>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227</v>
      </c>
      <c r="I1" s="1" t="s">
        <v>280</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4"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81</v>
      </c>
      <c r="B261">
        <f>courses_requisites!B261</f>
        <v>361</v>
      </c>
      <c r="C261">
        <f>courses_requisites!C261</f>
        <v>215</v>
      </c>
      <c r="D261" s="1">
        <f>VLOOKUP(B261,courses_program1!A:E,4,0)</f>
        <v>0.58811026926075216</v>
      </c>
      <c r="E261" s="1">
        <f>VLOOKUP(B261,courses_program1!A:E,5,0)</f>
        <v>5.9711076285049529</v>
      </c>
      <c r="F261" s="1">
        <f>VLOOKUP(C261,courses_program1!A:E,4,0)</f>
        <v>0.78036584261715414</v>
      </c>
      <c r="G261" s="1">
        <f>VLOOKUP(C261,courses_program1!A:E,5,0)</f>
        <v>3.923140215653325</v>
      </c>
      <c r="H261">
        <f>courses_requisites!D261</f>
        <v>1</v>
      </c>
      <c r="I261" t="str">
        <f t="shared" si="4"/>
        <v>361215</v>
      </c>
    </row>
    <row r="262" spans="1:9" x14ac:dyDescent="0.2">
      <c r="A262">
        <f>courses_requisites!A262</f>
        <v>81</v>
      </c>
      <c r="B262">
        <f>courses_requisites!B262</f>
        <v>361</v>
      </c>
      <c r="C262">
        <f>courses_requisites!C262</f>
        <v>255</v>
      </c>
      <c r="D262" s="1">
        <f>VLOOKUP(B262,courses_program1!A:E,4,0)</f>
        <v>0.58811026926075216</v>
      </c>
      <c r="E262" s="1">
        <f>VLOOKUP(B262,courses_program1!A:E,5,0)</f>
        <v>5.9711076285049529</v>
      </c>
      <c r="F262" s="1">
        <f>VLOOKUP(C262,courses_program1!A:E,4,0)</f>
        <v>2.1213217508376787</v>
      </c>
      <c r="G262" s="1">
        <f>VLOOKUP(C262,courses_program1!A:E,5,0)</f>
        <v>2.1213189362806726</v>
      </c>
      <c r="H262">
        <f>courses_requisites!D262</f>
        <v>0</v>
      </c>
      <c r="I262" t="str">
        <f t="shared" si="4"/>
        <v>361255</v>
      </c>
    </row>
    <row r="263" spans="1:9" x14ac:dyDescent="0.2">
      <c r="A263">
        <f>courses_requisites!A263</f>
        <v>81</v>
      </c>
      <c r="B263">
        <f>courses_requisites!B263</f>
        <v>361</v>
      </c>
      <c r="C263">
        <f>courses_requisites!C263</f>
        <v>256</v>
      </c>
      <c r="D263" s="1">
        <f>VLOOKUP(B263,courses_program1!A:E,4,0)</f>
        <v>0.58811026926075216</v>
      </c>
      <c r="E263" s="1">
        <f>VLOOKUP(B263,courses_program1!A:E,5,0)</f>
        <v>5.9711076285049529</v>
      </c>
      <c r="F263" s="1">
        <f>VLOOKUP(C263,courses_program1!A:E,4,0)</f>
        <v>2.4748753759772919</v>
      </c>
      <c r="G263" s="1">
        <f>VLOOKUP(C263,courses_program1!A:E,5,0)</f>
        <v>2.4748720923274514</v>
      </c>
      <c r="H263">
        <f>courses_requisites!D263</f>
        <v>0</v>
      </c>
      <c r="I263" t="str">
        <f t="shared" si="4"/>
        <v>361256</v>
      </c>
    </row>
    <row r="264" spans="1:9" x14ac:dyDescent="0.2">
      <c r="A264">
        <f>courses_requisites!A264</f>
        <v>81</v>
      </c>
      <c r="B264">
        <f>courses_requisites!B264</f>
        <v>361</v>
      </c>
      <c r="C264">
        <f>courses_requisites!C264</f>
        <v>258</v>
      </c>
      <c r="D264" s="1">
        <f>VLOOKUP(B264,courses_program1!A:E,4,0)</f>
        <v>0.58811026926075216</v>
      </c>
      <c r="E264" s="1">
        <f>VLOOKUP(B264,courses_program1!A:E,5,0)</f>
        <v>5.9711076285049529</v>
      </c>
      <c r="F264" s="1">
        <f>VLOOKUP(C264,courses_program1!A:E,4,0)</f>
        <v>1.7677681256980657</v>
      </c>
      <c r="G264" s="1">
        <f>VLOOKUP(C264,courses_program1!A:E,5,0)</f>
        <v>1.767765780233894</v>
      </c>
      <c r="H264">
        <f>courses_requisites!D264</f>
        <v>0</v>
      </c>
      <c r="I264" t="str">
        <f t="shared" si="4"/>
        <v>361258</v>
      </c>
    </row>
    <row r="265" spans="1:9" x14ac:dyDescent="0.2">
      <c r="A265">
        <f>courses_requisites!A265</f>
        <v>82</v>
      </c>
      <c r="B265">
        <f>courses_requisites!B265</f>
        <v>400</v>
      </c>
      <c r="C265">
        <f>courses_requisites!C265</f>
        <v>300</v>
      </c>
      <c r="D265" s="1">
        <f>VLOOKUP(B265,courses_program1!A:E,4,0)</f>
        <v>2.6787904619972092</v>
      </c>
      <c r="E265" s="1">
        <f>VLOOKUP(B265,courses_program1!A:E,5,0)</f>
        <v>6.4671540619280732</v>
      </c>
      <c r="F265" s="1">
        <f>VLOOKUP(C265,courses_program1!A:E,4,0)</f>
        <v>2.7778546125646759</v>
      </c>
      <c r="G265" s="1">
        <f>VLOOKUP(C265,courses_program1!A:E,5,0)</f>
        <v>4.1573457579870787</v>
      </c>
      <c r="H265">
        <f>courses_requisites!D265</f>
        <v>1</v>
      </c>
      <c r="I265" t="str">
        <f t="shared" si="4"/>
        <v>400300</v>
      </c>
    </row>
    <row r="266" spans="1:9" x14ac:dyDescent="0.2">
      <c r="A266">
        <f>courses_requisites!A266</f>
        <v>82</v>
      </c>
      <c r="B266">
        <f>courses_requisites!B266</f>
        <v>400</v>
      </c>
      <c r="C266">
        <f>courses_requisites!C266</f>
        <v>305</v>
      </c>
      <c r="D266" s="1">
        <f>VLOOKUP(B266,courses_program1!A:E,4,0)</f>
        <v>2.6787904619972092</v>
      </c>
      <c r="E266" s="1">
        <f>VLOOKUP(B266,courses_program1!A:E,5,0)</f>
        <v>6.4671540619280732</v>
      </c>
      <c r="F266" s="1">
        <f>VLOOKUP(C266,courses_program1!A:E,4,0)</f>
        <v>3.3334255350776107</v>
      </c>
      <c r="G266" s="1">
        <f>VLOOKUP(C266,courses_program1!A:E,5,0)</f>
        <v>4.9888149095844945</v>
      </c>
      <c r="H266">
        <f>courses_requisites!D266</f>
        <v>0</v>
      </c>
      <c r="I266" t="str">
        <f t="shared" si="4"/>
        <v>400305</v>
      </c>
    </row>
    <row r="267" spans="1:9" x14ac:dyDescent="0.2">
      <c r="A267">
        <f>courses_requisites!A267</f>
        <v>83</v>
      </c>
      <c r="B267">
        <f>courses_requisites!B267</f>
        <v>400</v>
      </c>
      <c r="C267">
        <f>courses_requisites!C267</f>
        <v>256</v>
      </c>
      <c r="D267" s="1">
        <f>VLOOKUP(B267,courses_program1!A:E,4,0)</f>
        <v>2.6787904619972092</v>
      </c>
      <c r="E267" s="1">
        <f>VLOOKUP(B267,courses_program1!A:E,5,0)</f>
        <v>6.4671540619280732</v>
      </c>
      <c r="F267" s="1">
        <f>VLOOKUP(C267,courses_program1!A:E,4,0)</f>
        <v>2.4748753759772919</v>
      </c>
      <c r="G267" s="1">
        <f>VLOOKUP(C267,courses_program1!A:E,5,0)</f>
        <v>2.4748720923274514</v>
      </c>
      <c r="H267">
        <f>courses_requisites!D267</f>
        <v>0</v>
      </c>
      <c r="I267" t="str">
        <f t="shared" si="4"/>
        <v>400256</v>
      </c>
    </row>
    <row r="268" spans="1:9" x14ac:dyDescent="0.2">
      <c r="A268">
        <f>courses_requisites!A268</f>
        <v>83</v>
      </c>
      <c r="B268">
        <f>courses_requisites!B268</f>
        <v>400</v>
      </c>
      <c r="C268">
        <f>courses_requisites!C268</f>
        <v>257</v>
      </c>
      <c r="D268" s="1">
        <f>VLOOKUP(B268,courses_program1!A:E,4,0)</f>
        <v>2.6787904619972092</v>
      </c>
      <c r="E268" s="1">
        <f>VLOOKUP(B268,courses_program1!A:E,5,0)</f>
        <v>6.4671540619280732</v>
      </c>
      <c r="F268" s="1">
        <f>VLOOKUP(C268,courses_program1!A:E,4,0)</f>
        <v>2.5375754443131053</v>
      </c>
      <c r="G268" s="1">
        <f>VLOOKUP(C268,courses_program1!A:E,5,0)</f>
        <v>3.0920399196031001</v>
      </c>
      <c r="H268">
        <f>courses_requisites!D268</f>
        <v>0</v>
      </c>
      <c r="I268" t="str">
        <f t="shared" si="4"/>
        <v>400257</v>
      </c>
    </row>
    <row r="269" spans="1:9" x14ac:dyDescent="0.2">
      <c r="A269">
        <f>courses_requisites!A269</f>
        <v>83</v>
      </c>
      <c r="B269">
        <f>courses_requisites!B269</f>
        <v>400</v>
      </c>
      <c r="C269">
        <f>courses_requisites!C269</f>
        <v>316</v>
      </c>
      <c r="D269" s="1">
        <f>VLOOKUP(B269,courses_program1!A:E,4,0)</f>
        <v>2.6787904619972092</v>
      </c>
      <c r="E269" s="1">
        <f>VLOOKUP(B269,courses_program1!A:E,5,0)</f>
        <v>6.4671540619280732</v>
      </c>
      <c r="F269" s="1">
        <f>VLOOKUP(C269,courses_program1!A:E,4,0)</f>
        <v>1.4514285442796564</v>
      </c>
      <c r="G269" s="1">
        <f>VLOOKUP(C269,courses_program1!A:E,5,0)</f>
        <v>4.7847001139935861</v>
      </c>
      <c r="H269">
        <f>courses_requisites!D269</f>
        <v>1</v>
      </c>
      <c r="I269" t="str">
        <f t="shared" si="4"/>
        <v>400316</v>
      </c>
    </row>
    <row r="270" spans="1:9" x14ac:dyDescent="0.2">
      <c r="A270">
        <f>courses_requisites!A270</f>
        <v>83</v>
      </c>
      <c r="B270">
        <f>courses_requisites!B270</f>
        <v>400</v>
      </c>
      <c r="C270">
        <f>courses_requisites!C270</f>
        <v>358</v>
      </c>
      <c r="D270" s="1">
        <f>VLOOKUP(B270,courses_program1!A:E,4,0)</f>
        <v>2.6787904619972092</v>
      </c>
      <c r="E270" s="1">
        <f>VLOOKUP(B270,courses_program1!A:E,5,0)</f>
        <v>6.4671540619280732</v>
      </c>
      <c r="F270" s="1">
        <f>VLOOKUP(C270,courses_program1!A:E,4,0)</f>
        <v>2.3611764206799744</v>
      </c>
      <c r="G270" s="1">
        <f>VLOOKUP(C270,courses_program1!A:E,5,0)</f>
        <v>3.5337438942890169</v>
      </c>
      <c r="H270">
        <f>courses_requisites!D270</f>
        <v>0</v>
      </c>
      <c r="I270" t="str">
        <f t="shared" si="4"/>
        <v>400358</v>
      </c>
    </row>
    <row r="271" spans="1:9" x14ac:dyDescent="0.2">
      <c r="A271">
        <f>courses_requisites!A271</f>
        <v>84</v>
      </c>
      <c r="B271">
        <f>courses_requisites!B271</f>
        <v>401</v>
      </c>
      <c r="C271">
        <f>courses_requisites!C271</f>
        <v>256</v>
      </c>
      <c r="D271" s="1">
        <f>VLOOKUP(B271,courses_program1!A:E,4,0)</f>
        <v>3.0614748137110963</v>
      </c>
      <c r="E271" s="1">
        <f>VLOOKUP(B271,courses_program1!A:E,5,0)</f>
        <v>7.3910332136320838</v>
      </c>
      <c r="F271" s="1">
        <f>VLOOKUP(C271,courses_program1!A:E,4,0)</f>
        <v>2.4748753759772919</v>
      </c>
      <c r="G271" s="1">
        <f>VLOOKUP(C271,courses_program1!A:E,5,0)</f>
        <v>2.4748720923274514</v>
      </c>
      <c r="H271">
        <f>courses_requisites!D271</f>
        <v>0</v>
      </c>
      <c r="I271" t="str">
        <f t="shared" si="4"/>
        <v>401256</v>
      </c>
    </row>
    <row r="272" spans="1:9" x14ac:dyDescent="0.2">
      <c r="A272">
        <f>courses_requisites!A272</f>
        <v>84</v>
      </c>
      <c r="B272">
        <f>courses_requisites!B272</f>
        <v>401</v>
      </c>
      <c r="C272">
        <f>courses_requisites!C272</f>
        <v>257</v>
      </c>
      <c r="D272" s="1">
        <f>VLOOKUP(B272,courses_program1!A:E,4,0)</f>
        <v>3.0614748137110963</v>
      </c>
      <c r="E272" s="1">
        <f>VLOOKUP(B272,courses_program1!A:E,5,0)</f>
        <v>7.3910332136320838</v>
      </c>
      <c r="F272" s="1">
        <f>VLOOKUP(C272,courses_program1!A:E,4,0)</f>
        <v>2.5375754443131053</v>
      </c>
      <c r="G272" s="1">
        <f>VLOOKUP(C272,courses_program1!A:E,5,0)</f>
        <v>3.0920399196031001</v>
      </c>
      <c r="H272">
        <f>courses_requisites!D272</f>
        <v>0</v>
      </c>
      <c r="I272" t="str">
        <f t="shared" si="4"/>
        <v>401257</v>
      </c>
    </row>
    <row r="273" spans="1:9" x14ac:dyDescent="0.2">
      <c r="A273">
        <f>courses_requisites!A273</f>
        <v>84</v>
      </c>
      <c r="B273">
        <f>courses_requisites!B273</f>
        <v>401</v>
      </c>
      <c r="C273">
        <f>courses_requisites!C273</f>
        <v>316</v>
      </c>
      <c r="D273" s="1">
        <f>VLOOKUP(B273,courses_program1!A:E,4,0)</f>
        <v>3.0614748137110963</v>
      </c>
      <c r="E273" s="1">
        <f>VLOOKUP(B273,courses_program1!A:E,5,0)</f>
        <v>7.3910332136320838</v>
      </c>
      <c r="F273" s="1">
        <f>VLOOKUP(C273,courses_program1!A:E,4,0)</f>
        <v>1.4514285442796564</v>
      </c>
      <c r="G273" s="1">
        <f>VLOOKUP(C273,courses_program1!A:E,5,0)</f>
        <v>4.7847001139935861</v>
      </c>
      <c r="H273">
        <f>courses_requisites!D273</f>
        <v>0</v>
      </c>
      <c r="I273" t="str">
        <f t="shared" si="4"/>
        <v>401316</v>
      </c>
    </row>
    <row r="274" spans="1:9" x14ac:dyDescent="0.2">
      <c r="A274">
        <f>courses_requisites!A274</f>
        <v>84</v>
      </c>
      <c r="B274">
        <f>courses_requisites!B274</f>
        <v>401</v>
      </c>
      <c r="C274">
        <f>courses_requisites!C274</f>
        <v>358</v>
      </c>
      <c r="D274" s="1">
        <f>VLOOKUP(B274,courses_program1!A:E,4,0)</f>
        <v>3.0614748137110963</v>
      </c>
      <c r="E274" s="1">
        <f>VLOOKUP(B274,courses_program1!A:E,5,0)</f>
        <v>7.3910332136320838</v>
      </c>
      <c r="F274" s="1">
        <f>VLOOKUP(C274,courses_program1!A:E,4,0)</f>
        <v>2.3611764206799744</v>
      </c>
      <c r="G274" s="1">
        <f>VLOOKUP(C274,courses_program1!A:E,5,0)</f>
        <v>3.5337438942890169</v>
      </c>
      <c r="H274">
        <f>courses_requisites!D274</f>
        <v>0</v>
      </c>
      <c r="I274" t="str">
        <f t="shared" si="4"/>
        <v>401358</v>
      </c>
    </row>
    <row r="275" spans="1:9" x14ac:dyDescent="0.2">
      <c r="A275">
        <f>courses_requisites!A275</f>
        <v>84</v>
      </c>
      <c r="B275">
        <f>courses_requisites!B275</f>
        <v>401</v>
      </c>
      <c r="C275">
        <f>courses_requisites!C275</f>
        <v>400</v>
      </c>
      <c r="D275" s="1">
        <f>VLOOKUP(B275,courses_program1!A:E,4,0)</f>
        <v>3.0614748137110963</v>
      </c>
      <c r="E275" s="1">
        <f>VLOOKUP(B275,courses_program1!A:E,5,0)</f>
        <v>7.3910332136320838</v>
      </c>
      <c r="F275" s="1">
        <f>VLOOKUP(C275,courses_program1!A:E,4,0)</f>
        <v>2.6787904619972092</v>
      </c>
      <c r="G275" s="1">
        <f>VLOOKUP(C275,courses_program1!A:E,5,0)</f>
        <v>6.4671540619280732</v>
      </c>
      <c r="H275">
        <f>courses_requisites!D275</f>
        <v>1</v>
      </c>
      <c r="I275" t="str">
        <f t="shared" si="4"/>
        <v>401400</v>
      </c>
    </row>
    <row r="276" spans="1:9" x14ac:dyDescent="0.2">
      <c r="A276">
        <f>courses_requisites!A276</f>
        <v>86</v>
      </c>
      <c r="B276">
        <f>courses_requisites!B276</f>
        <v>402</v>
      </c>
      <c r="C276">
        <f>courses_requisites!C276</f>
        <v>301</v>
      </c>
      <c r="D276" s="1">
        <f>VLOOKUP(B276,courses_program1!A:E,4,0)</f>
        <v>4.4407570275479342</v>
      </c>
      <c r="E276" s="1">
        <f>VLOOKUP(B276,courses_program1!A:E,5,0)</f>
        <v>5.4110698593054254</v>
      </c>
      <c r="F276" s="1">
        <f>VLOOKUP(C276,courses_program1!A:E,4,0)</f>
        <v>2.296106110283322</v>
      </c>
      <c r="G276" s="1">
        <f>VLOOKUP(C276,courses_program1!A:E,5,0)</f>
        <v>5.5432749102240626</v>
      </c>
      <c r="H276">
        <f>courses_requisites!D276</f>
        <v>0</v>
      </c>
      <c r="I276" t="str">
        <f t="shared" si="4"/>
        <v>402301</v>
      </c>
    </row>
    <row r="277" spans="1:9" x14ac:dyDescent="0.2">
      <c r="A277">
        <f>courses_requisites!A277</f>
        <v>86</v>
      </c>
      <c r="B277">
        <f>courses_requisites!B277</f>
        <v>402</v>
      </c>
      <c r="C277">
        <f>courses_requisites!C277</f>
        <v>320</v>
      </c>
      <c r="D277" s="1">
        <f>VLOOKUP(B277,courses_program1!A:E,4,0)</f>
        <v>4.4407570275479342</v>
      </c>
      <c r="E277" s="1">
        <f>VLOOKUP(B277,courses_program1!A:E,5,0)</f>
        <v>5.4110698593054254</v>
      </c>
      <c r="F277" s="1">
        <f>VLOOKUP(C277,courses_program1!A:E,4,0)</f>
        <v>4.1573494436267424</v>
      </c>
      <c r="G277" s="1">
        <f>VLOOKUP(C277,courses_program1!A:E,5,0)</f>
        <v>2.777849096617095</v>
      </c>
      <c r="H277">
        <f>courses_requisites!D277</f>
        <v>1</v>
      </c>
      <c r="I277" t="str">
        <f t="shared" si="4"/>
        <v>402320</v>
      </c>
    </row>
    <row r="278" spans="1:9" x14ac:dyDescent="0.2">
      <c r="A278">
        <f>courses_requisites!A278</f>
        <v>87</v>
      </c>
      <c r="B278">
        <f>courses_requisites!B278</f>
        <v>403</v>
      </c>
      <c r="C278">
        <f>courses_requisites!C278</f>
        <v>301</v>
      </c>
      <c r="D278" s="1">
        <f>VLOOKUP(B278,courses_program1!A:E,4,0)</f>
        <v>5.0751508886262107</v>
      </c>
      <c r="E278" s="1">
        <f>VLOOKUP(B278,courses_program1!A:E,5,0)</f>
        <v>6.1840798392062002</v>
      </c>
      <c r="F278" s="1">
        <f>VLOOKUP(C278,courses_program1!A:E,4,0)</f>
        <v>2.296106110283322</v>
      </c>
      <c r="G278" s="1">
        <f>VLOOKUP(C278,courses_program1!A:E,5,0)</f>
        <v>5.5432749102240626</v>
      </c>
      <c r="H278">
        <f>courses_requisites!D278</f>
        <v>0</v>
      </c>
      <c r="I278" t="str">
        <f t="shared" si="4"/>
        <v>403301</v>
      </c>
    </row>
    <row r="279" spans="1:9" x14ac:dyDescent="0.2">
      <c r="A279">
        <f>courses_requisites!A279</f>
        <v>87</v>
      </c>
      <c r="B279">
        <f>courses_requisites!B279</f>
        <v>403</v>
      </c>
      <c r="C279">
        <f>courses_requisites!C279</f>
        <v>320</v>
      </c>
      <c r="D279" s="1">
        <f>VLOOKUP(B279,courses_program1!A:E,4,0)</f>
        <v>5.0751508886262107</v>
      </c>
      <c r="E279" s="1">
        <f>VLOOKUP(B279,courses_program1!A:E,5,0)</f>
        <v>6.1840798392062002</v>
      </c>
      <c r="F279" s="1">
        <f>VLOOKUP(C279,courses_program1!A:E,4,0)</f>
        <v>4.1573494436267424</v>
      </c>
      <c r="G279" s="1">
        <f>VLOOKUP(C279,courses_program1!A:E,5,0)</f>
        <v>2.777849096617095</v>
      </c>
      <c r="H279">
        <f>courses_requisites!D279</f>
        <v>1</v>
      </c>
      <c r="I279" t="str">
        <f t="shared" si="4"/>
        <v>403320</v>
      </c>
    </row>
    <row r="280" spans="1:9" x14ac:dyDescent="0.2">
      <c r="A280">
        <f>courses_requisites!A280</f>
        <v>88</v>
      </c>
      <c r="B280">
        <f>courses_requisites!B280</f>
        <v>403</v>
      </c>
      <c r="C280">
        <f>courses_requisites!C280</f>
        <v>402</v>
      </c>
      <c r="D280" s="1">
        <f>VLOOKUP(B280,courses_program1!A:E,4,0)</f>
        <v>5.0751508886262107</v>
      </c>
      <c r="E280" s="1">
        <f>VLOOKUP(B280,courses_program1!A:E,5,0)</f>
        <v>6.1840798392062002</v>
      </c>
      <c r="F280" s="1">
        <f>VLOOKUP(C280,courses_program1!A:E,4,0)</f>
        <v>4.4407570275479342</v>
      </c>
      <c r="G280" s="1">
        <f>VLOOKUP(C280,courses_program1!A:E,5,0)</f>
        <v>5.4110698593054254</v>
      </c>
      <c r="H280">
        <f>courses_requisites!D280</f>
        <v>1</v>
      </c>
      <c r="I280" t="str">
        <f t="shared" si="4"/>
        <v>403402</v>
      </c>
    </row>
    <row r="281" spans="1:9" x14ac:dyDescent="0.2">
      <c r="A281">
        <f>courses_requisites!A281</f>
        <v>89</v>
      </c>
      <c r="B281">
        <f>courses_requisites!B281</f>
        <v>404</v>
      </c>
      <c r="C281">
        <f>courses_requisites!C281</f>
        <v>300</v>
      </c>
      <c r="D281" s="1">
        <f>VLOOKUP(B281,courses_program1!A:E,4,0)</f>
        <v>5.6568580022338102</v>
      </c>
      <c r="E281" s="1">
        <f>VLOOKUP(B281,courses_program1!A:E,5,0)</f>
        <v>5.6568504967484605</v>
      </c>
      <c r="F281" s="1">
        <f>VLOOKUP(C281,courses_program1!A:E,4,0)</f>
        <v>2.7778546125646759</v>
      </c>
      <c r="G281" s="1">
        <f>VLOOKUP(C281,courses_program1!A:E,5,0)</f>
        <v>4.1573457579870787</v>
      </c>
      <c r="H281">
        <f>courses_requisites!D281</f>
        <v>1</v>
      </c>
      <c r="I281" t="str">
        <f t="shared" si="4"/>
        <v>404300</v>
      </c>
    </row>
    <row r="282" spans="1:9" x14ac:dyDescent="0.2">
      <c r="A282">
        <f>courses_requisites!A282</f>
        <v>89</v>
      </c>
      <c r="B282">
        <f>courses_requisites!B282</f>
        <v>404</v>
      </c>
      <c r="C282">
        <f>courses_requisites!C282</f>
        <v>321</v>
      </c>
      <c r="D282" s="1">
        <f>VLOOKUP(B282,courses_program1!A:E,4,0)</f>
        <v>5.6568580022338102</v>
      </c>
      <c r="E282" s="1">
        <f>VLOOKUP(B282,courses_program1!A:E,5,0)</f>
        <v>5.6568504967484605</v>
      </c>
      <c r="F282" s="1">
        <f>VLOOKUP(C282,courses_program1!A:E,4,0)</f>
        <v>4.9888193323520911</v>
      </c>
      <c r="G282" s="1">
        <f>VLOOKUP(C282,courses_program1!A:E,5,0)</f>
        <v>3.3334189159405136</v>
      </c>
      <c r="H282">
        <f>courses_requisites!D282</f>
        <v>1</v>
      </c>
      <c r="I282" t="str">
        <f t="shared" si="4"/>
        <v>404321</v>
      </c>
    </row>
    <row r="283" spans="1:9" x14ac:dyDescent="0.2">
      <c r="A283">
        <f>courses_requisites!A283</f>
        <v>90</v>
      </c>
      <c r="B283">
        <f>courses_requisites!B283</f>
        <v>404</v>
      </c>
      <c r="C283">
        <f>courses_requisites!C283</f>
        <v>420</v>
      </c>
      <c r="D283" s="1">
        <f>VLOOKUP(B283,courses_program1!A:E,4,0)</f>
        <v>5.6568580022338102</v>
      </c>
      <c r="E283" s="1">
        <f>VLOOKUP(B283,courses_program1!A:E,5,0)</f>
        <v>5.6568504967484605</v>
      </c>
      <c r="F283" s="1">
        <f>VLOOKUP(C283,courses_program1!A:E,4,0)</f>
        <v>5.8202892210774397</v>
      </c>
      <c r="G283" s="1">
        <f>VLOOKUP(C283,courses_program1!A:E,5,0)</f>
        <v>3.8889887352639327</v>
      </c>
      <c r="H283">
        <f>courses_requisites!D283</f>
        <v>1</v>
      </c>
      <c r="I283" t="str">
        <f t="shared" si="4"/>
        <v>404420</v>
      </c>
    </row>
    <row r="284" spans="1:9" x14ac:dyDescent="0.2">
      <c r="A284">
        <f>courses_requisites!A284</f>
        <v>91</v>
      </c>
      <c r="B284">
        <f>courses_requisites!B284</f>
        <v>405</v>
      </c>
      <c r="C284">
        <f>courses_requisites!C284</f>
        <v>256</v>
      </c>
      <c r="D284" s="1">
        <f>VLOOKUP(B284,courses_program1!A:E,4,0)</f>
        <v>2.0319999619915192</v>
      </c>
      <c r="E284" s="1">
        <f>VLOOKUP(B284,courses_program1!A:E,5,0)</f>
        <v>6.698580159591021</v>
      </c>
      <c r="F284" s="1">
        <f>VLOOKUP(C284,courses_program1!A:E,4,0)</f>
        <v>2.4748753759772919</v>
      </c>
      <c r="G284" s="1">
        <f>VLOOKUP(C284,courses_program1!A:E,5,0)</f>
        <v>2.4748720923274514</v>
      </c>
      <c r="H284">
        <f>courses_requisites!D284</f>
        <v>0</v>
      </c>
      <c r="I284" t="str">
        <f t="shared" si="4"/>
        <v>405256</v>
      </c>
    </row>
    <row r="285" spans="1:9" x14ac:dyDescent="0.2">
      <c r="A285">
        <f>courses_requisites!A285</f>
        <v>91</v>
      </c>
      <c r="B285">
        <f>courses_requisites!B285</f>
        <v>405</v>
      </c>
      <c r="C285">
        <f>courses_requisites!C285</f>
        <v>257</v>
      </c>
      <c r="D285" s="1">
        <f>VLOOKUP(B285,courses_program1!A:E,4,0)</f>
        <v>2.0319999619915192</v>
      </c>
      <c r="E285" s="1">
        <f>VLOOKUP(B285,courses_program1!A:E,5,0)</f>
        <v>6.698580159591021</v>
      </c>
      <c r="F285" s="1">
        <f>VLOOKUP(C285,courses_program1!A:E,4,0)</f>
        <v>2.5375754443131053</v>
      </c>
      <c r="G285" s="1">
        <f>VLOOKUP(C285,courses_program1!A:E,5,0)</f>
        <v>3.0920399196031001</v>
      </c>
      <c r="H285">
        <f>courses_requisites!D285</f>
        <v>0</v>
      </c>
      <c r="I285" t="str">
        <f t="shared" ref="I285:I338" si="5">_xlfn.CONCAT(B285,C285)</f>
        <v>405257</v>
      </c>
    </row>
    <row r="286" spans="1:9" x14ac:dyDescent="0.2">
      <c r="A286">
        <f>courses_requisites!A286</f>
        <v>91</v>
      </c>
      <c r="B286">
        <f>courses_requisites!B286</f>
        <v>405</v>
      </c>
      <c r="C286">
        <f>courses_requisites!C286</f>
        <v>316</v>
      </c>
      <c r="D286" s="1">
        <f>VLOOKUP(B286,courses_program1!A:E,4,0)</f>
        <v>2.0319999619915192</v>
      </c>
      <c r="E286" s="1">
        <f>VLOOKUP(B286,courses_program1!A:E,5,0)</f>
        <v>6.698580159591021</v>
      </c>
      <c r="F286" s="1">
        <f>VLOOKUP(C286,courses_program1!A:E,4,0)</f>
        <v>1.4514285442796564</v>
      </c>
      <c r="G286" s="1">
        <f>VLOOKUP(C286,courses_program1!A:E,5,0)</f>
        <v>4.7847001139935861</v>
      </c>
      <c r="H286">
        <f>courses_requisites!D286</f>
        <v>1</v>
      </c>
      <c r="I286" t="str">
        <f t="shared" si="5"/>
        <v>405316</v>
      </c>
    </row>
    <row r="287" spans="1:9" x14ac:dyDescent="0.2">
      <c r="A287">
        <f>courses_requisites!A287</f>
        <v>91</v>
      </c>
      <c r="B287">
        <f>courses_requisites!B287</f>
        <v>405</v>
      </c>
      <c r="C287">
        <f>courses_requisites!C287</f>
        <v>358</v>
      </c>
      <c r="D287" s="1">
        <f>VLOOKUP(B287,courses_program1!A:E,4,0)</f>
        <v>2.0319999619915192</v>
      </c>
      <c r="E287" s="1">
        <f>VLOOKUP(B287,courses_program1!A:E,5,0)</f>
        <v>6.698580159591021</v>
      </c>
      <c r="F287" s="1">
        <f>VLOOKUP(C287,courses_program1!A:E,4,0)</f>
        <v>2.3611764206799744</v>
      </c>
      <c r="G287" s="1">
        <f>VLOOKUP(C287,courses_program1!A:E,5,0)</f>
        <v>3.5337438942890169</v>
      </c>
      <c r="H287">
        <f>courses_requisites!D287</f>
        <v>0</v>
      </c>
      <c r="I287" t="str">
        <f t="shared" si="5"/>
        <v>405358</v>
      </c>
    </row>
    <row r="288" spans="1:9" x14ac:dyDescent="0.2">
      <c r="A288">
        <f>courses_requisites!A288</f>
        <v>92</v>
      </c>
      <c r="B288">
        <f>courses_requisites!B288</f>
        <v>406</v>
      </c>
      <c r="C288">
        <f>courses_requisites!C288</f>
        <v>307</v>
      </c>
      <c r="D288" s="1">
        <f>VLOOKUP(B288,courses_program1!A:E,4,0)</f>
        <v>2.3222856708474504</v>
      </c>
      <c r="E288" s="1">
        <f>VLOOKUP(B288,courses_program1!A:E,5,0)</f>
        <v>7.6555201823897381</v>
      </c>
      <c r="F288" s="1">
        <f>VLOOKUP(C288,courses_program1!A:E,4,0)</f>
        <v>-0.97544429026196555</v>
      </c>
      <c r="G288" s="1">
        <f>VLOOKUP(C288,courses_program1!A:E,5,0)</f>
        <v>4.9039278580129348</v>
      </c>
      <c r="H288">
        <f>courses_requisites!D288</f>
        <v>1</v>
      </c>
      <c r="I288" t="str">
        <f t="shared" si="5"/>
        <v>406307</v>
      </c>
    </row>
    <row r="289" spans="1:9" x14ac:dyDescent="0.2">
      <c r="A289">
        <f>courses_requisites!A289</f>
        <v>93</v>
      </c>
      <c r="B289">
        <f>courses_requisites!B289</f>
        <v>406</v>
      </c>
      <c r="C289">
        <f>courses_requisites!C289</f>
        <v>256</v>
      </c>
      <c r="D289" s="1">
        <f>VLOOKUP(B289,courses_program1!A:E,4,0)</f>
        <v>2.3222856708474504</v>
      </c>
      <c r="E289" s="1">
        <f>VLOOKUP(B289,courses_program1!A:E,5,0)</f>
        <v>7.6555201823897381</v>
      </c>
      <c r="F289" s="1">
        <f>VLOOKUP(C289,courses_program1!A:E,4,0)</f>
        <v>2.4748753759772919</v>
      </c>
      <c r="G289" s="1">
        <f>VLOOKUP(C289,courses_program1!A:E,5,0)</f>
        <v>2.4748720923274514</v>
      </c>
      <c r="H289">
        <f>courses_requisites!D289</f>
        <v>0</v>
      </c>
      <c r="I289" t="str">
        <f t="shared" si="5"/>
        <v>406256</v>
      </c>
    </row>
    <row r="290" spans="1:9" x14ac:dyDescent="0.2">
      <c r="A290">
        <f>courses_requisites!A290</f>
        <v>93</v>
      </c>
      <c r="B290">
        <f>courses_requisites!B290</f>
        <v>406</v>
      </c>
      <c r="C290">
        <f>courses_requisites!C290</f>
        <v>257</v>
      </c>
      <c r="D290" s="1">
        <f>VLOOKUP(B290,courses_program1!A:E,4,0)</f>
        <v>2.3222856708474504</v>
      </c>
      <c r="E290" s="1">
        <f>VLOOKUP(B290,courses_program1!A:E,5,0)</f>
        <v>7.6555201823897381</v>
      </c>
      <c r="F290" s="1">
        <f>VLOOKUP(C290,courses_program1!A:E,4,0)</f>
        <v>2.5375754443131053</v>
      </c>
      <c r="G290" s="1">
        <f>VLOOKUP(C290,courses_program1!A:E,5,0)</f>
        <v>3.0920399196031001</v>
      </c>
      <c r="H290">
        <f>courses_requisites!D290</f>
        <v>0</v>
      </c>
      <c r="I290" t="str">
        <f t="shared" si="5"/>
        <v>406257</v>
      </c>
    </row>
    <row r="291" spans="1:9" x14ac:dyDescent="0.2">
      <c r="A291">
        <f>courses_requisites!A291</f>
        <v>93</v>
      </c>
      <c r="B291">
        <f>courses_requisites!B291</f>
        <v>406</v>
      </c>
      <c r="C291">
        <f>courses_requisites!C291</f>
        <v>316</v>
      </c>
      <c r="D291" s="1">
        <f>VLOOKUP(B291,courses_program1!A:E,4,0)</f>
        <v>2.3222856708474504</v>
      </c>
      <c r="E291" s="1">
        <f>VLOOKUP(B291,courses_program1!A:E,5,0)</f>
        <v>7.6555201823897381</v>
      </c>
      <c r="F291" s="1">
        <f>VLOOKUP(C291,courses_program1!A:E,4,0)</f>
        <v>1.4514285442796564</v>
      </c>
      <c r="G291" s="1">
        <f>VLOOKUP(C291,courses_program1!A:E,5,0)</f>
        <v>4.7847001139935861</v>
      </c>
      <c r="H291">
        <f>courses_requisites!D291</f>
        <v>0</v>
      </c>
      <c r="I291" t="str">
        <f t="shared" si="5"/>
        <v>406316</v>
      </c>
    </row>
    <row r="292" spans="1:9" x14ac:dyDescent="0.2">
      <c r="A292">
        <f>courses_requisites!A292</f>
        <v>93</v>
      </c>
      <c r="B292">
        <f>courses_requisites!B292</f>
        <v>406</v>
      </c>
      <c r="C292">
        <f>courses_requisites!C292</f>
        <v>358</v>
      </c>
      <c r="D292" s="1">
        <f>VLOOKUP(B292,courses_program1!A:E,4,0)</f>
        <v>2.3222856708474504</v>
      </c>
      <c r="E292" s="1">
        <f>VLOOKUP(B292,courses_program1!A:E,5,0)</f>
        <v>7.6555201823897381</v>
      </c>
      <c r="F292" s="1">
        <f>VLOOKUP(C292,courses_program1!A:E,4,0)</f>
        <v>2.3611764206799744</v>
      </c>
      <c r="G292" s="1">
        <f>VLOOKUP(C292,courses_program1!A:E,5,0)</f>
        <v>3.5337438942890169</v>
      </c>
      <c r="H292">
        <f>courses_requisites!D292</f>
        <v>0</v>
      </c>
      <c r="I292" t="str">
        <f t="shared" si="5"/>
        <v>406358</v>
      </c>
    </row>
    <row r="293" spans="1:9" x14ac:dyDescent="0.2">
      <c r="A293">
        <f>courses_requisites!A293</f>
        <v>93</v>
      </c>
      <c r="B293">
        <f>courses_requisites!B293</f>
        <v>406</v>
      </c>
      <c r="C293">
        <f>courses_requisites!C293</f>
        <v>400</v>
      </c>
      <c r="D293" s="1">
        <f>VLOOKUP(B293,courses_program1!A:E,4,0)</f>
        <v>2.3222856708474504</v>
      </c>
      <c r="E293" s="1">
        <f>VLOOKUP(B293,courses_program1!A:E,5,0)</f>
        <v>7.6555201823897381</v>
      </c>
      <c r="F293" s="1">
        <f>VLOOKUP(C293,courses_program1!A:E,4,0)</f>
        <v>2.6787904619972092</v>
      </c>
      <c r="G293" s="1">
        <f>VLOOKUP(C293,courses_program1!A:E,5,0)</f>
        <v>6.4671540619280732</v>
      </c>
      <c r="H293">
        <f>courses_requisites!D293</f>
        <v>1</v>
      </c>
      <c r="I293" t="str">
        <f t="shared" si="5"/>
        <v>406400</v>
      </c>
    </row>
    <row r="294" spans="1:9" x14ac:dyDescent="0.2">
      <c r="A294">
        <f>courses_requisites!A294</f>
        <v>95</v>
      </c>
      <c r="B294">
        <f>courses_requisites!B294</f>
        <v>412</v>
      </c>
      <c r="C294">
        <f>courses_requisites!C294</f>
        <v>320</v>
      </c>
      <c r="D294" s="1">
        <f>VLOOKUP(B294,courses_program1!A:E,4,0)</f>
        <v>6.9662931436016358</v>
      </c>
      <c r="E294" s="1">
        <f>VLOOKUP(B294,courses_program1!A:E,5,0)</f>
        <v>0.68611940462928955</v>
      </c>
      <c r="F294" s="1">
        <f>VLOOKUP(C294,courses_program1!A:E,4,0)</f>
        <v>4.1573494436267424</v>
      </c>
      <c r="G294" s="1">
        <f>VLOOKUP(C294,courses_program1!A:E,5,0)</f>
        <v>2.777849096617095</v>
      </c>
      <c r="H294">
        <f>courses_requisites!D294</f>
        <v>1</v>
      </c>
      <c r="I294" t="str">
        <f t="shared" si="5"/>
        <v>412320</v>
      </c>
    </row>
    <row r="295" spans="1:9" x14ac:dyDescent="0.2">
      <c r="A295">
        <f>courses_requisites!A295</f>
        <v>96</v>
      </c>
      <c r="B295">
        <f>courses_requisites!B295</f>
        <v>412</v>
      </c>
      <c r="C295">
        <f>courses_requisites!C295</f>
        <v>322</v>
      </c>
      <c r="D295" s="1">
        <f>VLOOKUP(B295,courses_program1!A:E,4,0)</f>
        <v>6.9662931436016358</v>
      </c>
      <c r="E295" s="1">
        <f>VLOOKUP(B295,courses_program1!A:E,5,0)</f>
        <v>0.68611940462928955</v>
      </c>
      <c r="F295" s="1">
        <f>VLOOKUP(C295,courses_program1!A:E,4,0)</f>
        <v>5</v>
      </c>
      <c r="G295" s="1">
        <f>VLOOKUP(C295,courses_program1!A:E,5,0)</f>
        <v>0</v>
      </c>
      <c r="H295">
        <f>courses_requisites!D295</f>
        <v>1</v>
      </c>
      <c r="I295" t="str">
        <f t="shared" si="5"/>
        <v>412322</v>
      </c>
    </row>
    <row r="296" spans="1:9" x14ac:dyDescent="0.2">
      <c r="A296">
        <f>courses_requisites!A296</f>
        <v>97</v>
      </c>
      <c r="B296">
        <f>courses_requisites!B296</f>
        <v>418</v>
      </c>
      <c r="C296">
        <f>courses_requisites!C296</f>
        <v>321</v>
      </c>
      <c r="D296" s="1">
        <f>VLOOKUP(B296,courses_program1!A:E,4,0)</f>
        <v>5.4110757512744234</v>
      </c>
      <c r="E296" s="1">
        <f>VLOOKUP(B296,courses_program1!A:E,5,0)</f>
        <v>4.4407498481641516</v>
      </c>
      <c r="F296" s="1">
        <f>VLOOKUP(C296,courses_program1!A:E,4,0)</f>
        <v>4.9888193323520911</v>
      </c>
      <c r="G296" s="1">
        <f>VLOOKUP(C296,courses_program1!A:E,5,0)</f>
        <v>3.3334189159405136</v>
      </c>
      <c r="H296">
        <f>courses_requisites!D296</f>
        <v>1</v>
      </c>
      <c r="I296" t="str">
        <f t="shared" si="5"/>
        <v>418321</v>
      </c>
    </row>
    <row r="297" spans="1:9" x14ac:dyDescent="0.2">
      <c r="A297">
        <f>courses_requisites!A297</f>
        <v>98</v>
      </c>
      <c r="B297">
        <f>courses_requisites!B297</f>
        <v>419</v>
      </c>
      <c r="C297">
        <f>courses_requisites!C297</f>
        <v>418</v>
      </c>
      <c r="D297" s="1">
        <f>VLOOKUP(B297,courses_program1!A:E,4,0)</f>
        <v>6.1840865728850556</v>
      </c>
      <c r="E297" s="1">
        <f>VLOOKUP(B297,courses_program1!A:E,5,0)</f>
        <v>5.075142683616173</v>
      </c>
      <c r="F297" s="1">
        <f>VLOOKUP(C297,courses_program1!A:E,4,0)</f>
        <v>5.4110757512744234</v>
      </c>
      <c r="G297" s="1">
        <f>VLOOKUP(C297,courses_program1!A:E,5,0)</f>
        <v>4.4407498481641516</v>
      </c>
      <c r="H297">
        <f>courses_requisites!D297</f>
        <v>1</v>
      </c>
      <c r="I297" t="str">
        <f t="shared" si="5"/>
        <v>419418</v>
      </c>
    </row>
    <row r="298" spans="1:9" x14ac:dyDescent="0.2">
      <c r="A298">
        <f>courses_requisites!A298</f>
        <v>99</v>
      </c>
      <c r="B298">
        <f>courses_requisites!B298</f>
        <v>420</v>
      </c>
      <c r="C298">
        <f>courses_requisites!C298</f>
        <v>321</v>
      </c>
      <c r="D298" s="1">
        <f>VLOOKUP(B298,courses_program1!A:E,4,0)</f>
        <v>5.8202892210774397</v>
      </c>
      <c r="E298" s="1">
        <f>VLOOKUP(B298,courses_program1!A:E,5,0)</f>
        <v>3.8889887352639327</v>
      </c>
      <c r="F298" s="1">
        <f>VLOOKUP(C298,courses_program1!A:E,4,0)</f>
        <v>4.9888193323520911</v>
      </c>
      <c r="G298" s="1">
        <f>VLOOKUP(C298,courses_program1!A:E,5,0)</f>
        <v>3.3334189159405136</v>
      </c>
      <c r="H298">
        <f>courses_requisites!D298</f>
        <v>1</v>
      </c>
      <c r="I298" t="str">
        <f t="shared" si="5"/>
        <v>420321</v>
      </c>
    </row>
    <row r="299" spans="1:9" x14ac:dyDescent="0.2">
      <c r="A299">
        <f>courses_requisites!A299</f>
        <v>100</v>
      </c>
      <c r="B299">
        <f>courses_requisites!B299</f>
        <v>421</v>
      </c>
      <c r="C299">
        <f>courses_requisites!C299</f>
        <v>420</v>
      </c>
      <c r="D299" s="1">
        <f>VLOOKUP(B299,courses_program1!A:E,4,0)</f>
        <v>6.6517591098027884</v>
      </c>
      <c r="E299" s="1">
        <f>VLOOKUP(B299,courses_program1!A:E,5,0)</f>
        <v>4.4445585545873518</v>
      </c>
      <c r="F299" s="1">
        <f>VLOOKUP(C299,courses_program1!A:E,4,0)</f>
        <v>5.8202892210774397</v>
      </c>
      <c r="G299" s="1">
        <f>VLOOKUP(C299,courses_program1!A:E,5,0)</f>
        <v>3.8889887352639327</v>
      </c>
      <c r="H299">
        <f>courses_requisites!D299</f>
        <v>1</v>
      </c>
      <c r="I299" t="str">
        <f t="shared" si="5"/>
        <v>421420</v>
      </c>
    </row>
    <row r="300" spans="1:9" x14ac:dyDescent="0.2">
      <c r="A300">
        <f>courses_requisites!A300</f>
        <v>101</v>
      </c>
      <c r="B300">
        <f>courses_requisites!B300</f>
        <v>422</v>
      </c>
      <c r="C300">
        <f>courses_requisites!C300</f>
        <v>323</v>
      </c>
      <c r="D300" s="1">
        <f>VLOOKUP(B300,courses_program1!A:E,4,0)</f>
        <v>7</v>
      </c>
      <c r="E300" s="1">
        <f>VLOOKUP(B300,courses_program1!A:E,5,0)</f>
        <v>0</v>
      </c>
      <c r="F300" s="1">
        <f>VLOOKUP(C300,courses_program1!A:E,4,0)</f>
        <v>6</v>
      </c>
      <c r="G300" s="1">
        <f>VLOOKUP(C300,courses_program1!A:E,5,0)</f>
        <v>0</v>
      </c>
      <c r="H300">
        <f>courses_requisites!D300</f>
        <v>1</v>
      </c>
      <c r="I300" t="str">
        <f t="shared" si="5"/>
        <v>422323</v>
      </c>
    </row>
    <row r="301" spans="1:9" x14ac:dyDescent="0.2">
      <c r="A301">
        <f>courses_requisites!A301</f>
        <v>102</v>
      </c>
      <c r="B301">
        <f>courses_requisites!B301</f>
        <v>423</v>
      </c>
      <c r="C301">
        <f>courses_requisites!C301</f>
        <v>323</v>
      </c>
      <c r="D301" s="1">
        <f>VLOOKUP(B301,courses_program1!A:E,4,0)</f>
        <v>8</v>
      </c>
      <c r="E301" s="1">
        <f>VLOOKUP(B301,courses_program1!A:E,5,0)</f>
        <v>0</v>
      </c>
      <c r="F301" s="1">
        <f>VLOOKUP(C301,courses_program1!A:E,4,0)</f>
        <v>6</v>
      </c>
      <c r="G301" s="1">
        <f>VLOOKUP(C301,courses_program1!A:E,5,0)</f>
        <v>0</v>
      </c>
      <c r="H301">
        <f>courses_requisites!D301</f>
        <v>0</v>
      </c>
      <c r="I301" t="str">
        <f t="shared" si="5"/>
        <v>423323</v>
      </c>
    </row>
    <row r="302" spans="1:9" x14ac:dyDescent="0.2">
      <c r="A302">
        <f>courses_requisites!A302</f>
        <v>103</v>
      </c>
      <c r="B302">
        <f>courses_requisites!B302</f>
        <v>423</v>
      </c>
      <c r="C302">
        <f>courses_requisites!C302</f>
        <v>412</v>
      </c>
      <c r="D302" s="1">
        <f>VLOOKUP(B302,courses_program1!A:E,4,0)</f>
        <v>8</v>
      </c>
      <c r="E302" s="1">
        <f>VLOOKUP(B302,courses_program1!A:E,5,0)</f>
        <v>0</v>
      </c>
      <c r="F302" s="1">
        <f>VLOOKUP(C302,courses_program1!A:E,4,0)</f>
        <v>6.9662931436016358</v>
      </c>
      <c r="G302" s="1">
        <f>VLOOKUP(C302,courses_program1!A:E,5,0)</f>
        <v>0.68611940462928955</v>
      </c>
      <c r="H302">
        <f>courses_requisites!D302</f>
        <v>0</v>
      </c>
      <c r="I302" t="str">
        <f t="shared" si="5"/>
        <v>423412</v>
      </c>
    </row>
    <row r="303" spans="1:9" x14ac:dyDescent="0.2">
      <c r="A303">
        <f>courses_requisites!A303</f>
        <v>103</v>
      </c>
      <c r="B303">
        <f>courses_requisites!B303</f>
        <v>423</v>
      </c>
      <c r="C303">
        <f>courses_requisites!C303</f>
        <v>422</v>
      </c>
      <c r="D303" s="1">
        <f>VLOOKUP(B303,courses_program1!A:E,4,0)</f>
        <v>8</v>
      </c>
      <c r="E303" s="1">
        <f>VLOOKUP(B303,courses_program1!A:E,5,0)</f>
        <v>0</v>
      </c>
      <c r="F303" s="1">
        <f>VLOOKUP(C303,courses_program1!A:E,4,0)</f>
        <v>7</v>
      </c>
      <c r="G303" s="1">
        <f>VLOOKUP(C303,courses_program1!A:E,5,0)</f>
        <v>0</v>
      </c>
      <c r="H303">
        <f>courses_requisites!D303</f>
        <v>1</v>
      </c>
      <c r="I303" t="str">
        <f t="shared" si="5"/>
        <v>423422</v>
      </c>
    </row>
    <row r="304" spans="1:9" x14ac:dyDescent="0.2">
      <c r="A304">
        <f>courses_requisites!A304</f>
        <v>104</v>
      </c>
      <c r="B304">
        <f>courses_requisites!B304</f>
        <v>424</v>
      </c>
      <c r="C304">
        <f>courses_requisites!C304</f>
        <v>223</v>
      </c>
      <c r="D304" s="1">
        <f>VLOOKUP(B304,courses_program1!A:E,4,0)</f>
        <v>6.4671576161278956</v>
      </c>
      <c r="E304" s="1">
        <f>VLOOKUP(B304,courses_program1!A:E,5,0)</f>
        <v>2.6787818814078452</v>
      </c>
      <c r="F304" s="1">
        <f>VLOOKUP(C304,courses_program1!A:E,4,0)</f>
        <v>3</v>
      </c>
      <c r="G304" s="1">
        <f>VLOOKUP(C304,courses_program1!A:E,5,0)</f>
        <v>0</v>
      </c>
      <c r="H304">
        <f>courses_requisites!D304</f>
        <v>1</v>
      </c>
      <c r="I304" t="str">
        <f t="shared" si="5"/>
        <v>424223</v>
      </c>
    </row>
    <row r="305" spans="1:9" x14ac:dyDescent="0.2">
      <c r="A305">
        <f>courses_requisites!A305</f>
        <v>104</v>
      </c>
      <c r="B305">
        <f>courses_requisites!B305</f>
        <v>424</v>
      </c>
      <c r="C305">
        <f>courses_requisites!C305</f>
        <v>152</v>
      </c>
      <c r="D305" s="1">
        <f>VLOOKUP(B305,courses_program1!A:E,4,0)</f>
        <v>6.4671576161278956</v>
      </c>
      <c r="E305" s="1">
        <f>VLOOKUP(B305,courses_program1!A:E,5,0)</f>
        <v>2.6787818814078452</v>
      </c>
      <c r="F305" s="1">
        <f>VLOOKUP(C305,courses_program1!A:E,4,0)</f>
        <v>1.1111418450258703</v>
      </c>
      <c r="G305" s="1">
        <f>VLOOKUP(C305,courses_program1!A:E,5,0)</f>
        <v>1.6629383031948315</v>
      </c>
      <c r="H305">
        <f>courses_requisites!D305</f>
        <v>0</v>
      </c>
      <c r="I305" t="str">
        <f t="shared" si="5"/>
        <v>424152</v>
      </c>
    </row>
    <row r="306" spans="1:9" x14ac:dyDescent="0.2">
      <c r="A306">
        <f>courses_requisites!A306</f>
        <v>104</v>
      </c>
      <c r="B306">
        <f>courses_requisites!B306</f>
        <v>424</v>
      </c>
      <c r="C306">
        <f>courses_requisites!C306</f>
        <v>221</v>
      </c>
      <c r="D306" s="1">
        <f>VLOOKUP(B306,courses_program1!A:E,4,0)</f>
        <v>6.4671576161278956</v>
      </c>
      <c r="E306" s="1">
        <f>VLOOKUP(B306,courses_program1!A:E,5,0)</f>
        <v>2.6787818814078452</v>
      </c>
      <c r="F306" s="1">
        <f>VLOOKUP(C306,courses_program1!A:E,4,0)</f>
        <v>-1.6667061483987755</v>
      </c>
      <c r="G306" s="1">
        <f>VLOOKUP(C306,courses_program1!A:E,5,0)</f>
        <v>2.4944118775554527</v>
      </c>
      <c r="H306">
        <f>courses_requisites!D306</f>
        <v>0</v>
      </c>
      <c r="I306" t="str">
        <f t="shared" si="5"/>
        <v>424221</v>
      </c>
    </row>
    <row r="307" spans="1:9" x14ac:dyDescent="0.2">
      <c r="A307">
        <f>courses_requisites!A307</f>
        <v>106</v>
      </c>
      <c r="B307">
        <f>courses_requisites!B307</f>
        <v>424</v>
      </c>
      <c r="C307">
        <f>courses_requisites!C307</f>
        <v>227</v>
      </c>
      <c r="D307" s="1">
        <f>VLOOKUP(B307,courses_program1!A:E,4,0)</f>
        <v>6.4671576161278956</v>
      </c>
      <c r="E307" s="1">
        <f>VLOOKUP(B307,courses_program1!A:E,5,0)</f>
        <v>2.6787818814078452</v>
      </c>
      <c r="F307" s="1">
        <f>VLOOKUP(C307,courses_program1!A:E,4,0)</f>
        <v>3.695518637787369</v>
      </c>
      <c r="G307" s="1">
        <f>VLOOKUP(C307,courses_program1!A:E,5,0)</f>
        <v>1.5307325036616259</v>
      </c>
      <c r="H307">
        <f>courses_requisites!D307</f>
        <v>1</v>
      </c>
      <c r="I307" t="str">
        <f t="shared" si="5"/>
        <v>424227</v>
      </c>
    </row>
    <row r="308" spans="1:9" x14ac:dyDescent="0.2">
      <c r="A308">
        <f>courses_requisites!A308</f>
        <v>106</v>
      </c>
      <c r="B308">
        <f>courses_requisites!B308</f>
        <v>424</v>
      </c>
      <c r="C308">
        <f>courses_requisites!C308</f>
        <v>217</v>
      </c>
      <c r="D308" s="1">
        <f>VLOOKUP(B308,courses_program1!A:E,4,0)</f>
        <v>6.4671576161278956</v>
      </c>
      <c r="E308" s="1">
        <f>VLOOKUP(B308,courses_program1!A:E,5,0)</f>
        <v>2.6787818814078452</v>
      </c>
      <c r="F308" s="1">
        <f>VLOOKUP(C308,courses_program1!A:E,4,0)</f>
        <v>1.3393952309986046</v>
      </c>
      <c r="G308" s="1">
        <f>VLOOKUP(C308,courses_program1!A:E,5,0)</f>
        <v>3.2335770309640366</v>
      </c>
      <c r="H308">
        <f>courses_requisites!D308</f>
        <v>0</v>
      </c>
      <c r="I308" t="str">
        <f t="shared" si="5"/>
        <v>424217</v>
      </c>
    </row>
    <row r="309" spans="1:9" x14ac:dyDescent="0.2">
      <c r="A309">
        <f>courses_requisites!A309</f>
        <v>106</v>
      </c>
      <c r="B309">
        <f>courses_requisites!B309</f>
        <v>424</v>
      </c>
      <c r="C309">
        <f>courses_requisites!C309</f>
        <v>254</v>
      </c>
      <c r="D309" s="1">
        <f>VLOOKUP(B309,courses_program1!A:E,4,0)</f>
        <v>6.4671576161278956</v>
      </c>
      <c r="E309" s="1">
        <f>VLOOKUP(B309,courses_program1!A:E,5,0)</f>
        <v>2.6787818814078452</v>
      </c>
      <c r="F309" s="1">
        <f>VLOOKUP(C309,courses_program1!A:E,4,0)</f>
        <v>0.95671087928471765</v>
      </c>
      <c r="G309" s="1">
        <f>VLOOKUP(C309,courses_program1!A:E,5,0)</f>
        <v>2.309697879260026</v>
      </c>
      <c r="H309">
        <f>courses_requisites!D309</f>
        <v>0</v>
      </c>
      <c r="I309" t="str">
        <f t="shared" si="5"/>
        <v>424254</v>
      </c>
    </row>
    <row r="310" spans="1:9" x14ac:dyDescent="0.2">
      <c r="A310">
        <f>courses_requisites!A310</f>
        <v>106</v>
      </c>
      <c r="B310">
        <f>courses_requisites!B310</f>
        <v>424</v>
      </c>
      <c r="C310">
        <f>courses_requisites!C310</f>
        <v>264</v>
      </c>
      <c r="D310" s="1">
        <f>VLOOKUP(B310,courses_program1!A:E,4,0)</f>
        <v>6.4671576161278956</v>
      </c>
      <c r="E310" s="1">
        <f>VLOOKUP(B310,courses_program1!A:E,5,0)</f>
        <v>2.6787818814078452</v>
      </c>
      <c r="F310" s="1">
        <f>VLOOKUP(C310,courses_program1!A:E,4,0)</f>
        <v>1.885590165156946</v>
      </c>
      <c r="G310" s="1">
        <f>VLOOKUP(C310,courses_program1!A:E,5,0)</f>
        <v>3.5276833374132948</v>
      </c>
      <c r="H310">
        <f>courses_requisites!D310</f>
        <v>0</v>
      </c>
      <c r="I310" t="str">
        <f t="shared" si="5"/>
        <v>424264</v>
      </c>
    </row>
    <row r="311" spans="1:9" x14ac:dyDescent="0.2">
      <c r="A311">
        <f>courses_requisites!A311</f>
        <v>106</v>
      </c>
      <c r="B311">
        <f>courses_requisites!B311</f>
        <v>424</v>
      </c>
      <c r="C311">
        <f>courses_requisites!C311</f>
        <v>317</v>
      </c>
      <c r="D311" s="1">
        <f>VLOOKUP(B311,courses_program1!A:E,4,0)</f>
        <v>6.4671576161278956</v>
      </c>
      <c r="E311" s="1">
        <f>VLOOKUP(B311,courses_program1!A:E,5,0)</f>
        <v>2.6787818814078452</v>
      </c>
      <c r="F311" s="1">
        <f>VLOOKUP(C311,courses_program1!A:E,4,0)</f>
        <v>6.6339744833877897E-6</v>
      </c>
      <c r="G311" s="1">
        <f>VLOOKUP(C311,courses_program1!A:E,5,0)</f>
        <v>4.9999999999955991</v>
      </c>
      <c r="H311">
        <f>courses_requisites!D311</f>
        <v>0</v>
      </c>
      <c r="I311" t="str">
        <f t="shared" si="5"/>
        <v>424317</v>
      </c>
    </row>
    <row r="312" spans="1:9" x14ac:dyDescent="0.2">
      <c r="A312">
        <f>courses_requisites!A312</f>
        <v>108</v>
      </c>
      <c r="B312">
        <f>courses_requisites!B312</f>
        <v>425</v>
      </c>
      <c r="C312">
        <f>courses_requisites!C312</f>
        <v>424</v>
      </c>
      <c r="D312" s="1">
        <f>VLOOKUP(B312,courses_program1!A:E,4,0)</f>
        <v>7.391037275574738</v>
      </c>
      <c r="E312" s="1">
        <f>VLOOKUP(B312,courses_program1!A:E,5,0)</f>
        <v>3.0614650073232519</v>
      </c>
      <c r="F312" s="1">
        <f>VLOOKUP(C312,courses_program1!A:E,4,0)</f>
        <v>6.4671576161278956</v>
      </c>
      <c r="G312" s="1">
        <f>VLOOKUP(C312,courses_program1!A:E,5,0)</f>
        <v>2.6787818814078452</v>
      </c>
      <c r="H312">
        <f>courses_requisites!D312</f>
        <v>1</v>
      </c>
      <c r="I312" t="str">
        <f t="shared" si="5"/>
        <v>425424</v>
      </c>
    </row>
    <row r="313" spans="1:9" x14ac:dyDescent="0.2">
      <c r="A313">
        <f>courses_requisites!A313</f>
        <v>109</v>
      </c>
      <c r="B313">
        <f>courses_requisites!B313</f>
        <v>426</v>
      </c>
      <c r="C313">
        <f>courses_requisites!C313</f>
        <v>321</v>
      </c>
      <c r="D313" s="1">
        <f>VLOOKUP(B313,courses_program1!A:E,4,0)</f>
        <v>6.1734502186027962</v>
      </c>
      <c r="E313" s="1">
        <f>VLOOKUP(B313,courses_program1!A:E,5,0)</f>
        <v>3.2997745981253157</v>
      </c>
      <c r="F313" s="1">
        <f>VLOOKUP(C313,courses_program1!A:E,4,0)</f>
        <v>4.9888193323520911</v>
      </c>
      <c r="G313" s="1">
        <f>VLOOKUP(C313,courses_program1!A:E,5,0)</f>
        <v>3.3334189159405136</v>
      </c>
      <c r="H313">
        <f>courses_requisites!D313</f>
        <v>1</v>
      </c>
      <c r="I313" t="str">
        <f t="shared" si="5"/>
        <v>426321</v>
      </c>
    </row>
    <row r="314" spans="1:9" x14ac:dyDescent="0.2">
      <c r="A314">
        <f>courses_requisites!A314</f>
        <v>109</v>
      </c>
      <c r="B314">
        <f>courses_requisites!B314</f>
        <v>426</v>
      </c>
      <c r="C314">
        <f>courses_requisites!C314</f>
        <v>322</v>
      </c>
      <c r="D314" s="1">
        <f>VLOOKUP(B314,courses_program1!A:E,4,0)</f>
        <v>6.1734502186027962</v>
      </c>
      <c r="E314" s="1">
        <f>VLOOKUP(B314,courses_program1!A:E,5,0)</f>
        <v>3.2997745981253157</v>
      </c>
      <c r="F314" s="1">
        <f>VLOOKUP(C314,courses_program1!A:E,4,0)</f>
        <v>5</v>
      </c>
      <c r="G314" s="1">
        <f>VLOOKUP(C314,courses_program1!A:E,5,0)</f>
        <v>0</v>
      </c>
      <c r="H314">
        <f>courses_requisites!D314</f>
        <v>1</v>
      </c>
      <c r="I314" t="str">
        <f t="shared" si="5"/>
        <v>426322</v>
      </c>
    </row>
    <row r="315" spans="1:9" x14ac:dyDescent="0.2">
      <c r="A315">
        <f>courses_requisites!A315</f>
        <v>110</v>
      </c>
      <c r="B315">
        <f>courses_requisites!B315</f>
        <v>427</v>
      </c>
      <c r="C315">
        <f>courses_requisites!C315</f>
        <v>426</v>
      </c>
      <c r="D315" s="1">
        <f>VLOOKUP(B315,courses_program1!A:E,4,0)</f>
        <v>7.0553716784031959</v>
      </c>
      <c r="E315" s="1">
        <f>VLOOKUP(B315,courses_program1!A:E,5,0)</f>
        <v>3.7711709692860751</v>
      </c>
      <c r="F315" s="1">
        <f>VLOOKUP(C315,courses_program1!A:E,4,0)</f>
        <v>6.1734502186027962</v>
      </c>
      <c r="G315" s="1">
        <f>VLOOKUP(C315,courses_program1!A:E,5,0)</f>
        <v>3.2997745981253157</v>
      </c>
      <c r="H315">
        <f>courses_requisites!D315</f>
        <v>1</v>
      </c>
      <c r="I315" t="str">
        <f t="shared" si="5"/>
        <v>427426</v>
      </c>
    </row>
    <row r="316" spans="1:9" x14ac:dyDescent="0.2">
      <c r="A316">
        <f>courses_requisites!A316</f>
        <v>111</v>
      </c>
      <c r="B316">
        <f>courses_requisites!B316</f>
        <v>428</v>
      </c>
      <c r="C316">
        <f>courses_requisites!C316</f>
        <v>215</v>
      </c>
      <c r="D316" s="1">
        <f>VLOOKUP(B316,courses_program1!A:E,4,0)</f>
        <v>3.888996457590546</v>
      </c>
      <c r="E316" s="1">
        <f>VLOOKUP(B316,courses_program1!A:E,5,0)</f>
        <v>5.8202840611819102</v>
      </c>
      <c r="F316" s="1">
        <f>VLOOKUP(C316,courses_program1!A:E,4,0)</f>
        <v>0.78036584261715414</v>
      </c>
      <c r="G316" s="1">
        <f>VLOOKUP(C316,courses_program1!A:E,5,0)</f>
        <v>3.923140215653325</v>
      </c>
      <c r="H316">
        <f>courses_requisites!D316</f>
        <v>1</v>
      </c>
      <c r="I316" t="str">
        <f t="shared" si="5"/>
        <v>428215</v>
      </c>
    </row>
    <row r="317" spans="1:9" x14ac:dyDescent="0.2">
      <c r="A317">
        <f>courses_requisites!A317</f>
        <v>111</v>
      </c>
      <c r="B317">
        <f>courses_requisites!B317</f>
        <v>428</v>
      </c>
      <c r="C317">
        <f>courses_requisites!C317</f>
        <v>255</v>
      </c>
      <c r="D317" s="1">
        <f>VLOOKUP(B317,courses_program1!A:E,4,0)</f>
        <v>3.888996457590546</v>
      </c>
      <c r="E317" s="1">
        <f>VLOOKUP(B317,courses_program1!A:E,5,0)</f>
        <v>5.8202840611819102</v>
      </c>
      <c r="F317" s="1">
        <f>VLOOKUP(C317,courses_program1!A:E,4,0)</f>
        <v>2.1213217508376787</v>
      </c>
      <c r="G317" s="1">
        <f>VLOOKUP(C317,courses_program1!A:E,5,0)</f>
        <v>2.1213189362806726</v>
      </c>
      <c r="H317">
        <f>courses_requisites!D317</f>
        <v>0</v>
      </c>
      <c r="I317" t="str">
        <f t="shared" si="5"/>
        <v>428255</v>
      </c>
    </row>
    <row r="318" spans="1:9" x14ac:dyDescent="0.2">
      <c r="A318">
        <f>courses_requisites!A318</f>
        <v>111</v>
      </c>
      <c r="B318">
        <f>courses_requisites!B318</f>
        <v>428</v>
      </c>
      <c r="C318">
        <f>courses_requisites!C318</f>
        <v>256</v>
      </c>
      <c r="D318" s="1">
        <f>VLOOKUP(B318,courses_program1!A:E,4,0)</f>
        <v>3.888996457590546</v>
      </c>
      <c r="E318" s="1">
        <f>VLOOKUP(B318,courses_program1!A:E,5,0)</f>
        <v>5.8202840611819102</v>
      </c>
      <c r="F318" s="1">
        <f>VLOOKUP(C318,courses_program1!A:E,4,0)</f>
        <v>2.4748753759772919</v>
      </c>
      <c r="G318" s="1">
        <f>VLOOKUP(C318,courses_program1!A:E,5,0)</f>
        <v>2.4748720923274514</v>
      </c>
      <c r="H318">
        <f>courses_requisites!D318</f>
        <v>0</v>
      </c>
      <c r="I318" t="str">
        <f t="shared" si="5"/>
        <v>428256</v>
      </c>
    </row>
    <row r="319" spans="1:9" x14ac:dyDescent="0.2">
      <c r="A319">
        <f>courses_requisites!A319</f>
        <v>113</v>
      </c>
      <c r="B319">
        <f>courses_requisites!B319</f>
        <v>428</v>
      </c>
      <c r="C319">
        <f>courses_requisites!C319</f>
        <v>320</v>
      </c>
      <c r="D319" s="1">
        <f>VLOOKUP(B319,courses_program1!A:E,4,0)</f>
        <v>3.888996457590546</v>
      </c>
      <c r="E319" s="1">
        <f>VLOOKUP(B319,courses_program1!A:E,5,0)</f>
        <v>5.8202840611819102</v>
      </c>
      <c r="F319" s="1">
        <f>VLOOKUP(C319,courses_program1!A:E,4,0)</f>
        <v>4.1573494436267424</v>
      </c>
      <c r="G319" s="1">
        <f>VLOOKUP(C319,courses_program1!A:E,5,0)</f>
        <v>2.777849096617095</v>
      </c>
      <c r="H319">
        <f>courses_requisites!D319</f>
        <v>1</v>
      </c>
      <c r="I319" t="str">
        <f t="shared" si="5"/>
        <v>428320</v>
      </c>
    </row>
    <row r="320" spans="1:9" x14ac:dyDescent="0.2">
      <c r="A320">
        <f>courses_requisites!A320</f>
        <v>114</v>
      </c>
      <c r="B320">
        <f>courses_requisites!B320</f>
        <v>437</v>
      </c>
      <c r="C320">
        <f>courses_requisites!C320</f>
        <v>320</v>
      </c>
      <c r="D320" s="1">
        <f>VLOOKUP(B320,courses_program1!A:E,4,0)</f>
        <v>6.8654971893117569</v>
      </c>
      <c r="E320" s="1">
        <f>VLOOKUP(B320,courses_program1!A:E,5,0)</f>
        <v>1.3656311154745873</v>
      </c>
      <c r="F320" s="1">
        <f>VLOOKUP(C320,courses_program1!A:E,4,0)</f>
        <v>4.1573494436267424</v>
      </c>
      <c r="G320" s="1">
        <f>VLOOKUP(C320,courses_program1!A:E,5,0)</f>
        <v>2.777849096617095</v>
      </c>
      <c r="H320">
        <f>courses_requisites!D320</f>
        <v>0</v>
      </c>
      <c r="I320" t="str">
        <f t="shared" si="5"/>
        <v>437320</v>
      </c>
    </row>
    <row r="321" spans="1:9" x14ac:dyDescent="0.2">
      <c r="A321">
        <f>courses_requisites!A321</f>
        <v>114</v>
      </c>
      <c r="B321">
        <f>courses_requisites!B321</f>
        <v>437</v>
      </c>
      <c r="C321">
        <f>courses_requisites!C321</f>
        <v>322</v>
      </c>
      <c r="D321" s="1">
        <f>VLOOKUP(B321,courses_program1!A:E,4,0)</f>
        <v>6.8654971893117569</v>
      </c>
      <c r="E321" s="1">
        <f>VLOOKUP(B321,courses_program1!A:E,5,0)</f>
        <v>1.3656311154745873</v>
      </c>
      <c r="F321" s="1">
        <f>VLOOKUP(C321,courses_program1!A:E,4,0)</f>
        <v>5</v>
      </c>
      <c r="G321" s="1">
        <f>VLOOKUP(C321,courses_program1!A:E,5,0)</f>
        <v>0</v>
      </c>
      <c r="H321">
        <f>courses_requisites!D321</f>
        <v>1</v>
      </c>
      <c r="I321" t="str">
        <f t="shared" si="5"/>
        <v>437322</v>
      </c>
    </row>
    <row r="322" spans="1:9" x14ac:dyDescent="0.2">
      <c r="A322">
        <f>courses_requisites!A322</f>
        <v>115</v>
      </c>
      <c r="B322">
        <f>courses_requisites!B322</f>
        <v>440</v>
      </c>
      <c r="C322">
        <f>courses_requisites!C322</f>
        <v>300</v>
      </c>
      <c r="D322" s="1">
        <f>VLOOKUP(B322,courses_program1!A:E,4,0)</f>
        <v>3.2997827890246554</v>
      </c>
      <c r="E322" s="1">
        <f>VLOOKUP(B322,courses_program1!A:E,5,0)</f>
        <v>6.1734458404732662</v>
      </c>
      <c r="F322" s="1">
        <f>VLOOKUP(C322,courses_program1!A:E,4,0)</f>
        <v>2.7778546125646759</v>
      </c>
      <c r="G322" s="1">
        <f>VLOOKUP(C322,courses_program1!A:E,5,0)</f>
        <v>4.1573457579870787</v>
      </c>
      <c r="H322">
        <f>courses_requisites!D322</f>
        <v>1</v>
      </c>
      <c r="I322" t="str">
        <f t="shared" si="5"/>
        <v>440300</v>
      </c>
    </row>
    <row r="323" spans="1:9" x14ac:dyDescent="0.2">
      <c r="A323">
        <f>courses_requisites!A323</f>
        <v>116</v>
      </c>
      <c r="B323">
        <f>courses_requisites!B323</f>
        <v>440</v>
      </c>
      <c r="C323">
        <f>courses_requisites!C323</f>
        <v>320</v>
      </c>
      <c r="D323" s="1">
        <f>VLOOKUP(B323,courses_program1!A:E,4,0)</f>
        <v>3.2997827890246554</v>
      </c>
      <c r="E323" s="1">
        <f>VLOOKUP(B323,courses_program1!A:E,5,0)</f>
        <v>6.1734458404732662</v>
      </c>
      <c r="F323" s="1">
        <f>VLOOKUP(C323,courses_program1!A:E,4,0)</f>
        <v>4.1573494436267424</v>
      </c>
      <c r="G323" s="1">
        <f>VLOOKUP(C323,courses_program1!A:E,5,0)</f>
        <v>2.777849096617095</v>
      </c>
      <c r="H323">
        <f>courses_requisites!D323</f>
        <v>1</v>
      </c>
      <c r="I323" t="str">
        <f t="shared" si="5"/>
        <v>440320</v>
      </c>
    </row>
    <row r="324" spans="1:9" x14ac:dyDescent="0.2">
      <c r="A324">
        <f>courses_requisites!A324</f>
        <v>117</v>
      </c>
      <c r="B324">
        <f>courses_requisites!B324</f>
        <v>441</v>
      </c>
      <c r="C324">
        <f>courses_requisites!C324</f>
        <v>340</v>
      </c>
      <c r="D324" s="1">
        <f>VLOOKUP(B324,courses_program1!A:E,4,0)</f>
        <v>-2.0319821867004233</v>
      </c>
      <c r="E324" s="1">
        <f>VLOOKUP(B324,courses_program1!A:E,5,0)</f>
        <v>6.6985855516617958</v>
      </c>
      <c r="F324" s="1">
        <f>VLOOKUP(C324,courses_program1!A:E,4,0)</f>
        <v>-1.4514158476431596</v>
      </c>
      <c r="G324" s="1">
        <f>VLOOKUP(C324,courses_program1!A:E,5,0)</f>
        <v>4.784703965472711</v>
      </c>
      <c r="H324">
        <f>courses_requisites!D324</f>
        <v>1</v>
      </c>
      <c r="I324" t="str">
        <f t="shared" si="5"/>
        <v>441340</v>
      </c>
    </row>
    <row r="325" spans="1:9" x14ac:dyDescent="0.2">
      <c r="A325">
        <f>courses_requisites!A325</f>
        <v>118</v>
      </c>
      <c r="B325">
        <f>courses_requisites!B325</f>
        <v>442</v>
      </c>
      <c r="C325">
        <f>courses_requisites!C325</f>
        <v>220</v>
      </c>
      <c r="D325" s="1">
        <f>VLOOKUP(B325,courses_program1!A:E,4,0)</f>
        <v>-2.3569760051572612</v>
      </c>
      <c r="E325" s="1">
        <f>VLOOKUP(B325,courses_program1!A:E,5,0)</f>
        <v>4.4096104262296141</v>
      </c>
      <c r="F325" s="1">
        <f>VLOOKUP(C325,courses_program1!A:E,4,0)</f>
        <v>-2.3190274145686716</v>
      </c>
      <c r="G325" s="1">
        <f>VLOOKUP(C325,courses_program1!A:E,5,0)</f>
        <v>1.9031846601102431</v>
      </c>
      <c r="H325">
        <f>courses_requisites!D325</f>
        <v>1</v>
      </c>
      <c r="I325" t="str">
        <f t="shared" si="5"/>
        <v>442220</v>
      </c>
    </row>
    <row r="326" spans="1:9" x14ac:dyDescent="0.2">
      <c r="A326">
        <f>courses_requisites!A326</f>
        <v>118</v>
      </c>
      <c r="B326">
        <f>courses_requisites!B326</f>
        <v>442</v>
      </c>
      <c r="C326">
        <f>courses_requisites!C326</f>
        <v>223</v>
      </c>
      <c r="D326" s="1">
        <f>VLOOKUP(B326,courses_program1!A:E,4,0)</f>
        <v>-2.3569760051572612</v>
      </c>
      <c r="E326" s="1">
        <f>VLOOKUP(B326,courses_program1!A:E,5,0)</f>
        <v>4.4096104262296141</v>
      </c>
      <c r="F326" s="1">
        <f>VLOOKUP(C326,courses_program1!A:E,4,0)</f>
        <v>3</v>
      </c>
      <c r="G326" s="1">
        <f>VLOOKUP(C326,courses_program1!A:E,5,0)</f>
        <v>0</v>
      </c>
      <c r="H326">
        <f>courses_requisites!D326</f>
        <v>0</v>
      </c>
      <c r="I326" t="str">
        <f t="shared" si="5"/>
        <v>442223</v>
      </c>
    </row>
    <row r="327" spans="1:9" x14ac:dyDescent="0.2">
      <c r="A327">
        <f>courses_requisites!A327</f>
        <v>118</v>
      </c>
      <c r="B327">
        <f>courses_requisites!B327</f>
        <v>442</v>
      </c>
      <c r="C327">
        <f>courses_requisites!C327</f>
        <v>226</v>
      </c>
      <c r="D327" s="1">
        <f>VLOOKUP(B327,courses_program1!A:E,4,0)</f>
        <v>-2.3569760051572612</v>
      </c>
      <c r="E327" s="1">
        <f>VLOOKUP(B327,courses_program1!A:E,5,0)</f>
        <v>4.4096104262296141</v>
      </c>
      <c r="F327" s="1">
        <f>VLOOKUP(C327,courses_program1!A:E,4,0)</f>
        <v>2.4944096661760455</v>
      </c>
      <c r="G327" s="1">
        <f>VLOOKUP(C327,courses_program1!A:E,5,0)</f>
        <v>1.6667094579702568</v>
      </c>
      <c r="H327">
        <f>courses_requisites!D327</f>
        <v>0</v>
      </c>
      <c r="I327" t="str">
        <f t="shared" si="5"/>
        <v>442226</v>
      </c>
    </row>
    <row r="328" spans="1:9" x14ac:dyDescent="0.2">
      <c r="A328">
        <f>courses_requisites!A328</f>
        <v>119</v>
      </c>
      <c r="B328">
        <f>courses_requisites!B328</f>
        <v>443</v>
      </c>
      <c r="C328">
        <f>courses_requisites!C328</f>
        <v>220</v>
      </c>
      <c r="D328" s="1">
        <f>VLOOKUP(B328,courses_program1!A:E,4,0)</f>
        <v>6.6985828556323046</v>
      </c>
      <c r="E328" s="1">
        <f>VLOOKUP(B328,courses_program1!A:E,5,0)</f>
        <v>2.0319910743477587</v>
      </c>
      <c r="F328" s="1">
        <f>VLOOKUP(C328,courses_program1!A:E,4,0)</f>
        <v>-2.3190274145686716</v>
      </c>
      <c r="G328" s="1">
        <f>VLOOKUP(C328,courses_program1!A:E,5,0)</f>
        <v>1.9031846601102431</v>
      </c>
      <c r="H328">
        <f>courses_requisites!D328</f>
        <v>0</v>
      </c>
      <c r="I328" t="str">
        <f t="shared" si="5"/>
        <v>443220</v>
      </c>
    </row>
    <row r="329" spans="1:9" x14ac:dyDescent="0.2">
      <c r="A329">
        <f>courses_requisites!A329</f>
        <v>119</v>
      </c>
      <c r="B329">
        <f>courses_requisites!B329</f>
        <v>443</v>
      </c>
      <c r="C329">
        <f>courses_requisites!C329</f>
        <v>223</v>
      </c>
      <c r="D329" s="1">
        <f>VLOOKUP(B329,courses_program1!A:E,4,0)</f>
        <v>6.6985828556323046</v>
      </c>
      <c r="E329" s="1">
        <f>VLOOKUP(B329,courses_program1!A:E,5,0)</f>
        <v>2.0319910743477587</v>
      </c>
      <c r="F329" s="1">
        <f>VLOOKUP(C329,courses_program1!A:E,4,0)</f>
        <v>3</v>
      </c>
      <c r="G329" s="1">
        <f>VLOOKUP(C329,courses_program1!A:E,5,0)</f>
        <v>0</v>
      </c>
      <c r="H329">
        <f>courses_requisites!D329</f>
        <v>1</v>
      </c>
      <c r="I329" t="str">
        <f t="shared" si="5"/>
        <v>443223</v>
      </c>
    </row>
    <row r="330" spans="1:9" x14ac:dyDescent="0.2">
      <c r="A330">
        <f>courses_requisites!A330</f>
        <v>119</v>
      </c>
      <c r="B330">
        <f>courses_requisites!B330</f>
        <v>443</v>
      </c>
      <c r="C330">
        <f>courses_requisites!C330</f>
        <v>226</v>
      </c>
      <c r="D330" s="1">
        <f>VLOOKUP(B330,courses_program1!A:E,4,0)</f>
        <v>6.6985828556323046</v>
      </c>
      <c r="E330" s="1">
        <f>VLOOKUP(B330,courses_program1!A:E,5,0)</f>
        <v>2.0319910743477587</v>
      </c>
      <c r="F330" s="1">
        <f>VLOOKUP(C330,courses_program1!A:E,4,0)</f>
        <v>2.4944096661760455</v>
      </c>
      <c r="G330" s="1">
        <f>VLOOKUP(C330,courses_program1!A:E,5,0)</f>
        <v>1.6667094579702568</v>
      </c>
      <c r="H330">
        <f>courses_requisites!D330</f>
        <v>0</v>
      </c>
      <c r="I330" t="str">
        <f t="shared" si="5"/>
        <v>443226</v>
      </c>
    </row>
    <row r="331" spans="1:9" x14ac:dyDescent="0.2">
      <c r="A331">
        <f>courses_requisites!A331</f>
        <v>120</v>
      </c>
      <c r="B331">
        <f>courses_requisites!B331</f>
        <v>444</v>
      </c>
      <c r="C331">
        <f>courses_requisites!C331</f>
        <v>220</v>
      </c>
      <c r="D331" s="1">
        <f>VLOOKUP(B331,courses_program1!A:E,4,0)</f>
        <v>-6.8654935654627955</v>
      </c>
      <c r="E331" s="1">
        <f>VLOOKUP(B331,courses_program1!A:E,5,0)</f>
        <v>1.3656493336830475</v>
      </c>
      <c r="F331" s="1">
        <f>VLOOKUP(C331,courses_program1!A:E,4,0)</f>
        <v>-2.3190274145686716</v>
      </c>
      <c r="G331" s="1">
        <f>VLOOKUP(C331,courses_program1!A:E,5,0)</f>
        <v>1.9031846601102431</v>
      </c>
      <c r="H331">
        <f>courses_requisites!D331</f>
        <v>1</v>
      </c>
      <c r="I331" t="str">
        <f t="shared" si="5"/>
        <v>444220</v>
      </c>
    </row>
    <row r="332" spans="1:9" x14ac:dyDescent="0.2">
      <c r="A332">
        <f>courses_requisites!A332</f>
        <v>120</v>
      </c>
      <c r="B332">
        <f>courses_requisites!B332</f>
        <v>444</v>
      </c>
      <c r="C332">
        <f>courses_requisites!C332</f>
        <v>226</v>
      </c>
      <c r="D332" s="1">
        <f>VLOOKUP(B332,courses_program1!A:E,4,0)</f>
        <v>-6.8654935654627955</v>
      </c>
      <c r="E332" s="1">
        <f>VLOOKUP(B332,courses_program1!A:E,5,0)</f>
        <v>1.3656493336830475</v>
      </c>
      <c r="F332" s="1">
        <f>VLOOKUP(C332,courses_program1!A:E,4,0)</f>
        <v>2.4944096661760455</v>
      </c>
      <c r="G332" s="1">
        <f>VLOOKUP(C332,courses_program1!A:E,5,0)</f>
        <v>1.6667094579702568</v>
      </c>
      <c r="H332">
        <f>courses_requisites!D332</f>
        <v>0</v>
      </c>
      <c r="I332" t="str">
        <f t="shared" si="5"/>
        <v>444226</v>
      </c>
    </row>
    <row r="333" spans="1:9" x14ac:dyDescent="0.2">
      <c r="A333">
        <f>courses_requisites!A333</f>
        <v>122</v>
      </c>
      <c r="B333">
        <f>courses_requisites!B333</f>
        <v>450</v>
      </c>
      <c r="C333">
        <f>courses_requisites!C333</f>
        <v>301</v>
      </c>
      <c r="D333" s="1">
        <f>VLOOKUP(B333,courses_program1!A:E,4,0)</f>
        <v>3.771180330313892</v>
      </c>
      <c r="E333" s="1">
        <f>VLOOKUP(B333,courses_program1!A:E,5,0)</f>
        <v>7.0553666748265895</v>
      </c>
      <c r="F333" s="1">
        <f>VLOOKUP(C333,courses_program1!A:E,4,0)</f>
        <v>2.296106110283322</v>
      </c>
      <c r="G333" s="1">
        <f>VLOOKUP(C333,courses_program1!A:E,5,0)</f>
        <v>5.5432749102240626</v>
      </c>
      <c r="H333">
        <f>courses_requisites!D333</f>
        <v>1</v>
      </c>
      <c r="I333" t="str">
        <f t="shared" si="5"/>
        <v>450301</v>
      </c>
    </row>
    <row r="334" spans="1:9" x14ac:dyDescent="0.2">
      <c r="A334">
        <f>courses_requisites!A334</f>
        <v>123</v>
      </c>
      <c r="B334">
        <f>courses_requisites!B334</f>
        <v>450</v>
      </c>
      <c r="C334">
        <f>courses_requisites!C334</f>
        <v>400</v>
      </c>
      <c r="D334" s="1">
        <f>VLOOKUP(B334,courses_program1!A:E,4,0)</f>
        <v>3.771180330313892</v>
      </c>
      <c r="E334" s="1">
        <f>VLOOKUP(B334,courses_program1!A:E,5,0)</f>
        <v>7.0553666748265895</v>
      </c>
      <c r="F334" s="1">
        <f>VLOOKUP(C334,courses_program1!A:E,4,0)</f>
        <v>2.6787904619972092</v>
      </c>
      <c r="G334" s="1">
        <f>VLOOKUP(C334,courses_program1!A:E,5,0)</f>
        <v>6.4671540619280732</v>
      </c>
      <c r="H334">
        <f>courses_requisites!D334</f>
        <v>1</v>
      </c>
      <c r="I334" t="str">
        <f t="shared" si="5"/>
        <v>450400</v>
      </c>
    </row>
    <row r="335" spans="1:9" x14ac:dyDescent="0.2">
      <c r="A335">
        <f>courses_requisites!A335</f>
        <v>124</v>
      </c>
      <c r="B335">
        <f>courses_requisites!B335</f>
        <v>462</v>
      </c>
      <c r="C335">
        <f>courses_requisites!C335</f>
        <v>361</v>
      </c>
      <c r="D335" s="1">
        <f>VLOOKUP(B335,courses_program1!A:E,4,0)</f>
        <v>0.68612864747087754</v>
      </c>
      <c r="E335" s="1">
        <f>VLOOKUP(B335,courses_program1!A:E,5,0)</f>
        <v>6.9662922332557784</v>
      </c>
      <c r="F335" s="1">
        <f>VLOOKUP(C335,courses_program1!A:E,4,0)</f>
        <v>0.58811026926075216</v>
      </c>
      <c r="G335" s="1">
        <f>VLOOKUP(C335,courses_program1!A:E,5,0)</f>
        <v>5.9711076285049529</v>
      </c>
      <c r="H335">
        <f>courses_requisites!D335</f>
        <v>1</v>
      </c>
      <c r="I335" t="str">
        <f t="shared" si="5"/>
        <v>462361</v>
      </c>
    </row>
    <row r="336" spans="1:9" x14ac:dyDescent="0.2">
      <c r="A336">
        <f>courses_requisites!A336</f>
        <v>124</v>
      </c>
      <c r="B336">
        <f>courses_requisites!B336</f>
        <v>462</v>
      </c>
      <c r="C336">
        <f>courses_requisites!C336</f>
        <v>345</v>
      </c>
      <c r="D336" s="1">
        <f>VLOOKUP(B336,courses_program1!A:E,4,0)</f>
        <v>0.68612864747087754</v>
      </c>
      <c r="E336" s="1">
        <f>VLOOKUP(B336,courses_program1!A:E,5,0)</f>
        <v>6.9662922332557784</v>
      </c>
      <c r="F336" s="1">
        <f>VLOOKUP(C336,courses_program1!A:E,4,0)</f>
        <v>0.97545730327144264</v>
      </c>
      <c r="G336" s="1">
        <f>VLOOKUP(C336,courses_program1!A:E,5,0)</f>
        <v>4.9039252695666562</v>
      </c>
      <c r="H336">
        <f>courses_requisites!D336</f>
        <v>0</v>
      </c>
      <c r="I336" t="str">
        <f t="shared" si="5"/>
        <v>462345</v>
      </c>
    </row>
    <row r="337" spans="1:9" x14ac:dyDescent="0.2">
      <c r="A337">
        <f>courses_requisites!A337</f>
        <v>125</v>
      </c>
      <c r="B337">
        <f>courses_requisites!B337</f>
        <v>358</v>
      </c>
      <c r="C337">
        <f>courses_requisites!C337</f>
        <v>258</v>
      </c>
      <c r="D337" s="1">
        <f>VLOOKUP(B337,courses_program1!A:E,4,0)</f>
        <v>2.3611764206799744</v>
      </c>
      <c r="E337" s="1">
        <f>VLOOKUP(B337,courses_program1!A:E,5,0)</f>
        <v>3.5337438942890169</v>
      </c>
      <c r="F337" s="1">
        <f>VLOOKUP(C337,courses_program1!A:E,4,0)</f>
        <v>1.7677681256980657</v>
      </c>
      <c r="G337" s="1">
        <f>VLOOKUP(C337,courses_program1!A:E,5,0)</f>
        <v>1.767765780233894</v>
      </c>
      <c r="H337">
        <f>courses_requisites!D337</f>
        <v>1</v>
      </c>
      <c r="I337" t="str">
        <f t="shared" si="5"/>
        <v>358258</v>
      </c>
    </row>
    <row r="338" spans="1:9" x14ac:dyDescent="0.2">
      <c r="A338">
        <f>courses_requisites!A338</f>
        <v>125</v>
      </c>
      <c r="B338">
        <f>courses_requisites!B338</f>
        <v>358</v>
      </c>
      <c r="C338">
        <f>courses_requisites!C338</f>
        <v>254</v>
      </c>
      <c r="D338" s="1">
        <f>VLOOKUP(B338,courses_program1!A:E,4,0)</f>
        <v>2.3611764206799744</v>
      </c>
      <c r="E338" s="1">
        <f>VLOOKUP(B338,courses_program1!A:E,5,0)</f>
        <v>3.5337438942890169</v>
      </c>
      <c r="F338" s="1">
        <f>VLOOKUP(C338,courses_program1!A:E,4,0)</f>
        <v>0.95671087928471765</v>
      </c>
      <c r="G338" s="1">
        <f>VLOOKUP(C338,courses_program1!A:E,5,0)</f>
        <v>2.309697879260026</v>
      </c>
      <c r="H338">
        <f>courses_requisites!D338</f>
        <v>1</v>
      </c>
      <c r="I338" t="str">
        <f t="shared" si="5"/>
        <v>358254</v>
      </c>
    </row>
    <row r="339" spans="1:9" x14ac:dyDescent="0.2">
      <c r="A339">
        <f>courses_requisites!A339</f>
        <v>126</v>
      </c>
      <c r="B339">
        <f>courses_requisites!B339</f>
        <v>360</v>
      </c>
      <c r="C339">
        <f>courses_requisites!C339</f>
        <v>200</v>
      </c>
      <c r="D339" s="1">
        <f>VLOOKUP(B339,courses_program1!A:E,4,0)</f>
        <v>1.1705487639257313</v>
      </c>
      <c r="E339" s="1">
        <f>VLOOKUP(B339,courses_program1!A:E,5,0)</f>
        <v>5.8847103234799878</v>
      </c>
      <c r="F339" s="1">
        <f>VLOOKUP(C339,courses_program1!A:E,4,0)</f>
        <v>3.9803846900326745E-6</v>
      </c>
      <c r="G339" s="1">
        <f>VLOOKUP(C339,courses_program1!A:E,5,0)</f>
        <v>2.9999999999973594</v>
      </c>
      <c r="H339">
        <f>courses_requisites!D339</f>
        <v>1</v>
      </c>
      <c r="I339" t="str">
        <f t="shared" ref="I339:I351" si="6">_xlfn.CONCAT(B339,C339)</f>
        <v>360200</v>
      </c>
    </row>
    <row r="340" spans="1:9" x14ac:dyDescent="0.2">
      <c r="A340">
        <f>courses_requisites!A340</f>
        <v>126</v>
      </c>
      <c r="B340">
        <f>courses_requisites!B340</f>
        <v>360</v>
      </c>
      <c r="C340">
        <f>courses_requisites!C340</f>
        <v>217</v>
      </c>
      <c r="D340" s="1">
        <f>VLOOKUP(B340,courses_program1!A:E,4,0)</f>
        <v>1.1705487639257313</v>
      </c>
      <c r="E340" s="1">
        <f>VLOOKUP(B340,courses_program1!A:E,5,0)</f>
        <v>5.8847103234799878</v>
      </c>
      <c r="F340" s="1">
        <f>VLOOKUP(C340,courses_program1!A:E,4,0)</f>
        <v>1.3393952309986046</v>
      </c>
      <c r="G340" s="1">
        <f>VLOOKUP(C340,courses_program1!A:E,5,0)</f>
        <v>3.2335770309640366</v>
      </c>
      <c r="H340">
        <f>courses_requisites!D340</f>
        <v>0</v>
      </c>
      <c r="I340" t="str">
        <f t="shared" si="6"/>
        <v>360217</v>
      </c>
    </row>
    <row r="341" spans="1:9" x14ac:dyDescent="0.2">
      <c r="A341">
        <f>courses_requisites!A341</f>
        <v>126</v>
      </c>
      <c r="B341">
        <f>courses_requisites!B341</f>
        <v>360</v>
      </c>
      <c r="C341">
        <f>courses_requisites!C341</f>
        <v>226</v>
      </c>
      <c r="D341" s="1">
        <f>VLOOKUP(B341,courses_program1!A:E,4,0)</f>
        <v>1.1705487639257313</v>
      </c>
      <c r="E341" s="1">
        <f>VLOOKUP(B341,courses_program1!A:E,5,0)</f>
        <v>5.8847103234799878</v>
      </c>
      <c r="F341" s="1">
        <f>VLOOKUP(C341,courses_program1!A:E,4,0)</f>
        <v>2.4944096661760455</v>
      </c>
      <c r="G341" s="1">
        <f>VLOOKUP(C341,courses_program1!A:E,5,0)</f>
        <v>1.6667094579702568</v>
      </c>
      <c r="H341">
        <f>courses_requisites!D341</f>
        <v>0</v>
      </c>
      <c r="I341" t="str">
        <f t="shared" si="6"/>
        <v>360226</v>
      </c>
    </row>
    <row r="342" spans="1:9" x14ac:dyDescent="0.2">
      <c r="A342">
        <f>courses_requisites!A342</f>
        <v>126</v>
      </c>
      <c r="B342">
        <f>courses_requisites!B342</f>
        <v>360</v>
      </c>
      <c r="C342">
        <f>courses_requisites!C342</f>
        <v>253</v>
      </c>
      <c r="D342" s="1">
        <f>VLOOKUP(B342,courses_program1!A:E,4,0)</f>
        <v>1.1705487639257313</v>
      </c>
      <c r="E342" s="1">
        <f>VLOOKUP(B342,courses_program1!A:E,5,0)</f>
        <v>5.8847103234799878</v>
      </c>
      <c r="F342" s="1">
        <f>VLOOKUP(C342,courses_program1!A:E,4,0)</f>
        <v>1.148053055141661</v>
      </c>
      <c r="G342" s="1">
        <f>VLOOKUP(C342,courses_program1!A:E,5,0)</f>
        <v>2.7716374551120313</v>
      </c>
      <c r="H342">
        <f>courses_requisites!D342</f>
        <v>0</v>
      </c>
      <c r="I342" t="str">
        <f t="shared" si="6"/>
        <v>360253</v>
      </c>
    </row>
    <row r="343" spans="1:9" x14ac:dyDescent="0.2">
      <c r="A343">
        <f>courses_requisites!A343</f>
        <v>126</v>
      </c>
      <c r="B343">
        <f>courses_requisites!B343</f>
        <v>360</v>
      </c>
      <c r="C343">
        <f>courses_requisites!C343</f>
        <v>254</v>
      </c>
      <c r="D343" s="1">
        <f>VLOOKUP(B343,courses_program1!A:E,4,0)</f>
        <v>1.1705487639257313</v>
      </c>
      <c r="E343" s="1">
        <f>VLOOKUP(B343,courses_program1!A:E,5,0)</f>
        <v>5.8847103234799878</v>
      </c>
      <c r="F343" s="1">
        <f>VLOOKUP(C343,courses_program1!A:E,4,0)</f>
        <v>0.95671087928471765</v>
      </c>
      <c r="G343" s="1">
        <f>VLOOKUP(C343,courses_program1!A:E,5,0)</f>
        <v>2.309697879260026</v>
      </c>
      <c r="H343">
        <f>courses_requisites!D343</f>
        <v>0</v>
      </c>
      <c r="I343" t="str">
        <f t="shared" si="6"/>
        <v>360254</v>
      </c>
    </row>
    <row r="344" spans="1:9" x14ac:dyDescent="0.2">
      <c r="A344">
        <f>courses_requisites!A344</f>
        <v>127</v>
      </c>
      <c r="B344">
        <f>courses_requisites!B344</f>
        <v>360</v>
      </c>
      <c r="C344">
        <f>courses_requisites!C344</f>
        <v>210</v>
      </c>
      <c r="D344" s="1">
        <f>VLOOKUP(B344,courses_program1!A:E,4,0)</f>
        <v>1.1705487639257313</v>
      </c>
      <c r="E344" s="1">
        <f>VLOOKUP(B344,courses_program1!A:E,5,0)</f>
        <v>5.8847103234799878</v>
      </c>
      <c r="F344" s="1">
        <f>VLOOKUP(C344,courses_program1!A:E,4,0)</f>
        <v>-0.68281100318337595</v>
      </c>
      <c r="G344" s="1">
        <f>VLOOKUP(C344,courses_program1!A:E,5,0)</f>
        <v>3.4327495006090545</v>
      </c>
      <c r="H344">
        <f>courses_requisites!D344</f>
        <v>1</v>
      </c>
      <c r="I344" t="str">
        <f t="shared" si="6"/>
        <v>360210</v>
      </c>
    </row>
    <row r="345" spans="1:9" x14ac:dyDescent="0.2">
      <c r="A345">
        <f>courses_requisites!A345</f>
        <v>128</v>
      </c>
      <c r="B345">
        <f>courses_requisites!B345</f>
        <v>360</v>
      </c>
      <c r="C345">
        <f>courses_requisites!C345</f>
        <v>215</v>
      </c>
      <c r="D345" s="1">
        <f>VLOOKUP(B345,courses_program1!A:E,4,0)</f>
        <v>1.1705487639257313</v>
      </c>
      <c r="E345" s="1">
        <f>VLOOKUP(B345,courses_program1!A:E,5,0)</f>
        <v>5.8847103234799878</v>
      </c>
      <c r="F345" s="1">
        <f>VLOOKUP(C345,courses_program1!A:E,4,0)</f>
        <v>0.78036584261715414</v>
      </c>
      <c r="G345" s="1">
        <f>VLOOKUP(C345,courses_program1!A:E,5,0)</f>
        <v>3.923140215653325</v>
      </c>
      <c r="H345">
        <f>courses_requisites!D345</f>
        <v>1</v>
      </c>
      <c r="I345" t="str">
        <f t="shared" si="6"/>
        <v>360215</v>
      </c>
    </row>
    <row r="346" spans="1:9" x14ac:dyDescent="0.2">
      <c r="A346">
        <f>courses_requisites!A346</f>
        <v>128</v>
      </c>
      <c r="B346">
        <f>courses_requisites!B346</f>
        <v>360</v>
      </c>
      <c r="C346">
        <f>courses_requisites!C346</f>
        <v>255</v>
      </c>
      <c r="D346" s="1">
        <f>VLOOKUP(B346,courses_program1!A:E,4,0)</f>
        <v>1.1705487639257313</v>
      </c>
      <c r="E346" s="1">
        <f>VLOOKUP(B346,courses_program1!A:E,5,0)</f>
        <v>5.8847103234799878</v>
      </c>
      <c r="F346" s="1">
        <f>VLOOKUP(C346,courses_program1!A:E,4,0)</f>
        <v>2.1213217508376787</v>
      </c>
      <c r="G346" s="1">
        <f>VLOOKUP(C346,courses_program1!A:E,5,0)</f>
        <v>2.1213189362806726</v>
      </c>
      <c r="H346">
        <f>courses_requisites!D346</f>
        <v>0</v>
      </c>
      <c r="I346" t="str">
        <f t="shared" si="6"/>
        <v>360255</v>
      </c>
    </row>
    <row r="347" spans="1:9" x14ac:dyDescent="0.2">
      <c r="A347">
        <f>courses_requisites!A347</f>
        <v>128</v>
      </c>
      <c r="B347">
        <f>courses_requisites!B347</f>
        <v>360</v>
      </c>
      <c r="C347">
        <f>courses_requisites!C347</f>
        <v>256</v>
      </c>
      <c r="D347" s="1">
        <f>VLOOKUP(B347,courses_program1!A:E,4,0)</f>
        <v>1.1705487639257313</v>
      </c>
      <c r="E347" s="1">
        <f>VLOOKUP(B347,courses_program1!A:E,5,0)</f>
        <v>5.8847103234799878</v>
      </c>
      <c r="F347" s="1">
        <f>VLOOKUP(C347,courses_program1!A:E,4,0)</f>
        <v>2.4748753759772919</v>
      </c>
      <c r="G347" s="1">
        <f>VLOOKUP(C347,courses_program1!A:E,5,0)</f>
        <v>2.4748720923274514</v>
      </c>
      <c r="H347">
        <f>courses_requisites!D347</f>
        <v>0</v>
      </c>
      <c r="I347" t="str">
        <f t="shared" si="6"/>
        <v>360256</v>
      </c>
    </row>
    <row r="348" spans="1:9" x14ac:dyDescent="0.2">
      <c r="A348">
        <f>courses_requisites!A348</f>
        <v>128</v>
      </c>
      <c r="B348">
        <f>courses_requisites!B348</f>
        <v>360</v>
      </c>
      <c r="C348">
        <f>courses_requisites!C348</f>
        <v>258</v>
      </c>
      <c r="D348" s="1">
        <f>VLOOKUP(B348,courses_program1!A:E,4,0)</f>
        <v>1.1705487639257313</v>
      </c>
      <c r="E348" s="1">
        <f>VLOOKUP(B348,courses_program1!A:E,5,0)</f>
        <v>5.8847103234799878</v>
      </c>
      <c r="F348" s="1">
        <f>VLOOKUP(C348,courses_program1!A:E,4,0)</f>
        <v>1.7677681256980657</v>
      </c>
      <c r="G348" s="1">
        <f>VLOOKUP(C348,courses_program1!A:E,5,0)</f>
        <v>1.767765780233894</v>
      </c>
      <c r="H348">
        <f>courses_requisites!D348</f>
        <v>0</v>
      </c>
      <c r="I348" t="str">
        <f t="shared" si="6"/>
        <v>360258</v>
      </c>
    </row>
    <row r="349" spans="1:9" x14ac:dyDescent="0.2">
      <c r="A349">
        <f>courses_requisites!A349</f>
        <v>129</v>
      </c>
      <c r="B349">
        <f>courses_requisites!B349</f>
        <v>360</v>
      </c>
      <c r="C349">
        <f>courses_requisites!C349</f>
        <v>152</v>
      </c>
      <c r="D349" s="1">
        <f>VLOOKUP(B349,courses_program1!A:E,4,0)</f>
        <v>1.1705487639257313</v>
      </c>
      <c r="E349" s="1">
        <f>VLOOKUP(B349,courses_program1!A:E,5,0)</f>
        <v>5.8847103234799878</v>
      </c>
      <c r="F349" s="1">
        <f>VLOOKUP(C349,courses_program1!A:E,4,0)</f>
        <v>1.1111418450258703</v>
      </c>
      <c r="G349" s="1">
        <f>VLOOKUP(C349,courses_program1!A:E,5,0)</f>
        <v>1.6629383031948315</v>
      </c>
      <c r="H349">
        <f>courses_requisites!D349</f>
        <v>0</v>
      </c>
      <c r="I349" t="str">
        <f t="shared" si="6"/>
        <v>360152</v>
      </c>
    </row>
    <row r="350" spans="1:9" x14ac:dyDescent="0.2">
      <c r="A350">
        <f>courses_requisites!A350</f>
        <v>129</v>
      </c>
      <c r="B350">
        <f>courses_requisites!B350</f>
        <v>360</v>
      </c>
      <c r="C350">
        <f>courses_requisites!C350</f>
        <v>221</v>
      </c>
      <c r="D350" s="1">
        <f>VLOOKUP(B350,courses_program1!A:E,4,0)</f>
        <v>1.1705487639257313</v>
      </c>
      <c r="E350" s="1">
        <f>VLOOKUP(B350,courses_program1!A:E,5,0)</f>
        <v>5.8847103234799878</v>
      </c>
      <c r="F350" s="1">
        <f>VLOOKUP(C350,courses_program1!A:E,4,0)</f>
        <v>-1.6667061483987755</v>
      </c>
      <c r="G350" s="1">
        <f>VLOOKUP(C350,courses_program1!A:E,5,0)</f>
        <v>2.4944118775554527</v>
      </c>
      <c r="H350">
        <f>courses_requisites!D350</f>
        <v>1</v>
      </c>
      <c r="I350" t="str">
        <f t="shared" si="6"/>
        <v>360221</v>
      </c>
    </row>
    <row r="351" spans="1:9" x14ac:dyDescent="0.2">
      <c r="A351">
        <f>courses_requisites!A351</f>
        <v>129</v>
      </c>
      <c r="B351">
        <f>courses_requisites!B351</f>
        <v>360</v>
      </c>
      <c r="C351">
        <f>courses_requisites!C351</f>
        <v>223</v>
      </c>
      <c r="D351" s="1">
        <f>VLOOKUP(B351,courses_program1!A:E,4,0)</f>
        <v>1.1705487639257313</v>
      </c>
      <c r="E351" s="1">
        <f>VLOOKUP(B351,courses_program1!A:E,5,0)</f>
        <v>5.8847103234799878</v>
      </c>
      <c r="F351" s="1">
        <f>VLOOKUP(C351,courses_program1!A:E,4,0)</f>
        <v>3</v>
      </c>
      <c r="G351" s="1">
        <f>VLOOKUP(C351,courses_program1!A:E,5,0)</f>
        <v>0</v>
      </c>
      <c r="H351">
        <f>courses_requisites!D351</f>
        <v>0</v>
      </c>
      <c r="I351" t="str">
        <f t="shared" si="6"/>
        <v>360223</v>
      </c>
    </row>
    <row r="352" spans="1:9" x14ac:dyDescent="0.2">
      <c r="A352">
        <f>courses_requisites!A352</f>
        <v>130</v>
      </c>
      <c r="B352">
        <f>courses_requisites!B352</f>
        <v>461</v>
      </c>
      <c r="C352">
        <f>courses_requisites!C352</f>
        <v>360</v>
      </c>
      <c r="D352" s="1">
        <f>VLOOKUP(B352,courses_program1!A:E,4,0)</f>
        <v>1.3656402245800197</v>
      </c>
      <c r="E352" s="1">
        <f>VLOOKUP(B352,courses_program1!A:E,5,0)</f>
        <v>6.8654953773933185</v>
      </c>
      <c r="F352" s="1">
        <f>VLOOKUP(C352,courses_program1!A:E,4,0)</f>
        <v>1.1705487639257313</v>
      </c>
      <c r="G352" s="1">
        <f>VLOOKUP(C352,courses_program1!A:E,5,0)</f>
        <v>5.8847103234799878</v>
      </c>
      <c r="H352">
        <f>courses_requisites!D352</f>
        <v>1</v>
      </c>
      <c r="I352" t="str">
        <f t="shared" ref="I352" si="7">_xlfn.CONCAT(B352,C352)</f>
        <v>461360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opLeftCell="A13" workbookViewId="0">
      <selection activeCell="C39" sqref="C39"/>
    </sheetView>
  </sheetViews>
  <sheetFormatPr baseColWidth="10" defaultRowHeight="16" x14ac:dyDescent="0.2"/>
  <sheetData>
    <row r="1" spans="1:6" x14ac:dyDescent="0.2">
      <c r="A1" t="s">
        <v>10</v>
      </c>
      <c r="B1" t="s">
        <v>36</v>
      </c>
      <c r="C1" t="s">
        <v>37</v>
      </c>
      <c r="D1" s="1" t="s">
        <v>34</v>
      </c>
      <c r="E1" s="1" t="s">
        <v>35</v>
      </c>
      <c r="F1" t="s">
        <v>347</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reflections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2023-04-27T21:32:36Z</dcterms:modified>
</cp:coreProperties>
</file>