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canberraedu.sharepoint.com/sites/CapstoneProjectS1-38/Shared Documents/Research Report/Individual Data Analysis/RQ4/"/>
    </mc:Choice>
  </mc:AlternateContent>
  <xr:revisionPtr revIDLastSave="481" documentId="8_{BA1D35C6-4EE5-AE45-ADE2-BE3C27D967C0}" xr6:coauthVersionLast="47" xr6:coauthVersionMax="47" xr10:uidLastSave="{ACAA4E63-964D-4D4F-8D85-77C1A5D843F4}"/>
  <bookViews>
    <workbookView xWindow="0" yWindow="760" windowWidth="30240" windowHeight="17780" xr2:uid="{E9BAB34B-AB19-E245-AE58-AC5DD0D5F791}"/>
  </bookViews>
  <sheets>
    <sheet name="Brief Synthesis " sheetId="2" r:id="rId1"/>
    <sheet name="Final analysis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B13" i="4"/>
  <c r="C13" i="3"/>
  <c r="F3" i="4"/>
  <c r="G3" i="3"/>
</calcChain>
</file>

<file path=xl/sharedStrings.xml><?xml version="1.0" encoding="utf-8"?>
<sst xmlns="http://schemas.openxmlformats.org/spreadsheetml/2006/main" count="199" uniqueCount="125">
  <si>
    <t xml:space="preserve">Teaching Strategy used </t>
  </si>
  <si>
    <t xml:space="preserve">Blooms level of taxonomy </t>
  </si>
  <si>
    <t xml:space="preserve">Types of outcome (Cognitive, Motivational, behavioural) </t>
  </si>
  <si>
    <t xml:space="preserve">Project Based Learning </t>
  </si>
  <si>
    <t xml:space="preserve">Apply </t>
  </si>
  <si>
    <t xml:space="preserve">Understand </t>
  </si>
  <si>
    <t>S14</t>
  </si>
  <si>
    <t>Flipped classroom approach</t>
  </si>
  <si>
    <t xml:space="preserve">Analyze </t>
  </si>
  <si>
    <t>Game based Learning</t>
  </si>
  <si>
    <t xml:space="preserve">Create </t>
  </si>
  <si>
    <t>S29</t>
  </si>
  <si>
    <t>Teach traditional classes in software architecture education/  Problem-based learning/ Case-based learning</t>
  </si>
  <si>
    <t>NA</t>
  </si>
  <si>
    <t>Apply</t>
  </si>
  <si>
    <t>Case-based learning</t>
  </si>
  <si>
    <t>Problem-based learning</t>
  </si>
  <si>
    <t>S46</t>
  </si>
  <si>
    <t xml:space="preserve">Evaluate </t>
  </si>
  <si>
    <t>Agile Methodologies (Scrum)</t>
  </si>
  <si>
    <t>S57</t>
  </si>
  <si>
    <t>S59</t>
  </si>
  <si>
    <t>S62</t>
  </si>
  <si>
    <t>S63</t>
  </si>
  <si>
    <t>S66</t>
  </si>
  <si>
    <t>Real clients or industry experts</t>
  </si>
  <si>
    <t>N/A</t>
  </si>
  <si>
    <t>S69</t>
  </si>
  <si>
    <t>Gamified architecture education</t>
  </si>
  <si>
    <t>S72</t>
  </si>
  <si>
    <t>S82</t>
  </si>
  <si>
    <t>Visualization and AR/VR tools</t>
  </si>
  <si>
    <r>
      <t xml:space="preserve">RQ4: </t>
    </r>
    <r>
      <rPr>
        <sz val="12"/>
        <color rgb="FF000000"/>
        <rFont val="Times New Roman"/>
        <family val="1"/>
      </rPr>
      <t>What are the outcomes of software architecture teaching strategies?</t>
    </r>
  </si>
  <si>
    <t>Experiential learning</t>
  </si>
  <si>
    <t>Collaborative learning</t>
  </si>
  <si>
    <t>Understand</t>
  </si>
  <si>
    <t>Interdisciplinary learning</t>
  </si>
  <si>
    <t>Create</t>
  </si>
  <si>
    <t xml:space="preserve">Remember </t>
  </si>
  <si>
    <t>S20, S24, S43</t>
  </si>
  <si>
    <t>Remember</t>
  </si>
  <si>
    <t xml:space="preserve">Nil </t>
  </si>
  <si>
    <t>Blooms level of taxonomy</t>
  </si>
  <si>
    <t>recall of facts and information</t>
  </si>
  <si>
    <t>grasping the meaning of concepts and ideas</t>
  </si>
  <si>
    <t>using knowledgeand skills in new contexts or situations.</t>
  </si>
  <si>
    <t xml:space="preserve"> breaking down information into parts to understand itsorganizational structure and relationships</t>
  </si>
  <si>
    <t>makingjudgments based on criteria and standards.</t>
  </si>
  <si>
    <t>generation of new ideas, products, or solutions</t>
  </si>
  <si>
    <t xml:space="preserve">Studies </t>
  </si>
  <si>
    <t xml:space="preserve">Understanding </t>
  </si>
  <si>
    <t>Outcome Type</t>
  </si>
  <si>
    <t># Studies</t>
  </si>
  <si>
    <t>Cognitive Only</t>
  </si>
  <si>
    <t>Cognitive + Motivational</t>
  </si>
  <si>
    <t>Cognitive + Behavioural</t>
  </si>
  <si>
    <t>S42,S49,S70,S59</t>
  </si>
  <si>
    <t>N/A)</t>
  </si>
  <si>
    <t>S7,S9,S41 &amp; S48</t>
  </si>
  <si>
    <t>Understand(S7,S41)Apply(S9,S48)</t>
  </si>
  <si>
    <t>S14,S62,S60</t>
  </si>
  <si>
    <t>Create (S20)
Apply(S11,S61)
Undertand(S23,S78)</t>
  </si>
  <si>
    <t>Cognitive(S23,S61)
Cognitive+ Behavioural (S20,S78)
Cogntive+Behavioural +Motivational (S11)</t>
  </si>
  <si>
    <t>Analyse (S14
Evaluate (S62)
Understand (S60)</t>
  </si>
  <si>
    <t>Cognitive(S14)
Cognitive+ Behavioural (S60)
Cogntive+Behavioural +Motivational (62)</t>
  </si>
  <si>
    <t>S20,S23,S11,S61,S78</t>
  </si>
  <si>
    <t>Apply(42,49,S70),
 Analyse(S59)</t>
  </si>
  <si>
    <t xml:space="preserve">
Cognitive+ Behavioural (42,49,S70)
Cogntive+Behavioural +Motivational(S59) </t>
  </si>
  <si>
    <t>S24,S43,S49</t>
  </si>
  <si>
    <t>Create (S24,S43)
Apply(S49)</t>
  </si>
  <si>
    <t xml:space="preserve">
Cognitive+ Behavioural (49)
Cogntive+Behavioural +Motivational(S24,S43) </t>
  </si>
  <si>
    <t xml:space="preserve">Total paper </t>
  </si>
  <si>
    <t xml:space="preserve">Exluded Papers </t>
  </si>
  <si>
    <t>Total</t>
  </si>
  <si>
    <t xml:space="preserve">Cognitive+Behavioural+Motivational </t>
  </si>
  <si>
    <t xml:space="preserve">Model based learning </t>
  </si>
  <si>
    <t xml:space="preserve">Design centric learning </t>
  </si>
  <si>
    <t>S47,S57,S80,</t>
  </si>
  <si>
    <t>Understand(S47,S57, S80)</t>
  </si>
  <si>
    <t>Cognitive (S47,S80)
Cognitive+ Behavioural (S57)</t>
  </si>
  <si>
    <r>
      <t xml:space="preserve"> Evaluate</t>
    </r>
    <r>
      <rPr>
        <sz val="12"/>
        <color rgb="FFFF0000"/>
        <rFont val="Times New Roman"/>
        <family val="1"/>
      </rPr>
      <t>(S15)</t>
    </r>
    <r>
      <rPr>
        <sz val="12"/>
        <color rgb="FF000000"/>
        <rFont val="Times New Roman"/>
        <family val="1"/>
      </rPr>
      <t xml:space="preserve">
Apply(S2,S16,S17,S39,S51,S56,S65),
Understand(S36,S75, S83)</t>
    </r>
  </si>
  <si>
    <t>Cognitive(S2, S15,S83)
Cognitive+ Behavioural (S16, S17,S56,S75,S65)
Cogntive+Behavioural +Motivational (S36,S51,S39)</t>
  </si>
  <si>
    <t>S5,S6,S35,S40,S51,S53,S58,S56</t>
  </si>
  <si>
    <t>Apply(S6,S35,S40,S51,S58)
Understand (S5,S56,S53)</t>
  </si>
  <si>
    <t xml:space="preserve">Exluded </t>
  </si>
  <si>
    <t xml:space="preserve">Others </t>
  </si>
  <si>
    <t>S22,S52,S45,S67,S55,S57</t>
  </si>
  <si>
    <t>S2,S15,S16,S17, S36,S39,S75, S51,S56,S65,S83</t>
  </si>
  <si>
    <t>S30,34,S38,S46,S50,S54,S64, S72</t>
  </si>
  <si>
    <t>S21,S25,S26,S31,S32,S33,S37,S44,S68,S77</t>
  </si>
  <si>
    <t xml:space="preserve">Game based learning (1), Problem based learning (2) </t>
  </si>
  <si>
    <t xml:space="preserve">  Flipped classroom(1), Design centric learning (1), Case- based learning (1)</t>
  </si>
  <si>
    <t>Project based learning( 5) Agile( 2) Game based learning( 2) Model Based Learning( 5)Case based learning (1), Experiential learning ( 3) Collaborative learning ( 4),  Others ( 3)
Design centric learning( 2)
Flipped classroom( 2)</t>
  </si>
  <si>
    <t xml:space="preserve"> S15, S46, S61,S62, </t>
  </si>
  <si>
    <t xml:space="preserve"> Project based learning(1), Experiential learning (1), Flipped classroom(1) Game based learning (1)</t>
  </si>
  <si>
    <t>S5, S7, S23, S25, S33, S34, S35, S36, S40, S41, S45, S47, S52, S53, S56, S60, S62, S64, S67, S68, S72, S75, S77, S78, S80</t>
  </si>
  <si>
    <t>S2, S9, S11, S16, S17, S21, S26, S31, S32, S37, S42, S44, S50, S51, S54, S56,S57,  S61, S65, S70, S6, S22, S30, S38, S39, S48, S49, S55, S58</t>
  </si>
  <si>
    <r>
      <t>Project based learning(7</t>
    </r>
    <r>
      <rPr>
        <b/>
        <sz val="11"/>
        <color rgb="FF000000"/>
        <rFont val="Times New Roman"/>
        <family val="1"/>
      </rPr>
      <t xml:space="preserve">,) </t>
    </r>
    <r>
      <rPr>
        <sz val="11"/>
        <color rgb="FF000000"/>
        <rFont val="Times New Roman"/>
        <family val="1"/>
      </rPr>
      <t>Agile(2) Game based learning(2) Model Based Learning(5</t>
    </r>
    <r>
      <rPr>
        <b/>
        <sz val="11"/>
        <color rgb="FF000000"/>
        <rFont val="Times New Roman"/>
        <family val="1"/>
      </rPr>
      <t>)</t>
    </r>
    <r>
      <rPr>
        <sz val="11"/>
        <color rgb="FF000000"/>
        <rFont val="Times New Roman"/>
        <family val="1"/>
      </rPr>
      <t>Case based learning (3), Experiential learning (4) Collaborative learning (4)Others (2)</t>
    </r>
  </si>
  <si>
    <t xml:space="preserve">Apply(S21,S26,S31,S32, S37,S44) 
Understand(S25,S33,,S68,S77)
</t>
  </si>
  <si>
    <t xml:space="preserve"> S14, S57,S59</t>
  </si>
  <si>
    <t>x</t>
  </si>
  <si>
    <t>Note: Some studies appeared in multiple teaching strategies but were only counted once in the final category they clearly aligned with.</t>
  </si>
  <si>
    <t>Cognitive / Behaviour (6)</t>
  </si>
  <si>
    <t>Most prevalent  Teaching Strategies</t>
  </si>
  <si>
    <t>Project based(3), Game based(2), Model, based(3), Expereintial(2), Design Centric(2)</t>
  </si>
  <si>
    <t>Project based(5), Game based(2), Model, based(3), Expereintial(2), Design Centric(2)</t>
  </si>
  <si>
    <t>Project based(3), Game based(1), Model, based(3), Expereintial(2), Design Centric(2)</t>
  </si>
  <si>
    <t>S24, S43</t>
  </si>
  <si>
    <t xml:space="preserve">studies </t>
  </si>
  <si>
    <t>S15, S61</t>
  </si>
  <si>
    <t>Cognitive(S5,S7)
Cognitive+ Behavioural (S35,S56)
Cogntive+Behavioural +Motivational (S6,S40,S48,S51,S53,S58)</t>
  </si>
  <si>
    <t>S2,S31,S32,S54,S61</t>
  </si>
  <si>
    <t>S9, S16,S17,S21,S26, S42, S44,S56,S57,S65,S70.S22,S49,S55</t>
  </si>
  <si>
    <t>S11,S37,S50,S51,S6,S30,S38,S48,S39,S58</t>
  </si>
  <si>
    <t>Cognitive(S7)
Cognitive+ Behavioural (S9,S41)
Cogntive+Behavioural +Motivational (S48)</t>
  </si>
  <si>
    <t>S25,S36,S40,S53,</t>
  </si>
  <si>
    <t>Cognitive(S31,S32,S33)
Cognitive/Behavioual  (S21,S26,S44,S67,S68,S77)
Cognitive /Motivational, Behavioural(S25,S37)</t>
  </si>
  <si>
    <t>S5,S7,S23,S33,S47,S64,S80</t>
  </si>
  <si>
    <t>S34,S35,S45,S41,S52,S56,S60,S67,S68,S75,S77,S78</t>
  </si>
  <si>
    <t>TOTAL</t>
  </si>
  <si>
    <t xml:space="preserve">
Cognitive(S54,S64)
Cognitive/behavioural (S72)
Cognitive/ Behavioural (S34,S48,S46)
Cognitive/Motivational/Behavioural(S30, S38,S50)
</t>
  </si>
  <si>
    <t xml:space="preserve">
Apply(S30,S38,S54,S50)
Understand(S34,S64,S72)
Analyse(S46)</t>
  </si>
  <si>
    <t xml:space="preserve"> S14,S57 S59,S46</t>
  </si>
  <si>
    <t xml:space="preserve"> S15,  S61,S62, </t>
  </si>
  <si>
    <t xml:space="preserve">  Flipped classroom(1), Design centric learning (1), Case- based learning (1)Experiential learning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</si>
</sst>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Aptos Narrow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wrapText="1"/>
    </xf>
    <xf numFmtId="0" fontId="1" fillId="0" borderId="1" xfId="0" applyFont="1" applyBorder="1"/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1" fillId="0" borderId="1" xfId="0" applyFont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/>
    <xf numFmtId="0" fontId="0" fillId="0" borderId="2" xfId="0" applyBorder="1"/>
    <xf numFmtId="0" fontId="3" fillId="4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analysis'!$I$15</c:f>
              <c:strCache>
                <c:ptCount val="1"/>
                <c:pt idx="0">
                  <c:v>Cognitive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analysis'!$J$14:$N$14</c:f>
              <c:strCache>
                <c:ptCount val="5"/>
                <c:pt idx="0">
                  <c:v>Create </c:v>
                </c:pt>
                <c:pt idx="1">
                  <c:v>Evaluate </c:v>
                </c:pt>
                <c:pt idx="2">
                  <c:v>Analyze </c:v>
                </c:pt>
                <c:pt idx="3">
                  <c:v>Apply </c:v>
                </c:pt>
                <c:pt idx="4">
                  <c:v>Understand</c:v>
                </c:pt>
              </c:strCache>
            </c:strRef>
          </c:cat>
          <c:val>
            <c:numRef>
              <c:f>'Final analysis'!$J$15:$N$15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6-FA4E-8458-A36B65943AB6}"/>
            </c:ext>
          </c:extLst>
        </c:ser>
        <c:ser>
          <c:idx val="1"/>
          <c:order val="1"/>
          <c:tx>
            <c:strRef>
              <c:f>'Final analysis'!$I$16</c:f>
              <c:strCache>
                <c:ptCount val="1"/>
                <c:pt idx="0">
                  <c:v>Cognitive + Behavioural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analysis'!$J$14:$N$14</c:f>
              <c:strCache>
                <c:ptCount val="5"/>
                <c:pt idx="0">
                  <c:v>Create </c:v>
                </c:pt>
                <c:pt idx="1">
                  <c:v>Evaluate </c:v>
                </c:pt>
                <c:pt idx="2">
                  <c:v>Analyze </c:v>
                </c:pt>
                <c:pt idx="3">
                  <c:v>Apply </c:v>
                </c:pt>
                <c:pt idx="4">
                  <c:v>Understand</c:v>
                </c:pt>
              </c:strCache>
            </c:strRef>
          </c:cat>
          <c:val>
            <c:numRef>
              <c:f>'Final analysis'!$J$16:$N$16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6-FA4E-8458-A36B65943AB6}"/>
            </c:ext>
          </c:extLst>
        </c:ser>
        <c:ser>
          <c:idx val="2"/>
          <c:order val="2"/>
          <c:tx>
            <c:strRef>
              <c:f>'Final analysis'!$I$17</c:f>
              <c:strCache>
                <c:ptCount val="1"/>
                <c:pt idx="0">
                  <c:v>Cognitive+Behavioural+Motivational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analysis'!$J$14:$N$14</c:f>
              <c:strCache>
                <c:ptCount val="5"/>
                <c:pt idx="0">
                  <c:v>Create </c:v>
                </c:pt>
                <c:pt idx="1">
                  <c:v>Evaluate </c:v>
                </c:pt>
                <c:pt idx="2">
                  <c:v>Analyze </c:v>
                </c:pt>
                <c:pt idx="3">
                  <c:v>Apply </c:v>
                </c:pt>
                <c:pt idx="4">
                  <c:v>Understand</c:v>
                </c:pt>
              </c:strCache>
            </c:strRef>
          </c:cat>
          <c:val>
            <c:numRef>
              <c:f>'Final analysis'!$J$17:$N$17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6-FA4E-8458-A36B65943A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8142079"/>
        <c:axId val="1217947647"/>
      </c:lineChart>
      <c:catAx>
        <c:axId val="12181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47647"/>
        <c:crosses val="autoZero"/>
        <c:auto val="1"/>
        <c:lblAlgn val="ctr"/>
        <c:lblOffset val="100"/>
        <c:noMultiLvlLbl val="0"/>
      </c:catAx>
      <c:valAx>
        <c:axId val="12179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Sheet4!$B$6</c:f>
              <c:strCache>
                <c:ptCount val="1"/>
                <c:pt idx="0">
                  <c:v>Studies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Sheet4!$A$7:$A$12</c:f>
              <c:strCache>
                <c:ptCount val="6"/>
                <c:pt idx="0">
                  <c:v>Create</c:v>
                </c:pt>
                <c:pt idx="1">
                  <c:v>Evaluate </c:v>
                </c:pt>
                <c:pt idx="2">
                  <c:v>Analyze </c:v>
                </c:pt>
                <c:pt idx="3">
                  <c:v>Apply</c:v>
                </c:pt>
                <c:pt idx="4">
                  <c:v>Understand </c:v>
                </c:pt>
                <c:pt idx="5">
                  <c:v>Remember</c:v>
                </c:pt>
              </c:strCache>
            </c:strRef>
          </c:cat>
          <c:val>
            <c:numRef>
              <c:f>Sheet4!$B$7:$B$12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29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2-A64F-AFE1-10CA1E292A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065702271"/>
        <c:axId val="1065782255"/>
      </c:barChart>
      <c:catAx>
        <c:axId val="10657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5782255"/>
        <c:crosses val="autoZero"/>
        <c:auto val="1"/>
        <c:lblAlgn val="ctr"/>
        <c:lblOffset val="100"/>
        <c:noMultiLvlLbl val="0"/>
      </c:catAx>
      <c:valAx>
        <c:axId val="10657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normalizeH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 cap="none" normalizeH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normalizeH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570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Sheet4!$H$6</c:f>
              <c:strCache>
                <c:ptCount val="1"/>
                <c:pt idx="0">
                  <c:v># Studies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31-4E46-9800-71352B698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31-4E46-9800-71352B698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131-4E46-9800-71352B69824B}"/>
              </c:ext>
            </c:extLst>
          </c:dPt>
          <c:dLbls>
            <c:dLbl>
              <c:idx val="0"/>
              <c:layout>
                <c:manualLayout>
                  <c:x val="-0.11492547295302123"/>
                  <c:y val="0.1673392183274768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31-4E46-9800-71352B69824B}"/>
                </c:ext>
              </c:extLst>
            </c:dLbl>
            <c:dLbl>
              <c:idx val="1"/>
              <c:layout>
                <c:manualLayout>
                  <c:x val="-2.9267799180794703E-2"/>
                  <c:y val="-0.224956164299319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31-4E46-9800-71352B69824B}"/>
                </c:ext>
              </c:extLst>
            </c:dLbl>
            <c:dLbl>
              <c:idx val="2"/>
              <c:layout>
                <c:manualLayout>
                  <c:x val="0.18821270430977344"/>
                  <c:y val="0.147998837269206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27121621456675"/>
                      <c:h val="0.11450803802188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131-4E46-9800-71352B698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Sheet4!$G$7:$G$9</c:f>
              <c:strCache>
                <c:ptCount val="3"/>
                <c:pt idx="0">
                  <c:v>Cognitive Only</c:v>
                </c:pt>
                <c:pt idx="1">
                  <c:v>Cognitive + Behavioural</c:v>
                </c:pt>
                <c:pt idx="2">
                  <c:v>Cognitive+Behavioural+Motivational </c:v>
                </c:pt>
              </c:strCache>
            </c:strRef>
          </c:cat>
          <c:val>
            <c:numRef>
              <c:f>Sheet4!$H$7:$H$9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1-4E46-9800-71352B6982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440011</xdr:colOff>
      <xdr:row>20</xdr:row>
      <xdr:rowOff>167793</xdr:rowOff>
    </xdr:from>
    <xdr:to>
      <xdr:col>14</xdr:col>
      <xdr:colOff>64141</xdr:colOff>
      <xdr:row>35</xdr:row>
      <xdr:rowOff>166766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678CE7-B560-9AA5-DF69-D6F2C59D8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752928</xdr:colOff>
      <xdr:row>15</xdr:row>
      <xdr:rowOff>9978</xdr:rowOff>
    </xdr:from>
    <xdr:to>
      <xdr:col>3</xdr:col>
      <xdr:colOff>1008741</xdr:colOff>
      <xdr:row>34</xdr:row>
      <xdr:rowOff>181428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236926BA-F6AE-C621-771F-E01F4628E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985245</xdr:colOff>
      <xdr:row>19</xdr:row>
      <xdr:rowOff>31151</xdr:rowOff>
    </xdr:from>
    <xdr:to>
      <xdr:col>11</xdr:col>
      <xdr:colOff>3981</xdr:colOff>
      <xdr:row>44</xdr:row>
      <xdr:rowOff>34074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79E546-1C9C-0535-0372-130F05170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176F-EA97-6B44-80C6-E9971D47CFB7}">
  <dimension ref="A1:P36"/>
  <sheetViews>
    <sheetView tabSelected="1" topLeftCell="A3" zoomScale="80" zoomScaleNormal="80" workbookViewId="0">
      <selection activeCell="D10" sqref="D10"/>
    </sheetView>
  </sheetViews>
  <sheetFormatPr baseColWidth="10" defaultRowHeight="16" x14ac:dyDescent="0.2"/>
  <cols>
    <col min="1" max="1" width="6.6640625" customWidth="1"/>
    <col min="2" max="2" width="30.5" customWidth="1"/>
    <col min="3" max="3" width="26.83203125" customWidth="1"/>
    <col min="4" max="4" width="31.83203125" customWidth="1"/>
    <col min="5" max="5" width="48" customWidth="1"/>
    <col min="6" max="6" width="38.33203125" customWidth="1"/>
    <col min="7" max="7" width="3.33203125" customWidth="1"/>
    <col min="8" max="8" width="17.6640625" customWidth="1"/>
    <col min="16" max="16" width="23.5" style="6" bestFit="1" customWidth="1"/>
  </cols>
  <sheetData>
    <row r="1" spans="2:8" x14ac:dyDescent="0.2">
      <c r="B1" s="3" t="s">
        <v>32</v>
      </c>
    </row>
    <row r="2" spans="2:8" x14ac:dyDescent="0.2">
      <c r="B2" s="2"/>
    </row>
    <row r="3" spans="2:8" ht="102" x14ac:dyDescent="0.2">
      <c r="B3" s="19" t="s">
        <v>100</v>
      </c>
      <c r="C3" s="19" t="s">
        <v>0</v>
      </c>
      <c r="D3" s="19" t="s">
        <v>1</v>
      </c>
      <c r="E3" s="19" t="s">
        <v>2</v>
      </c>
      <c r="F3" s="19"/>
      <c r="G3" s="14" t="s">
        <v>71</v>
      </c>
      <c r="H3" s="14">
        <v>69</v>
      </c>
    </row>
    <row r="4" spans="2:8" ht="119" x14ac:dyDescent="0.2">
      <c r="B4" s="18" t="s">
        <v>87</v>
      </c>
      <c r="C4" s="18" t="s">
        <v>3</v>
      </c>
      <c r="D4" s="18" t="s">
        <v>80</v>
      </c>
      <c r="E4" s="18" t="s">
        <v>81</v>
      </c>
      <c r="F4" s="18"/>
      <c r="G4" s="15" t="s">
        <v>72</v>
      </c>
      <c r="H4" s="16">
        <v>5</v>
      </c>
    </row>
    <row r="5" spans="2:8" ht="51" x14ac:dyDescent="0.2">
      <c r="B5" s="18" t="s">
        <v>65</v>
      </c>
      <c r="C5" s="20" t="s">
        <v>9</v>
      </c>
      <c r="D5" s="18" t="s">
        <v>61</v>
      </c>
      <c r="E5" s="18" t="s">
        <v>62</v>
      </c>
      <c r="F5" s="24"/>
    </row>
    <row r="6" spans="2:8" ht="51" x14ac:dyDescent="0.2">
      <c r="B6" s="18" t="s">
        <v>89</v>
      </c>
      <c r="C6" s="18" t="s">
        <v>75</v>
      </c>
      <c r="D6" s="18" t="s">
        <v>98</v>
      </c>
      <c r="E6" s="18" t="s">
        <v>116</v>
      </c>
      <c r="F6" s="24"/>
    </row>
    <row r="7" spans="2:8" ht="51" x14ac:dyDescent="0.2">
      <c r="B7" s="18" t="s">
        <v>56</v>
      </c>
      <c r="C7" s="18" t="s">
        <v>15</v>
      </c>
      <c r="D7" s="18" t="s">
        <v>66</v>
      </c>
      <c r="E7" s="18" t="s">
        <v>67</v>
      </c>
      <c r="F7" s="24"/>
    </row>
    <row r="8" spans="2:8" ht="51" x14ac:dyDescent="0.2">
      <c r="B8" s="18" t="s">
        <v>68</v>
      </c>
      <c r="C8" s="18" t="s">
        <v>16</v>
      </c>
      <c r="D8" s="18" t="s">
        <v>69</v>
      </c>
      <c r="E8" s="18" t="s">
        <v>70</v>
      </c>
      <c r="F8" s="24"/>
    </row>
    <row r="9" spans="2:8" ht="51" x14ac:dyDescent="0.2">
      <c r="B9" s="18" t="s">
        <v>58</v>
      </c>
      <c r="C9" s="18" t="s">
        <v>19</v>
      </c>
      <c r="D9" s="18" t="s">
        <v>59</v>
      </c>
      <c r="E9" s="18" t="s">
        <v>114</v>
      </c>
      <c r="F9" s="24"/>
    </row>
    <row r="10" spans="2:8" ht="119" x14ac:dyDescent="0.2">
      <c r="B10" s="18" t="s">
        <v>88</v>
      </c>
      <c r="C10" s="18" t="s">
        <v>33</v>
      </c>
      <c r="D10" s="18" t="s">
        <v>121</v>
      </c>
      <c r="E10" s="18" t="s">
        <v>120</v>
      </c>
      <c r="F10" s="24"/>
    </row>
    <row r="11" spans="2:8" ht="68" x14ac:dyDescent="0.2">
      <c r="B11" s="18" t="s">
        <v>82</v>
      </c>
      <c r="C11" s="18" t="s">
        <v>34</v>
      </c>
      <c r="D11" s="18" t="s">
        <v>83</v>
      </c>
      <c r="E11" s="18" t="s">
        <v>110</v>
      </c>
      <c r="F11" s="24"/>
    </row>
    <row r="12" spans="2:8" ht="51" x14ac:dyDescent="0.2">
      <c r="B12" s="18" t="s">
        <v>60</v>
      </c>
      <c r="C12" s="18" t="s">
        <v>7</v>
      </c>
      <c r="D12" s="18" t="s">
        <v>63</v>
      </c>
      <c r="E12" s="18" t="s">
        <v>64</v>
      </c>
      <c r="F12" s="24"/>
    </row>
    <row r="13" spans="2:8" ht="34" x14ac:dyDescent="0.2">
      <c r="B13" s="18" t="s">
        <v>77</v>
      </c>
      <c r="C13" s="18" t="s">
        <v>76</v>
      </c>
      <c r="D13" s="18" t="s">
        <v>78</v>
      </c>
      <c r="E13" s="18" t="s">
        <v>79</v>
      </c>
      <c r="F13" s="24"/>
    </row>
    <row r="14" spans="2:8" ht="17" x14ac:dyDescent="0.2">
      <c r="B14" s="18" t="s">
        <v>86</v>
      </c>
      <c r="C14" s="18" t="s">
        <v>85</v>
      </c>
      <c r="D14" s="18" t="s">
        <v>35</v>
      </c>
      <c r="E14" s="18" t="s">
        <v>102</v>
      </c>
      <c r="F14" s="24"/>
    </row>
    <row r="15" spans="2:8" x14ac:dyDescent="0.2">
      <c r="B15" s="2"/>
    </row>
    <row r="16" spans="2:8" x14ac:dyDescent="0.2">
      <c r="B16" s="2"/>
    </row>
    <row r="17" spans="1:6" x14ac:dyDescent="0.2">
      <c r="B17" s="2" t="s">
        <v>84</v>
      </c>
    </row>
    <row r="18" spans="1:6" ht="68" x14ac:dyDescent="0.2">
      <c r="A18" s="11">
        <v>18</v>
      </c>
      <c r="B18" s="12" t="s">
        <v>11</v>
      </c>
      <c r="C18" s="12" t="s">
        <v>12</v>
      </c>
      <c r="D18" s="12" t="s">
        <v>13</v>
      </c>
      <c r="E18" s="12" t="s">
        <v>13</v>
      </c>
      <c r="F18" s="25"/>
    </row>
    <row r="19" spans="1:6" ht="17" x14ac:dyDescent="0.2">
      <c r="A19" s="11">
        <v>58</v>
      </c>
      <c r="B19" s="12" t="s">
        <v>23</v>
      </c>
      <c r="C19" s="13" t="s">
        <v>36</v>
      </c>
      <c r="D19" s="12" t="s">
        <v>26</v>
      </c>
      <c r="E19" s="12"/>
      <c r="F19" s="25"/>
    </row>
    <row r="20" spans="1:6" ht="17" x14ac:dyDescent="0.2">
      <c r="A20" s="11">
        <v>61</v>
      </c>
      <c r="B20" s="12" t="s">
        <v>24</v>
      </c>
      <c r="C20" s="12" t="s">
        <v>25</v>
      </c>
      <c r="D20" s="12" t="s">
        <v>26</v>
      </c>
      <c r="E20" s="12" t="s">
        <v>26</v>
      </c>
      <c r="F20" s="25"/>
    </row>
    <row r="21" spans="1:6" ht="17" x14ac:dyDescent="0.2">
      <c r="A21" s="11">
        <v>64</v>
      </c>
      <c r="B21" s="12" t="s">
        <v>27</v>
      </c>
      <c r="C21" s="12" t="s">
        <v>28</v>
      </c>
      <c r="D21" s="12" t="s">
        <v>26</v>
      </c>
      <c r="E21" s="12" t="s">
        <v>57</v>
      </c>
      <c r="F21" s="25"/>
    </row>
    <row r="22" spans="1:6" ht="17" x14ac:dyDescent="0.2">
      <c r="A22" s="11">
        <v>71</v>
      </c>
      <c r="B22" s="12" t="s">
        <v>30</v>
      </c>
      <c r="C22" s="12" t="s">
        <v>31</v>
      </c>
      <c r="D22" s="12" t="s">
        <v>26</v>
      </c>
      <c r="E22" s="12" t="s">
        <v>26</v>
      </c>
      <c r="F22" s="25"/>
    </row>
    <row r="23" spans="1:6" x14ac:dyDescent="0.2">
      <c r="B23" s="2"/>
    </row>
    <row r="24" spans="1:6" x14ac:dyDescent="0.2">
      <c r="B24" s="2"/>
    </row>
    <row r="25" spans="1:6" x14ac:dyDescent="0.2">
      <c r="B25" s="2"/>
    </row>
    <row r="26" spans="1:6" x14ac:dyDescent="0.2">
      <c r="B26" s="2"/>
      <c r="C26" s="22"/>
    </row>
    <row r="27" spans="1:6" ht="17" x14ac:dyDescent="0.2">
      <c r="B27" s="2"/>
      <c r="D27" s="5" t="s">
        <v>93</v>
      </c>
    </row>
    <row r="28" spans="1:6" x14ac:dyDescent="0.2">
      <c r="B28" s="2"/>
    </row>
    <row r="29" spans="1:6" x14ac:dyDescent="0.2">
      <c r="B29" s="2"/>
    </row>
    <row r="30" spans="1:6" ht="17" x14ac:dyDescent="0.2">
      <c r="B30" s="4" t="s">
        <v>42</v>
      </c>
      <c r="C30" s="4" t="s">
        <v>50</v>
      </c>
      <c r="D30" s="4" t="s">
        <v>49</v>
      </c>
      <c r="E30" s="7" t="s">
        <v>49</v>
      </c>
      <c r="F30" s="7"/>
    </row>
    <row r="31" spans="1:6" ht="34" x14ac:dyDescent="0.2">
      <c r="B31" s="5" t="s">
        <v>37</v>
      </c>
      <c r="C31" s="5" t="s">
        <v>48</v>
      </c>
      <c r="D31" s="5">
        <v>3</v>
      </c>
      <c r="E31" s="5" t="s">
        <v>39</v>
      </c>
      <c r="F31" s="21" t="s">
        <v>90</v>
      </c>
    </row>
    <row r="32" spans="1:6" ht="45" x14ac:dyDescent="0.2">
      <c r="B32" s="5" t="s">
        <v>18</v>
      </c>
      <c r="C32" s="5" t="s">
        <v>47</v>
      </c>
      <c r="D32" s="5">
        <v>4</v>
      </c>
      <c r="E32" s="5" t="s">
        <v>93</v>
      </c>
      <c r="F32" s="21" t="s">
        <v>94</v>
      </c>
    </row>
    <row r="33" spans="2:6" ht="68" x14ac:dyDescent="0.2">
      <c r="B33" s="8" t="s">
        <v>8</v>
      </c>
      <c r="C33" s="7" t="s">
        <v>46</v>
      </c>
      <c r="D33" s="7">
        <v>3</v>
      </c>
      <c r="E33" s="7" t="s">
        <v>99</v>
      </c>
      <c r="F33" s="21" t="s">
        <v>91</v>
      </c>
    </row>
    <row r="34" spans="2:6" ht="75" x14ac:dyDescent="0.2">
      <c r="B34" s="8" t="s">
        <v>14</v>
      </c>
      <c r="C34" s="7" t="s">
        <v>45</v>
      </c>
      <c r="D34" s="7">
        <v>29</v>
      </c>
      <c r="E34" s="7" t="s">
        <v>96</v>
      </c>
      <c r="F34" s="21" t="s">
        <v>97</v>
      </c>
    </row>
    <row r="35" spans="2:6" ht="105" x14ac:dyDescent="0.2">
      <c r="B35" s="5" t="s">
        <v>5</v>
      </c>
      <c r="C35" s="5" t="s">
        <v>44</v>
      </c>
      <c r="D35" s="5">
        <v>25</v>
      </c>
      <c r="E35" s="9" t="s">
        <v>95</v>
      </c>
      <c r="F35" s="21" t="s">
        <v>92</v>
      </c>
    </row>
    <row r="36" spans="2:6" ht="17" x14ac:dyDescent="0.2">
      <c r="B36" s="5" t="s">
        <v>40</v>
      </c>
      <c r="C36" s="5" t="s">
        <v>43</v>
      </c>
      <c r="D36" s="5">
        <v>0</v>
      </c>
      <c r="E36" s="5" t="s">
        <v>41</v>
      </c>
      <c r="F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D728-B438-A740-8D8E-621CC8C2C9B1}">
  <dimension ref="A1:T83"/>
  <sheetViews>
    <sheetView topLeftCell="H21" zoomScale="110" workbookViewId="0">
      <selection activeCell="P28" sqref="P28"/>
    </sheetView>
  </sheetViews>
  <sheetFormatPr baseColWidth="10" defaultRowHeight="16" x14ac:dyDescent="0.2"/>
  <cols>
    <col min="1" max="1" width="12.83203125" customWidth="1"/>
    <col min="2" max="2" width="41.83203125" style="6" customWidth="1"/>
    <col min="3" max="3" width="11.33203125" style="6" customWidth="1"/>
    <col min="4" max="4" width="42.1640625" style="6" customWidth="1"/>
    <col min="5" max="5" width="49.83203125" style="6" customWidth="1"/>
    <col min="6" max="6" width="21.83203125" customWidth="1"/>
    <col min="8" max="8" width="23.5" customWidth="1"/>
    <col min="9" max="9" width="23.83203125" customWidth="1"/>
    <col min="10" max="10" width="6.83203125" style="6" bestFit="1" customWidth="1"/>
    <col min="12" max="12" width="7.6640625" bestFit="1" customWidth="1"/>
  </cols>
  <sheetData>
    <row r="1" spans="1:20" ht="17" x14ac:dyDescent="0.2">
      <c r="F1" s="14" t="s">
        <v>71</v>
      </c>
      <c r="G1" s="14">
        <v>69</v>
      </c>
    </row>
    <row r="2" spans="1:20" ht="17" x14ac:dyDescent="0.2">
      <c r="F2" s="15" t="s">
        <v>72</v>
      </c>
      <c r="G2" s="16">
        <v>5</v>
      </c>
    </row>
    <row r="3" spans="1:20" ht="17" x14ac:dyDescent="0.2">
      <c r="F3" s="15" t="s">
        <v>73</v>
      </c>
      <c r="G3" s="16">
        <f>G1-G2</f>
        <v>64</v>
      </c>
    </row>
    <row r="4" spans="1:20" x14ac:dyDescent="0.2">
      <c r="G4" s="6"/>
    </row>
    <row r="6" spans="1:20" ht="34" x14ac:dyDescent="0.2">
      <c r="A6" s="4" t="s">
        <v>42</v>
      </c>
      <c r="B6" s="4" t="s">
        <v>50</v>
      </c>
      <c r="C6" s="4" t="s">
        <v>49</v>
      </c>
      <c r="D6" s="7" t="s">
        <v>49</v>
      </c>
      <c r="E6" s="7"/>
      <c r="I6" s="10" t="s">
        <v>51</v>
      </c>
      <c r="J6" s="7" t="s">
        <v>10</v>
      </c>
      <c r="K6" s="7" t="s">
        <v>108</v>
      </c>
      <c r="L6" s="8" t="s">
        <v>18</v>
      </c>
      <c r="M6" s="8"/>
      <c r="N6" s="8" t="s">
        <v>8</v>
      </c>
      <c r="O6" s="8"/>
      <c r="P6" s="8" t="s">
        <v>4</v>
      </c>
      <c r="Q6" s="7"/>
      <c r="R6" s="8" t="s">
        <v>35</v>
      </c>
      <c r="S6" s="8"/>
      <c r="T6" s="8" t="s">
        <v>38</v>
      </c>
    </row>
    <row r="7" spans="1:20" ht="51" x14ac:dyDescent="0.2">
      <c r="A7" s="5" t="s">
        <v>37</v>
      </c>
      <c r="B7" s="5" t="s">
        <v>48</v>
      </c>
      <c r="C7" s="5">
        <v>3</v>
      </c>
      <c r="D7" s="5" t="s">
        <v>39</v>
      </c>
      <c r="E7" s="21" t="s">
        <v>90</v>
      </c>
      <c r="I7" s="8" t="s">
        <v>53</v>
      </c>
      <c r="J7" s="7"/>
      <c r="K7" s="7"/>
      <c r="L7" s="8">
        <v>2</v>
      </c>
      <c r="M7" s="8" t="s">
        <v>109</v>
      </c>
      <c r="N7" s="8">
        <v>1</v>
      </c>
      <c r="O7" s="8" t="s">
        <v>6</v>
      </c>
      <c r="P7" s="8">
        <v>5</v>
      </c>
      <c r="Q7" s="7" t="s">
        <v>111</v>
      </c>
      <c r="R7" s="8">
        <v>7</v>
      </c>
      <c r="S7" s="7" t="s">
        <v>117</v>
      </c>
      <c r="T7" s="8"/>
    </row>
    <row r="8" spans="1:20" ht="30" x14ac:dyDescent="0.2">
      <c r="A8" s="5" t="s">
        <v>18</v>
      </c>
      <c r="B8" s="5" t="s">
        <v>47</v>
      </c>
      <c r="C8" s="5">
        <v>4</v>
      </c>
      <c r="D8" s="5" t="s">
        <v>93</v>
      </c>
      <c r="E8" s="21" t="s">
        <v>94</v>
      </c>
      <c r="I8" s="8" t="s">
        <v>54</v>
      </c>
      <c r="J8" s="7"/>
      <c r="K8" s="7"/>
      <c r="L8" s="8"/>
      <c r="M8" s="8"/>
      <c r="N8" s="8"/>
      <c r="O8" s="8"/>
      <c r="P8" s="8"/>
      <c r="Q8" s="7"/>
      <c r="R8" s="8">
        <v>1</v>
      </c>
      <c r="S8" s="7" t="s">
        <v>29</v>
      </c>
      <c r="T8" s="8"/>
    </row>
    <row r="9" spans="1:20" ht="102" x14ac:dyDescent="0.2">
      <c r="A9" s="8" t="s">
        <v>8</v>
      </c>
      <c r="B9" s="7" t="s">
        <v>46</v>
      </c>
      <c r="C9" s="7">
        <v>3</v>
      </c>
      <c r="D9" s="7" t="s">
        <v>99</v>
      </c>
      <c r="E9" s="21" t="s">
        <v>91</v>
      </c>
      <c r="I9" s="8" t="s">
        <v>55</v>
      </c>
      <c r="J9" s="7">
        <v>1</v>
      </c>
      <c r="K9" s="7"/>
      <c r="L9" s="8">
        <v>1</v>
      </c>
      <c r="M9" s="8" t="s">
        <v>17</v>
      </c>
      <c r="N9" s="8">
        <v>1</v>
      </c>
      <c r="O9" s="8" t="s">
        <v>20</v>
      </c>
      <c r="P9" s="8">
        <v>14</v>
      </c>
      <c r="Q9" s="7" t="s">
        <v>112</v>
      </c>
      <c r="R9" s="8">
        <v>12</v>
      </c>
      <c r="S9" s="7" t="s">
        <v>118</v>
      </c>
      <c r="T9" s="8"/>
    </row>
    <row r="10" spans="1:20" ht="68" x14ac:dyDescent="0.2">
      <c r="A10" s="8" t="s">
        <v>14</v>
      </c>
      <c r="B10" s="7" t="s">
        <v>45</v>
      </c>
      <c r="C10" s="7">
        <v>29</v>
      </c>
      <c r="D10" s="7" t="s">
        <v>96</v>
      </c>
      <c r="E10" s="21" t="s">
        <v>97</v>
      </c>
      <c r="I10" s="7" t="s">
        <v>74</v>
      </c>
      <c r="J10" s="7">
        <v>2</v>
      </c>
      <c r="K10" s="7" t="s">
        <v>107</v>
      </c>
      <c r="L10" s="8">
        <v>1</v>
      </c>
      <c r="M10" s="8" t="s">
        <v>22</v>
      </c>
      <c r="N10" s="8">
        <v>1</v>
      </c>
      <c r="O10" s="8" t="s">
        <v>21</v>
      </c>
      <c r="P10" s="8">
        <v>10</v>
      </c>
      <c r="Q10" s="7" t="s">
        <v>113</v>
      </c>
      <c r="R10" s="8">
        <v>4</v>
      </c>
      <c r="S10" s="7" t="s">
        <v>115</v>
      </c>
      <c r="T10" s="8"/>
    </row>
    <row r="11" spans="1:20" ht="90" x14ac:dyDescent="0.2">
      <c r="A11" s="5" t="s">
        <v>5</v>
      </c>
      <c r="B11" s="5" t="s">
        <v>44</v>
      </c>
      <c r="C11" s="5">
        <v>25</v>
      </c>
      <c r="D11" s="9" t="s">
        <v>95</v>
      </c>
      <c r="E11" s="21" t="s">
        <v>92</v>
      </c>
      <c r="I11" s="8" t="s">
        <v>119</v>
      </c>
      <c r="J11" s="7">
        <v>3</v>
      </c>
      <c r="K11" s="7"/>
      <c r="L11" s="8">
        <v>4</v>
      </c>
      <c r="M11" s="8"/>
      <c r="N11" s="8">
        <v>3</v>
      </c>
      <c r="O11" s="8"/>
      <c r="P11" s="8">
        <v>29</v>
      </c>
      <c r="Q11" s="7"/>
      <c r="R11" s="8">
        <v>24</v>
      </c>
      <c r="S11" s="8"/>
      <c r="T11" s="8"/>
    </row>
    <row r="12" spans="1:20" ht="17" x14ac:dyDescent="0.2">
      <c r="A12" s="5" t="s">
        <v>40</v>
      </c>
      <c r="B12" s="5" t="s">
        <v>43</v>
      </c>
      <c r="C12" s="5">
        <v>0</v>
      </c>
      <c r="D12" s="5" t="s">
        <v>41</v>
      </c>
      <c r="E12" s="5"/>
    </row>
    <row r="13" spans="1:20" x14ac:dyDescent="0.2">
      <c r="C13" s="6">
        <f>C7+C8+C9+C10+C11</f>
        <v>64</v>
      </c>
    </row>
    <row r="14" spans="1:20" ht="29" customHeight="1" x14ac:dyDescent="0.2">
      <c r="I14" s="10" t="s">
        <v>51</v>
      </c>
      <c r="J14" s="7" t="s">
        <v>10</v>
      </c>
      <c r="K14" s="8" t="s">
        <v>18</v>
      </c>
      <c r="L14" s="8" t="s">
        <v>8</v>
      </c>
      <c r="M14" s="8" t="s">
        <v>4</v>
      </c>
      <c r="N14" s="26" t="s">
        <v>35</v>
      </c>
      <c r="Q14" s="6"/>
    </row>
    <row r="15" spans="1:20" ht="16" customHeight="1" x14ac:dyDescent="0.2">
      <c r="I15" s="8" t="s">
        <v>53</v>
      </c>
      <c r="J15" s="7">
        <v>0</v>
      </c>
      <c r="K15" s="8">
        <v>2</v>
      </c>
      <c r="L15" s="8">
        <v>1</v>
      </c>
      <c r="M15" s="8">
        <v>5</v>
      </c>
      <c r="N15" s="26">
        <v>7</v>
      </c>
      <c r="Q15" s="6"/>
      <c r="S15" s="6"/>
    </row>
    <row r="16" spans="1:20" ht="16" customHeight="1" x14ac:dyDescent="0.2">
      <c r="I16" s="8" t="s">
        <v>55</v>
      </c>
      <c r="J16" s="7">
        <v>1</v>
      </c>
      <c r="K16" s="8">
        <v>1</v>
      </c>
      <c r="L16" s="8">
        <v>1</v>
      </c>
      <c r="M16" s="8">
        <v>14</v>
      </c>
      <c r="N16" s="26">
        <v>13</v>
      </c>
      <c r="Q16" s="6"/>
      <c r="S16" s="6"/>
    </row>
    <row r="17" spans="9:19" ht="16" customHeight="1" x14ac:dyDescent="0.2">
      <c r="I17" s="7" t="s">
        <v>74</v>
      </c>
      <c r="J17" s="7">
        <v>2</v>
      </c>
      <c r="K17" s="8">
        <v>1</v>
      </c>
      <c r="L17" s="8">
        <v>1</v>
      </c>
      <c r="M17" s="8">
        <v>10</v>
      </c>
      <c r="N17" s="26">
        <v>4</v>
      </c>
      <c r="Q17" s="6"/>
      <c r="S17" s="6"/>
    </row>
    <row r="18" spans="9:19" ht="16" customHeight="1" x14ac:dyDescent="0.2">
      <c r="I18" s="8" t="s">
        <v>119</v>
      </c>
      <c r="J18" s="7">
        <v>3</v>
      </c>
      <c r="K18" s="8">
        <v>4</v>
      </c>
      <c r="L18" s="8">
        <v>3</v>
      </c>
      <c r="M18" s="8">
        <v>29</v>
      </c>
      <c r="N18" s="26">
        <v>24</v>
      </c>
      <c r="Q18" s="6"/>
      <c r="S18" s="6"/>
    </row>
    <row r="19" spans="9:19" ht="22" customHeight="1" x14ac:dyDescent="0.2">
      <c r="I19" s="6"/>
      <c r="Q19" s="6"/>
    </row>
    <row r="20" spans="9:19" ht="16" customHeight="1" x14ac:dyDescent="0.2"/>
    <row r="21" spans="9:19" ht="16" customHeight="1" x14ac:dyDescent="0.2"/>
    <row r="22" spans="9:19" ht="16" customHeight="1" x14ac:dyDescent="0.2"/>
    <row r="23" spans="9:19" ht="16" customHeight="1" x14ac:dyDescent="0.2"/>
    <row r="24" spans="9:19" ht="16" customHeight="1" x14ac:dyDescent="0.2"/>
    <row r="25" spans="9:19" ht="16" customHeight="1" x14ac:dyDescent="0.2"/>
    <row r="26" spans="9:19" ht="16" customHeight="1" x14ac:dyDescent="0.2"/>
    <row r="29" spans="9:19" ht="16" customHeight="1" x14ac:dyDescent="0.2"/>
    <row r="31" spans="9:19" ht="16" customHeight="1" x14ac:dyDescent="0.2"/>
    <row r="32" spans="9:19" ht="16" customHeight="1" x14ac:dyDescent="0.2"/>
    <row r="37" ht="16" customHeight="1" x14ac:dyDescent="0.2"/>
    <row r="39" ht="16" customHeight="1" x14ac:dyDescent="0.2"/>
    <row r="40" ht="16" customHeight="1" x14ac:dyDescent="0.2"/>
    <row r="52" ht="17" customHeight="1" x14ac:dyDescent="0.2"/>
    <row r="54" ht="17" customHeight="1" x14ac:dyDescent="0.2"/>
    <row r="58" ht="16" customHeight="1" x14ac:dyDescent="0.2"/>
    <row r="60" ht="16" customHeight="1" x14ac:dyDescent="0.2"/>
    <row r="69" ht="16" customHeight="1" x14ac:dyDescent="0.2"/>
    <row r="72" ht="16" customHeight="1" x14ac:dyDescent="0.2"/>
    <row r="77" ht="16" customHeight="1" x14ac:dyDescent="0.2"/>
    <row r="82" ht="16" customHeight="1" x14ac:dyDescent="0.2"/>
    <row r="83" ht="16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3B07-9210-3746-98C7-40DF83139C2B}">
  <dimension ref="A1:J83"/>
  <sheetViews>
    <sheetView topLeftCell="A17" zoomScale="184" zoomScaleNormal="140" workbookViewId="0">
      <selection activeCell="D26" sqref="D26"/>
    </sheetView>
  </sheetViews>
  <sheetFormatPr baseColWidth="10" defaultRowHeight="16" x14ac:dyDescent="0.2"/>
  <cols>
    <col min="1" max="1" width="12.83203125" customWidth="1"/>
    <col min="2" max="2" width="11.33203125" style="6" customWidth="1"/>
    <col min="3" max="3" width="42.1640625" style="6" customWidth="1"/>
    <col min="4" max="4" width="51.1640625" style="6" customWidth="1"/>
    <col min="5" max="5" width="21.83203125" customWidth="1"/>
    <col min="7" max="7" width="23.5" customWidth="1"/>
    <col min="10" max="10" width="38.5" style="6" customWidth="1"/>
    <col min="12" max="12" width="46.1640625" customWidth="1"/>
    <col min="13" max="13" width="10.83203125" customWidth="1"/>
  </cols>
  <sheetData>
    <row r="1" spans="1:10" ht="17" x14ac:dyDescent="0.2">
      <c r="E1" s="14" t="s">
        <v>71</v>
      </c>
      <c r="F1" s="14">
        <v>69</v>
      </c>
    </row>
    <row r="2" spans="1:10" ht="17" x14ac:dyDescent="0.2">
      <c r="E2" s="15" t="s">
        <v>72</v>
      </c>
      <c r="F2" s="16">
        <v>5</v>
      </c>
    </row>
    <row r="3" spans="1:10" ht="17" x14ac:dyDescent="0.2">
      <c r="E3" s="15" t="s">
        <v>73</v>
      </c>
      <c r="F3" s="16">
        <f>F1-F2</f>
        <v>64</v>
      </c>
    </row>
    <row r="4" spans="1:10" x14ac:dyDescent="0.2">
      <c r="F4" s="6"/>
    </row>
    <row r="6" spans="1:10" ht="34" x14ac:dyDescent="0.2">
      <c r="A6" s="4" t="s">
        <v>42</v>
      </c>
      <c r="B6" s="4" t="s">
        <v>49</v>
      </c>
      <c r="C6" s="7" t="s">
        <v>49</v>
      </c>
      <c r="G6" s="10" t="s">
        <v>51</v>
      </c>
      <c r="H6" s="10" t="s">
        <v>52</v>
      </c>
      <c r="I6" s="10"/>
      <c r="J6" s="17" t="s">
        <v>103</v>
      </c>
    </row>
    <row r="7" spans="1:10" ht="34" x14ac:dyDescent="0.2">
      <c r="A7" s="5" t="s">
        <v>37</v>
      </c>
      <c r="B7" s="5">
        <v>3</v>
      </c>
      <c r="C7" s="5" t="s">
        <v>39</v>
      </c>
      <c r="D7" s="21" t="s">
        <v>90</v>
      </c>
      <c r="G7" s="8" t="s">
        <v>53</v>
      </c>
      <c r="H7" s="8">
        <v>16</v>
      </c>
      <c r="I7" s="8"/>
      <c r="J7" s="7" t="s">
        <v>104</v>
      </c>
    </row>
    <row r="8" spans="1:10" ht="34" x14ac:dyDescent="0.2">
      <c r="A8" s="5" t="s">
        <v>18</v>
      </c>
      <c r="B8" s="5">
        <v>3</v>
      </c>
      <c r="C8" s="5" t="s">
        <v>123</v>
      </c>
      <c r="D8" s="21" t="s">
        <v>94</v>
      </c>
      <c r="G8" s="8" t="s">
        <v>55</v>
      </c>
      <c r="H8" s="8">
        <v>29</v>
      </c>
      <c r="I8" s="8"/>
      <c r="J8" s="7" t="s">
        <v>105</v>
      </c>
    </row>
    <row r="9" spans="1:10" ht="34" x14ac:dyDescent="0.2">
      <c r="A9" s="8" t="s">
        <v>8</v>
      </c>
      <c r="B9" s="7">
        <v>4</v>
      </c>
      <c r="C9" s="7" t="s">
        <v>122</v>
      </c>
      <c r="D9" s="21" t="s">
        <v>124</v>
      </c>
      <c r="G9" s="7" t="s">
        <v>74</v>
      </c>
      <c r="H9" s="8">
        <v>19</v>
      </c>
      <c r="I9" s="8"/>
      <c r="J9" s="7" t="s">
        <v>106</v>
      </c>
    </row>
    <row r="10" spans="1:10" ht="51" x14ac:dyDescent="0.2">
      <c r="A10" s="8" t="s">
        <v>14</v>
      </c>
      <c r="B10" s="7">
        <v>29</v>
      </c>
      <c r="C10" s="7" t="s">
        <v>96</v>
      </c>
      <c r="D10" s="21" t="s">
        <v>97</v>
      </c>
      <c r="G10" s="8"/>
      <c r="H10" s="8">
        <f>H7+H8+H9</f>
        <v>64</v>
      </c>
      <c r="I10" s="8"/>
      <c r="J10" s="7"/>
    </row>
    <row r="11" spans="1:10" ht="75" x14ac:dyDescent="0.2">
      <c r="A11" s="5" t="s">
        <v>5</v>
      </c>
      <c r="B11" s="5">
        <v>25</v>
      </c>
      <c r="C11" s="9" t="s">
        <v>95</v>
      </c>
      <c r="D11" s="21" t="s">
        <v>92</v>
      </c>
      <c r="G11" s="23" t="s">
        <v>101</v>
      </c>
    </row>
    <row r="12" spans="1:10" ht="17" x14ac:dyDescent="0.2">
      <c r="A12" s="5" t="s">
        <v>40</v>
      </c>
      <c r="B12" s="5">
        <v>0</v>
      </c>
      <c r="C12" s="5" t="s">
        <v>41</v>
      </c>
      <c r="D12" s="1"/>
    </row>
    <row r="13" spans="1:10" x14ac:dyDescent="0.2">
      <c r="B13" s="6">
        <f>B7+B8+B9+B10+B11</f>
        <v>64</v>
      </c>
    </row>
    <row r="14" spans="1:10" ht="29" customHeight="1" x14ac:dyDescent="0.2"/>
    <row r="15" spans="1:10" ht="16" customHeight="1" x14ac:dyDescent="0.2"/>
    <row r="16" spans="1:10" ht="16" customHeight="1" x14ac:dyDescent="0.2"/>
    <row r="17" ht="16" customHeight="1" x14ac:dyDescent="0.2"/>
    <row r="18" ht="16" customHeight="1" x14ac:dyDescent="0.2"/>
    <row r="19" ht="22" customHeight="1" x14ac:dyDescent="0.2"/>
    <row r="20" ht="16" customHeight="1" x14ac:dyDescent="0.2"/>
    <row r="21" ht="16" customHeight="1" x14ac:dyDescent="0.2"/>
    <row r="22" ht="16" customHeight="1" x14ac:dyDescent="0.2"/>
    <row r="23" ht="16" customHeight="1" x14ac:dyDescent="0.2"/>
    <row r="24" ht="16" customHeight="1" x14ac:dyDescent="0.2"/>
    <row r="25" ht="16" customHeight="1" x14ac:dyDescent="0.2"/>
    <row r="26" ht="16" customHeight="1" x14ac:dyDescent="0.2"/>
    <row r="29" ht="16" customHeight="1" x14ac:dyDescent="0.2"/>
    <row r="31" ht="16" customHeight="1" x14ac:dyDescent="0.2"/>
    <row r="32" ht="16" customHeight="1" x14ac:dyDescent="0.2"/>
    <row r="37" ht="16" customHeight="1" x14ac:dyDescent="0.2"/>
    <row r="39" ht="16" customHeight="1" x14ac:dyDescent="0.2"/>
    <row r="40" ht="16" customHeight="1" x14ac:dyDescent="0.2"/>
    <row r="52" ht="17" customHeight="1" x14ac:dyDescent="0.2"/>
    <row r="54" ht="17" customHeight="1" x14ac:dyDescent="0.2"/>
    <row r="58" ht="16" customHeight="1" x14ac:dyDescent="0.2"/>
    <row r="60" ht="16" customHeight="1" x14ac:dyDescent="0.2"/>
    <row r="69" ht="16" customHeight="1" x14ac:dyDescent="0.2"/>
    <row r="72" ht="16" customHeight="1" x14ac:dyDescent="0.2"/>
    <row r="77" ht="16" customHeight="1" x14ac:dyDescent="0.2"/>
    <row r="82" ht="16" customHeight="1" x14ac:dyDescent="0.2"/>
    <row r="83" ht="16" customHeight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DFA1B8F28194BBCD4ECC076DFCFA4" ma:contentTypeVersion="12" ma:contentTypeDescription="Create a new document." ma:contentTypeScope="" ma:versionID="f1f0950f23b11c39b5bebe1a0c3c0f08">
  <xsd:schema xmlns:xsd="http://www.w3.org/2001/XMLSchema" xmlns:xs="http://www.w3.org/2001/XMLSchema" xmlns:p="http://schemas.microsoft.com/office/2006/metadata/properties" xmlns:ns2="3349d282-33c1-48b4-9432-fd875e2a9a15" xmlns:ns3="25606e32-b1a6-48c0-a16c-51eb1c611eac" targetNamespace="http://schemas.microsoft.com/office/2006/metadata/properties" ma:root="true" ma:fieldsID="eb726ac7be53bd9386d82731b3ef2031" ns2:_="" ns3:_="">
    <xsd:import namespace="3349d282-33c1-48b4-9432-fd875e2a9a15"/>
    <xsd:import namespace="25606e32-b1a6-48c0-a16c-51eb1c611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9d282-33c1-48b4-9432-fd875e2a9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02b6f4f-2c08-4cc4-9b04-95447f43a4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06e32-b1a6-48c0-a16c-51eb1c611ea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b49b78-41ac-4806-8123-95306dcba249}" ma:internalName="TaxCatchAll" ma:showField="CatchAllData" ma:web="25606e32-b1a6-48c0-a16c-51eb1c611e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49d282-33c1-48b4-9432-fd875e2a9a15">
      <Terms xmlns="http://schemas.microsoft.com/office/infopath/2007/PartnerControls"/>
    </lcf76f155ced4ddcb4097134ff3c332f>
    <TaxCatchAll xmlns="25606e32-b1a6-48c0-a16c-51eb1c611eac" xsi:nil="true"/>
  </documentManagement>
</p:properties>
</file>

<file path=customXml/itemProps1.xml><?xml version="1.0" encoding="utf-8"?>
<ds:datastoreItem xmlns:ds="http://schemas.openxmlformats.org/officeDocument/2006/customXml" ds:itemID="{62F05027-D2A3-45A7-B967-CED53A29D6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37BB03-39BA-40DF-8B47-FAB5687A3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49d282-33c1-48b4-9432-fd875e2a9a15"/>
    <ds:schemaRef ds:uri="25606e32-b1a6-48c0-a16c-51eb1c611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087D31-DAB9-465D-AA29-CD1A74C7E24A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3349d282-33c1-48b4-9432-fd875e2a9a15"/>
    <ds:schemaRef ds:uri="25606e32-b1a6-48c0-a16c-51eb1c611eac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Brief Synthesis </vt:lpstr>
      <vt:lpstr>Final 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Ugyen.Lhatshok</dc:creator>
  <cp:lastModifiedBy>Ugyen.Lhatshok</cp:lastModifiedBy>
  <dcterms:created xsi:type="dcterms:W3CDTF">2025-04-14T07:44:00Z</dcterms:created>
  <dcterms:modified xsi:type="dcterms:W3CDTF">2025-04-27T11:41:05Z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0x01010078EDFA1B8F28194BBCD4ECC076DFCFA4</vt:lpwstr>
  </property>
  <property fmtid="{D5CDD505-2E9C-101B-9397-08002B2CF9AE}" pid="3" name="MediaServiceImageTags">
    <vt:lpwstr/>
  </property>
</Properties>
</file>