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580" tabRatio="500"/>
  </bookViews>
  <sheets>
    <sheet name="LEFT" sheetId="1" r:id="rId1"/>
    <sheet name="RIGHT" sheetId="2" r:id="rId2"/>
    <sheet name="FORWAR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9" i="3" l="1"/>
  <c r="R29" i="3"/>
  <c r="Q29" i="3"/>
  <c r="P29" i="3"/>
  <c r="O29" i="3"/>
  <c r="N29" i="3"/>
  <c r="M29" i="3"/>
  <c r="L29" i="3"/>
  <c r="K29" i="3"/>
  <c r="J29" i="3"/>
  <c r="S28" i="3"/>
  <c r="R28" i="3"/>
  <c r="Q28" i="3"/>
  <c r="P28" i="3"/>
  <c r="O28" i="3"/>
  <c r="N28" i="3"/>
  <c r="M28" i="3"/>
  <c r="L28" i="3"/>
  <c r="K28" i="3"/>
  <c r="J28" i="3"/>
  <c r="S27" i="3"/>
  <c r="R27" i="3"/>
  <c r="Q27" i="3"/>
  <c r="P27" i="3"/>
  <c r="O27" i="3"/>
  <c r="N27" i="3"/>
  <c r="M27" i="3"/>
  <c r="L27" i="3"/>
  <c r="K27" i="3"/>
  <c r="J27" i="3"/>
  <c r="S26" i="3"/>
  <c r="R26" i="3"/>
  <c r="Q26" i="3"/>
  <c r="P26" i="3"/>
  <c r="O26" i="3"/>
  <c r="N26" i="3"/>
  <c r="M26" i="3"/>
  <c r="L26" i="3"/>
  <c r="K26" i="3"/>
  <c r="J26" i="3"/>
  <c r="S8" i="3"/>
  <c r="R8" i="3"/>
  <c r="Q8" i="3"/>
  <c r="P8" i="3"/>
  <c r="O8" i="3"/>
  <c r="N8" i="3"/>
  <c r="M8" i="3"/>
  <c r="L8" i="3"/>
  <c r="K8" i="3"/>
  <c r="J8" i="3"/>
  <c r="S7" i="3"/>
  <c r="R7" i="3"/>
  <c r="Q7" i="3"/>
  <c r="P7" i="3"/>
  <c r="O7" i="3"/>
  <c r="N7" i="3"/>
  <c r="M7" i="3"/>
  <c r="L7" i="3"/>
  <c r="K7" i="3"/>
  <c r="J7" i="3"/>
  <c r="S6" i="3"/>
  <c r="R6" i="3"/>
  <c r="Q6" i="3"/>
  <c r="P6" i="3"/>
  <c r="O6" i="3"/>
  <c r="N6" i="3"/>
  <c r="M6" i="3"/>
  <c r="L6" i="3"/>
  <c r="K6" i="3"/>
  <c r="J6" i="3"/>
  <c r="S5" i="3"/>
  <c r="R5" i="3"/>
  <c r="Q5" i="3"/>
  <c r="P5" i="3"/>
  <c r="O5" i="3"/>
  <c r="N5" i="3"/>
  <c r="M5" i="3"/>
  <c r="L5" i="3"/>
  <c r="K5" i="3"/>
  <c r="J5" i="3"/>
  <c r="S29" i="2"/>
  <c r="R29" i="2"/>
  <c r="Q29" i="2"/>
  <c r="P29" i="2"/>
  <c r="O29" i="2"/>
  <c r="S28" i="2"/>
  <c r="R28" i="2"/>
  <c r="Q28" i="2"/>
  <c r="P28" i="2"/>
  <c r="O28" i="2"/>
  <c r="S27" i="2"/>
  <c r="R27" i="2"/>
  <c r="Q27" i="2"/>
  <c r="P27" i="2"/>
  <c r="O27" i="2"/>
  <c r="S26" i="2"/>
  <c r="R26" i="2"/>
  <c r="Q26" i="2"/>
  <c r="P26" i="2"/>
  <c r="O26" i="2"/>
  <c r="P38" i="1"/>
  <c r="Q38" i="1"/>
  <c r="R38" i="1"/>
  <c r="S38" i="1"/>
  <c r="P37" i="1"/>
  <c r="Q37" i="1"/>
  <c r="R37" i="1"/>
  <c r="S37" i="1"/>
  <c r="P36" i="1"/>
  <c r="Q36" i="1"/>
  <c r="R36" i="1"/>
  <c r="S36" i="1"/>
  <c r="P35" i="1"/>
  <c r="Q35" i="1"/>
  <c r="R35" i="1"/>
  <c r="S35" i="1"/>
  <c r="O38" i="1"/>
  <c r="O37" i="1"/>
  <c r="O36" i="1"/>
  <c r="O35" i="1"/>
  <c r="P5" i="1"/>
  <c r="O4" i="1"/>
  <c r="S8" i="2"/>
  <c r="R8" i="2"/>
  <c r="Q8" i="2"/>
  <c r="P8" i="2"/>
  <c r="O8" i="2"/>
  <c r="S7" i="2"/>
  <c r="R7" i="2"/>
  <c r="Q7" i="2"/>
  <c r="P7" i="2"/>
  <c r="O7" i="2"/>
  <c r="S6" i="2"/>
  <c r="R6" i="2"/>
  <c r="Q6" i="2"/>
  <c r="P6" i="2"/>
  <c r="O6" i="2"/>
  <c r="S5" i="2"/>
  <c r="R5" i="2"/>
  <c r="Q5" i="2"/>
  <c r="P5" i="2"/>
  <c r="O5" i="2"/>
  <c r="S7" i="1"/>
  <c r="R7" i="1"/>
  <c r="Q7" i="1"/>
  <c r="P7" i="1"/>
  <c r="P6" i="1"/>
  <c r="Q6" i="1"/>
  <c r="R6" i="1"/>
  <c r="S6" i="1"/>
  <c r="Q5" i="1"/>
  <c r="R5" i="1"/>
  <c r="S5" i="1"/>
  <c r="O7" i="1"/>
  <c r="O6" i="1"/>
  <c r="O5" i="1"/>
  <c r="P4" i="1"/>
  <c r="Q4" i="1"/>
  <c r="R4" i="1"/>
  <c r="S4" i="1"/>
  <c r="N29" i="2"/>
  <c r="M29" i="2"/>
  <c r="L29" i="2"/>
  <c r="K29" i="2"/>
  <c r="J29" i="2"/>
  <c r="N28" i="2"/>
  <c r="M28" i="2"/>
  <c r="L28" i="2"/>
  <c r="K28" i="2"/>
  <c r="J28" i="2"/>
  <c r="N27" i="2"/>
  <c r="M27" i="2"/>
  <c r="L27" i="2"/>
  <c r="K27" i="2"/>
  <c r="J27" i="2"/>
  <c r="N26" i="2"/>
  <c r="M26" i="2"/>
  <c r="L26" i="2"/>
  <c r="K26" i="2"/>
  <c r="J26" i="2"/>
  <c r="N8" i="2"/>
  <c r="M8" i="2"/>
  <c r="L8" i="2"/>
  <c r="K8" i="2"/>
  <c r="J8" i="2"/>
  <c r="N7" i="2"/>
  <c r="M7" i="2"/>
  <c r="L7" i="2"/>
  <c r="K7" i="2"/>
  <c r="J7" i="2"/>
  <c r="N6" i="2"/>
  <c r="M6" i="2"/>
  <c r="L6" i="2"/>
  <c r="K6" i="2"/>
  <c r="J6" i="2"/>
  <c r="N5" i="2"/>
  <c r="M5" i="2"/>
  <c r="L5" i="2"/>
  <c r="K5" i="2"/>
  <c r="J5" i="2"/>
  <c r="N38" i="1"/>
  <c r="M38" i="1"/>
  <c r="L38" i="1"/>
  <c r="K38" i="1"/>
  <c r="J38" i="1"/>
  <c r="N37" i="1"/>
  <c r="M37" i="1"/>
  <c r="L37" i="1"/>
  <c r="K37" i="1"/>
  <c r="J37" i="1"/>
  <c r="N36" i="1"/>
  <c r="M36" i="1"/>
  <c r="L36" i="1"/>
  <c r="K36" i="1"/>
  <c r="J36" i="1"/>
  <c r="N35" i="1"/>
  <c r="M35" i="1"/>
  <c r="L35" i="1"/>
  <c r="K35" i="1"/>
  <c r="J35" i="1"/>
  <c r="K7" i="1"/>
  <c r="L7" i="1"/>
  <c r="M7" i="1"/>
  <c r="N7" i="1"/>
  <c r="J7" i="1"/>
  <c r="K6" i="1"/>
  <c r="L6" i="1"/>
  <c r="M6" i="1"/>
  <c r="N6" i="1"/>
  <c r="J6" i="1"/>
  <c r="K5" i="1"/>
  <c r="L5" i="1"/>
  <c r="M5" i="1"/>
  <c r="N5" i="1"/>
  <c r="J5" i="1"/>
  <c r="J4" i="1"/>
  <c r="K4" i="1"/>
  <c r="L4" i="1"/>
  <c r="M4" i="1"/>
  <c r="N4" i="1"/>
</calcChain>
</file>

<file path=xl/sharedStrings.xml><?xml version="1.0" encoding="utf-8"?>
<sst xmlns="http://schemas.openxmlformats.org/spreadsheetml/2006/main" count="67" uniqueCount="15">
  <si>
    <t>GMM</t>
  </si>
  <si>
    <t>One class SVM</t>
  </si>
  <si>
    <t>LSA</t>
  </si>
  <si>
    <t>K means</t>
  </si>
  <si>
    <t>One class</t>
  </si>
  <si>
    <t>Kmeans</t>
  </si>
  <si>
    <t>Threshold</t>
  </si>
  <si>
    <t>right vs left</t>
  </si>
  <si>
    <t>forward vs left</t>
  </si>
  <si>
    <t>1,9840,031880,0402</t>
  </si>
  <si>
    <t>left vs right</t>
  </si>
  <si>
    <t>forward vs right</t>
  </si>
  <si>
    <t>std errors</t>
  </si>
  <si>
    <t>left vs forward</t>
  </si>
  <si>
    <t>right vs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</si>
</sst>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LEFT!$I$3</c:f>
              <c:strCache>
                <c:ptCount val="1"/>
                <c:pt idx="0">
                  <c:v>Threshold</c:v>
                </c:pt>
              </c:strCache>
            </c:strRef>
          </c:tx>
          <c:marker>
            <c:symbol val="none"/>
          </c:marker>
          <c:val>
            <c:numRef>
              <c:f>LEFT!$J$3:$N$3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LEFT!$I$4</c:f>
              <c:strCache>
                <c:ptCount val="1"/>
                <c:pt idx="0">
                  <c:v>GMM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LEFT!$O$4:$S$4</c:f>
                <c:numCache>
                  <c:formatCode>General</c:formatCode>
                  <c:ptCount val="5"/>
                  <c:pt idx="0">
                    <c:v>1.503155939275023</c:v>
                  </c:pt>
                  <c:pt idx="1">
                    <c:v>1.065823833681929</c:v>
                  </c:pt>
                  <c:pt idx="2">
                    <c:v>0.184676305404288</c:v>
                  </c:pt>
                  <c:pt idx="3">
                    <c:v>0.0697022556625282</c:v>
                  </c:pt>
                  <c:pt idx="4">
                    <c:v>0.0183074666006341</c:v>
                  </c:pt>
                </c:numCache>
              </c:numRef>
            </c:plus>
            <c:minus>
              <c:numRef>
                <c:f>LEFT!$O$4:$S$4</c:f>
                <c:numCache>
                  <c:formatCode>General</c:formatCode>
                  <c:ptCount val="5"/>
                  <c:pt idx="0">
                    <c:v>1.503155939275023</c:v>
                  </c:pt>
                  <c:pt idx="1">
                    <c:v>1.065823833681929</c:v>
                  </c:pt>
                  <c:pt idx="2">
                    <c:v>0.184676305404288</c:v>
                  </c:pt>
                  <c:pt idx="3">
                    <c:v>0.0697022556625282</c:v>
                  </c:pt>
                  <c:pt idx="4">
                    <c:v>0.0183074666006341</c:v>
                  </c:pt>
                </c:numCache>
              </c:numRef>
            </c:minus>
          </c:errBars>
          <c:val>
            <c:numRef>
              <c:f>LEFT!$J$4:$N$4</c:f>
              <c:numCache>
                <c:formatCode>General</c:formatCode>
                <c:ptCount val="5"/>
                <c:pt idx="0">
                  <c:v>4.493333333333333</c:v>
                </c:pt>
                <c:pt idx="1">
                  <c:v>1.670666666666667</c:v>
                </c:pt>
                <c:pt idx="2">
                  <c:v>0.296266666666667</c:v>
                </c:pt>
                <c:pt idx="3">
                  <c:v>0.157933333333333</c:v>
                </c:pt>
                <c:pt idx="4">
                  <c:v>0.039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LEFT!$I$5</c:f>
              <c:strCache>
                <c:ptCount val="1"/>
                <c:pt idx="0">
                  <c:v>One class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LEFT!$O$5:$S$5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0.333333333333333</c:v>
                  </c:pt>
                  <c:pt idx="4">
                    <c:v>0.0</c:v>
                  </c:pt>
                </c:numCache>
              </c:numRef>
            </c:plus>
            <c:minus>
              <c:numRef>
                <c:f>LEFT!$O$5:$S$5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0.333333333333333</c:v>
                  </c:pt>
                  <c:pt idx="4">
                    <c:v>0.0</c:v>
                  </c:pt>
                </c:numCache>
              </c:numRef>
            </c:minus>
          </c:errBars>
          <c:val>
            <c:numRef>
              <c:f>LEFT!$J$5:$N$5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0.0</c:v>
                </c:pt>
                <c:pt idx="3">
                  <c:v>0.333333333333333</c:v>
                </c:pt>
                <c:pt idx="4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LEFT!$I$6</c:f>
              <c:strCache>
                <c:ptCount val="1"/>
                <c:pt idx="0">
                  <c:v>LSA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LEFT!$O$6:$S$6</c:f>
                <c:numCache>
                  <c:formatCode>General</c:formatCode>
                  <c:ptCount val="5"/>
                  <c:pt idx="0">
                    <c:v>0.333333333333333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</c:numCache>
              </c:numRef>
            </c:plus>
            <c:minus>
              <c:numRef>
                <c:f>LEFT!$O$6:$S$6</c:f>
                <c:numCache>
                  <c:formatCode>General</c:formatCode>
                  <c:ptCount val="5"/>
                  <c:pt idx="0">
                    <c:v>0.333333333333333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</c:numCache>
              </c:numRef>
            </c:minus>
          </c:errBars>
          <c:val>
            <c:numRef>
              <c:f>LEFT!$J$6:$N$6</c:f>
              <c:numCache>
                <c:formatCode>General</c:formatCode>
                <c:ptCount val="5"/>
                <c:pt idx="0">
                  <c:v>0.666666666666667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LEFT!$I$7</c:f>
              <c:strCache>
                <c:ptCount val="1"/>
                <c:pt idx="0">
                  <c:v>Kmeans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LEFT!$O$7:$S$7</c:f>
                <c:numCache>
                  <c:formatCode>General</c:formatCode>
                  <c:ptCount val="5"/>
                  <c:pt idx="0">
                    <c:v>1.754727930794718</c:v>
                  </c:pt>
                  <c:pt idx="1">
                    <c:v>0.462955866627095</c:v>
                  </c:pt>
                  <c:pt idx="2">
                    <c:v>0.0494008546934609</c:v>
                  </c:pt>
                  <c:pt idx="3">
                    <c:v>0.0447655125192497</c:v>
                  </c:pt>
                  <c:pt idx="4">
                    <c:v>0.0312730093069265</c:v>
                  </c:pt>
                </c:numCache>
              </c:numRef>
            </c:plus>
            <c:minus>
              <c:numRef>
                <c:f>LEFT!$O$7:$S$7</c:f>
                <c:numCache>
                  <c:formatCode>General</c:formatCode>
                  <c:ptCount val="5"/>
                  <c:pt idx="0">
                    <c:v>1.754727930794718</c:v>
                  </c:pt>
                  <c:pt idx="1">
                    <c:v>0.462955866627095</c:v>
                  </c:pt>
                  <c:pt idx="2">
                    <c:v>0.0494008546934609</c:v>
                  </c:pt>
                  <c:pt idx="3">
                    <c:v>0.0447655125192497</c:v>
                  </c:pt>
                  <c:pt idx="4">
                    <c:v>0.0312730093069265</c:v>
                  </c:pt>
                </c:numCache>
              </c:numRef>
            </c:minus>
            <c:spPr>
              <a:ln>
                <a:solidFill>
                  <a:schemeClr val="accent1"/>
                </a:solidFill>
              </a:ln>
            </c:spPr>
          </c:errBars>
          <c:val>
            <c:numRef>
              <c:f>LEFT!$J$7:$N$7</c:f>
              <c:numCache>
                <c:formatCode>General</c:formatCode>
                <c:ptCount val="5"/>
                <c:pt idx="0">
                  <c:v>6.559666666666665</c:v>
                </c:pt>
                <c:pt idx="1">
                  <c:v>2.912966666666666</c:v>
                </c:pt>
                <c:pt idx="2">
                  <c:v>1.158666666666667</c:v>
                </c:pt>
                <c:pt idx="3">
                  <c:v>0.569866666666667</c:v>
                </c:pt>
                <c:pt idx="4">
                  <c:v>0.0776333333333333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422392"/>
        <c:axId val="2124510408"/>
      </c:lineChart>
      <c:catAx>
        <c:axId val="21254223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510408"/>
        <c:crosses val="autoZero"/>
        <c:auto val="1"/>
        <c:lblAlgn val="ctr"/>
        <c:lblOffset val="100"/>
        <c:noMultiLvlLbl val="0"/>
      </c:catAx>
      <c:valAx>
        <c:axId val="2124510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5422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LEFT!$I$34</c:f>
              <c:strCache>
                <c:ptCount val="1"/>
                <c:pt idx="0">
                  <c:v>Threshold</c:v>
                </c:pt>
              </c:strCache>
            </c:strRef>
          </c:tx>
          <c:marker>
            <c:symbol val="none"/>
          </c:marker>
          <c:val>
            <c:numRef>
              <c:f>LEFT!$J$34:$N$34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LEFT!$I$35</c:f>
              <c:strCache>
                <c:ptCount val="1"/>
                <c:pt idx="0">
                  <c:v>GMM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LEFT!$O$35:$S$35</c:f>
                <c:numCache>
                  <c:formatCode>General</c:formatCode>
                  <c:ptCount val="5"/>
                  <c:pt idx="0">
                    <c:v>0.322516149466451</c:v>
                  </c:pt>
                  <c:pt idx="1">
                    <c:v>0.0864528387812299</c:v>
                  </c:pt>
                  <c:pt idx="2">
                    <c:v>0.0414286535302963</c:v>
                  </c:pt>
                  <c:pt idx="3">
                    <c:v>0.0270272907344492</c:v>
                  </c:pt>
                  <c:pt idx="4">
                    <c:v>0.00262868788561898</c:v>
                  </c:pt>
                </c:numCache>
              </c:numRef>
            </c:plus>
            <c:minus>
              <c:numRef>
                <c:f>LEFT!$O$35:$S$35</c:f>
                <c:numCache>
                  <c:formatCode>General</c:formatCode>
                  <c:ptCount val="5"/>
                  <c:pt idx="0">
                    <c:v>0.322516149466451</c:v>
                  </c:pt>
                  <c:pt idx="1">
                    <c:v>0.0864528387812299</c:v>
                  </c:pt>
                  <c:pt idx="2">
                    <c:v>0.0414286535302963</c:v>
                  </c:pt>
                  <c:pt idx="3">
                    <c:v>0.0270272907344492</c:v>
                  </c:pt>
                  <c:pt idx="4">
                    <c:v>0.00262868788561898</c:v>
                  </c:pt>
                </c:numCache>
              </c:numRef>
            </c:minus>
          </c:errBars>
          <c:val>
            <c:numRef>
              <c:f>LEFT!$J$35:$N$35</c:f>
              <c:numCache>
                <c:formatCode>General</c:formatCode>
                <c:ptCount val="5"/>
                <c:pt idx="0">
                  <c:v>2.535</c:v>
                </c:pt>
                <c:pt idx="1">
                  <c:v>0.1366</c:v>
                </c:pt>
                <c:pt idx="2">
                  <c:v>0.088</c:v>
                </c:pt>
                <c:pt idx="3">
                  <c:v>0.0749666666666667</c:v>
                </c:pt>
                <c:pt idx="4">
                  <c:v>0.0159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LEFT!$I$36</c:f>
              <c:strCache>
                <c:ptCount val="1"/>
                <c:pt idx="0">
                  <c:v>One class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LEFT!$O$36:$S$36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0.333333333333333</c:v>
                  </c:pt>
                  <c:pt idx="2">
                    <c:v>0.333333333333333</c:v>
                  </c:pt>
                  <c:pt idx="3">
                    <c:v>0.333333333333333</c:v>
                  </c:pt>
                  <c:pt idx="4">
                    <c:v>0.333333333333333</c:v>
                  </c:pt>
                </c:numCache>
              </c:numRef>
            </c:plus>
            <c:minus>
              <c:numRef>
                <c:f>LEFT!$O$36:$S$36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0.333333333333333</c:v>
                  </c:pt>
                  <c:pt idx="2">
                    <c:v>0.333333333333333</c:v>
                  </c:pt>
                  <c:pt idx="3">
                    <c:v>0.333333333333333</c:v>
                  </c:pt>
                  <c:pt idx="4">
                    <c:v>0.333333333333333</c:v>
                  </c:pt>
                </c:numCache>
              </c:numRef>
            </c:minus>
          </c:errBars>
          <c:val>
            <c:numRef>
              <c:f>LEFT!$J$36:$N$36</c:f>
              <c:numCache>
                <c:formatCode>General</c:formatCode>
                <c:ptCount val="5"/>
                <c:pt idx="0">
                  <c:v>1.0</c:v>
                </c:pt>
                <c:pt idx="1">
                  <c:v>0.666666666666667</c:v>
                </c:pt>
                <c:pt idx="2">
                  <c:v>0.333333333333333</c:v>
                </c:pt>
                <c:pt idx="3">
                  <c:v>0.333333333333333</c:v>
                </c:pt>
                <c:pt idx="4">
                  <c:v>0.333333333333333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LEFT!$I$37</c:f>
              <c:strCache>
                <c:ptCount val="1"/>
                <c:pt idx="0">
                  <c:v>LSA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LEFT!$O$37:$S$37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</c:numCache>
              </c:numRef>
            </c:plus>
            <c:minus>
              <c:numRef>
                <c:f>LEFT!$O$37:$S$37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</c:numCache>
              </c:numRef>
            </c:minus>
          </c:errBars>
          <c:val>
            <c:numRef>
              <c:f>LEFT!$J$37:$N$37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LEFT!$I$38</c:f>
              <c:strCache>
                <c:ptCount val="1"/>
                <c:pt idx="0">
                  <c:v>Kmeans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LEFT!$O$38:$S$38</c:f>
                <c:numCache>
                  <c:formatCode>General</c:formatCode>
                  <c:ptCount val="5"/>
                  <c:pt idx="0">
                    <c:v>0.650749653177865</c:v>
                  </c:pt>
                  <c:pt idx="1">
                    <c:v>0.274307005622046</c:v>
                  </c:pt>
                  <c:pt idx="2">
                    <c:v>0.258808380424162</c:v>
                  </c:pt>
                  <c:pt idx="3">
                    <c:v>0.178624684122262</c:v>
                  </c:pt>
                  <c:pt idx="4">
                    <c:v>0.163025560368101</c:v>
                  </c:pt>
                </c:numCache>
              </c:numRef>
            </c:plus>
            <c:minus>
              <c:numRef>
                <c:f>LEFT!$O$38:$S$38</c:f>
                <c:numCache>
                  <c:formatCode>General</c:formatCode>
                  <c:ptCount val="5"/>
                  <c:pt idx="0">
                    <c:v>0.650749653177865</c:v>
                  </c:pt>
                  <c:pt idx="1">
                    <c:v>0.274307005622046</c:v>
                  </c:pt>
                  <c:pt idx="2">
                    <c:v>0.258808380424162</c:v>
                  </c:pt>
                  <c:pt idx="3">
                    <c:v>0.178624684122262</c:v>
                  </c:pt>
                  <c:pt idx="4">
                    <c:v>0.163025560368101</c:v>
                  </c:pt>
                </c:numCache>
              </c:numRef>
            </c:minus>
          </c:errBars>
          <c:val>
            <c:numRef>
              <c:f>LEFT!$J$38:$N$38</c:f>
              <c:numCache>
                <c:formatCode>General</c:formatCode>
                <c:ptCount val="5"/>
                <c:pt idx="0">
                  <c:v>2.104666666666667</c:v>
                </c:pt>
                <c:pt idx="1">
                  <c:v>0.839</c:v>
                </c:pt>
                <c:pt idx="2">
                  <c:v>0.591333333333333</c:v>
                </c:pt>
                <c:pt idx="3">
                  <c:v>0.355666666666667</c:v>
                </c:pt>
                <c:pt idx="4">
                  <c:v>0.492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655896"/>
        <c:axId val="2126657304"/>
      </c:lineChart>
      <c:catAx>
        <c:axId val="2126655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657304"/>
        <c:crosses val="autoZero"/>
        <c:auto val="1"/>
        <c:lblAlgn val="ctr"/>
        <c:lblOffset val="100"/>
        <c:noMultiLvlLbl val="0"/>
      </c:catAx>
      <c:valAx>
        <c:axId val="2126657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655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RIGHT!$I$4</c:f>
              <c:strCache>
                <c:ptCount val="1"/>
                <c:pt idx="0">
                  <c:v>Threshold</c:v>
                </c:pt>
              </c:strCache>
            </c:strRef>
          </c:tx>
          <c:marker>
            <c:symbol val="none"/>
          </c:marker>
          <c:val>
            <c:numRef>
              <c:f>RIGHT!$J$4:$N$4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RIGHT!$I$5</c:f>
              <c:strCache>
                <c:ptCount val="1"/>
                <c:pt idx="0">
                  <c:v>GMM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RIGHT!$O$5:$S$5</c:f>
                <c:numCache>
                  <c:formatCode>General</c:formatCode>
                  <c:ptCount val="5"/>
                  <c:pt idx="0">
                    <c:v>2.219379292605129</c:v>
                  </c:pt>
                  <c:pt idx="1">
                    <c:v>0.893510492383833</c:v>
                  </c:pt>
                  <c:pt idx="2">
                    <c:v>0.343585506097099</c:v>
                  </c:pt>
                  <c:pt idx="3">
                    <c:v>0.077505555356446</c:v>
                  </c:pt>
                  <c:pt idx="4">
                    <c:v>0.0370720020140986</c:v>
                  </c:pt>
                </c:numCache>
              </c:numRef>
            </c:plus>
            <c:minus>
              <c:numRef>
                <c:f>RIGHT!$O$5:$S$5</c:f>
                <c:numCache>
                  <c:formatCode>General</c:formatCode>
                  <c:ptCount val="5"/>
                  <c:pt idx="0">
                    <c:v>2.219379292605129</c:v>
                  </c:pt>
                  <c:pt idx="1">
                    <c:v>0.893510492383833</c:v>
                  </c:pt>
                  <c:pt idx="2">
                    <c:v>0.343585506097099</c:v>
                  </c:pt>
                  <c:pt idx="3">
                    <c:v>0.077505555356446</c:v>
                  </c:pt>
                  <c:pt idx="4">
                    <c:v>0.0370720020140986</c:v>
                  </c:pt>
                </c:numCache>
              </c:numRef>
            </c:minus>
          </c:errBars>
          <c:val>
            <c:numRef>
              <c:f>RIGHT!$J$5:$N$5</c:f>
              <c:numCache>
                <c:formatCode>General</c:formatCode>
                <c:ptCount val="5"/>
                <c:pt idx="0">
                  <c:v>4.603333333333332</c:v>
                </c:pt>
                <c:pt idx="1">
                  <c:v>1.539</c:v>
                </c:pt>
                <c:pt idx="2">
                  <c:v>0.531</c:v>
                </c:pt>
                <c:pt idx="3">
                  <c:v>0.140666666666667</c:v>
                </c:pt>
                <c:pt idx="4">
                  <c:v>0.071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RIGHT!$I$6</c:f>
              <c:strCache>
                <c:ptCount val="1"/>
                <c:pt idx="0">
                  <c:v>One class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RIGHT!$O$6:$S$6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0.333333333333333</c:v>
                  </c:pt>
                  <c:pt idx="2">
                    <c:v>0.333333333333333</c:v>
                  </c:pt>
                  <c:pt idx="3">
                    <c:v>0.333333333333333</c:v>
                  </c:pt>
                  <c:pt idx="4">
                    <c:v>0.333333333333333</c:v>
                  </c:pt>
                </c:numCache>
              </c:numRef>
            </c:plus>
            <c:minus>
              <c:numRef>
                <c:f>RIGHT!$O$6:$S$6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0.333333333333333</c:v>
                  </c:pt>
                  <c:pt idx="2">
                    <c:v>0.333333333333333</c:v>
                  </c:pt>
                  <c:pt idx="3">
                    <c:v>0.333333333333333</c:v>
                  </c:pt>
                  <c:pt idx="4">
                    <c:v>0.333333333333333</c:v>
                  </c:pt>
                </c:numCache>
              </c:numRef>
            </c:minus>
          </c:errBars>
          <c:val>
            <c:numRef>
              <c:f>RIGHT!$J$6:$N$6</c:f>
              <c:numCache>
                <c:formatCode>General</c:formatCode>
                <c:ptCount val="5"/>
                <c:pt idx="0">
                  <c:v>1.0</c:v>
                </c:pt>
                <c:pt idx="1">
                  <c:v>0.333333333333333</c:v>
                </c:pt>
                <c:pt idx="2">
                  <c:v>0.333333333333333</c:v>
                </c:pt>
                <c:pt idx="3">
                  <c:v>0.333333333333333</c:v>
                </c:pt>
                <c:pt idx="4">
                  <c:v>0.333333333333333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RIGHT!$I$7</c:f>
              <c:strCache>
                <c:ptCount val="1"/>
                <c:pt idx="0">
                  <c:v>LSA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RIGHT!$O$7:$S$7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</c:numCache>
              </c:numRef>
            </c:plus>
            <c:minus>
              <c:numRef>
                <c:f>RIGHT!$O$7:$S$7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</c:numCache>
              </c:numRef>
            </c:minus>
          </c:errBars>
          <c:val>
            <c:numRef>
              <c:f>RIGHT!$J$7:$N$7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RIGHT!$I$8</c:f>
              <c:strCache>
                <c:ptCount val="1"/>
                <c:pt idx="0">
                  <c:v>Kmeans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RIGHT!$O$8:$S$8</c:f>
                <c:numCache>
                  <c:formatCode>General</c:formatCode>
                  <c:ptCount val="5"/>
                  <c:pt idx="0">
                    <c:v>2.425794257099678</c:v>
                  </c:pt>
                  <c:pt idx="1">
                    <c:v>0.633147692090874</c:v>
                  </c:pt>
                  <c:pt idx="2">
                    <c:v>0.104136662345422</c:v>
                  </c:pt>
                  <c:pt idx="3">
                    <c:v>0.170522074165716</c:v>
                  </c:pt>
                  <c:pt idx="4">
                    <c:v>0.204142923789519</c:v>
                  </c:pt>
                </c:numCache>
              </c:numRef>
            </c:plus>
            <c:minus>
              <c:numRef>
                <c:f>RIGHT!$O$8:$S$8</c:f>
                <c:numCache>
                  <c:formatCode>General</c:formatCode>
                  <c:ptCount val="5"/>
                  <c:pt idx="0">
                    <c:v>2.425794257099678</c:v>
                  </c:pt>
                  <c:pt idx="1">
                    <c:v>0.633147692090874</c:v>
                  </c:pt>
                  <c:pt idx="2">
                    <c:v>0.104136662345422</c:v>
                  </c:pt>
                  <c:pt idx="3">
                    <c:v>0.170522074165716</c:v>
                  </c:pt>
                  <c:pt idx="4">
                    <c:v>0.204142923789519</c:v>
                  </c:pt>
                </c:numCache>
              </c:numRef>
            </c:minus>
          </c:errBars>
          <c:val>
            <c:numRef>
              <c:f>RIGHT!$J$8:$N$8</c:f>
              <c:numCache>
                <c:formatCode>General</c:formatCode>
                <c:ptCount val="5"/>
                <c:pt idx="0">
                  <c:v>4.226666666666666</c:v>
                </c:pt>
                <c:pt idx="1">
                  <c:v>0.716</c:v>
                </c:pt>
                <c:pt idx="2">
                  <c:v>0.316666666666667</c:v>
                </c:pt>
                <c:pt idx="3">
                  <c:v>0.593333333333333</c:v>
                </c:pt>
                <c:pt idx="4">
                  <c:v>0.479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756776"/>
        <c:axId val="2130504632"/>
      </c:lineChart>
      <c:catAx>
        <c:axId val="21297567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504632"/>
        <c:crosses val="autoZero"/>
        <c:auto val="1"/>
        <c:lblAlgn val="ctr"/>
        <c:lblOffset val="100"/>
        <c:noMultiLvlLbl val="0"/>
      </c:catAx>
      <c:valAx>
        <c:axId val="2130504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756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RIGHT!$I$25</c:f>
              <c:strCache>
                <c:ptCount val="1"/>
                <c:pt idx="0">
                  <c:v>Threshold</c:v>
                </c:pt>
              </c:strCache>
            </c:strRef>
          </c:tx>
          <c:marker>
            <c:symbol val="none"/>
          </c:marker>
          <c:val>
            <c:numRef>
              <c:f>RIGHT!$J$25:$N$25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RIGHT!$I$26</c:f>
              <c:strCache>
                <c:ptCount val="1"/>
                <c:pt idx="0">
                  <c:v>GMM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RIGHT!$O$26:$S$26</c:f>
                <c:numCache>
                  <c:formatCode>General</c:formatCode>
                  <c:ptCount val="5"/>
                  <c:pt idx="0">
                    <c:v>1.07424909174321</c:v>
                  </c:pt>
                  <c:pt idx="1">
                    <c:v>0.431315816233689</c:v>
                  </c:pt>
                  <c:pt idx="2">
                    <c:v>0.12100550951644</c:v>
                  </c:pt>
                  <c:pt idx="3">
                    <c:v>0.060732564942084</c:v>
                  </c:pt>
                  <c:pt idx="4">
                    <c:v>0.0640529295019188</c:v>
                  </c:pt>
                </c:numCache>
              </c:numRef>
            </c:plus>
            <c:minus>
              <c:numRef>
                <c:f>RIGHT!$O$26:$S$26</c:f>
                <c:numCache>
                  <c:formatCode>General</c:formatCode>
                  <c:ptCount val="5"/>
                  <c:pt idx="0">
                    <c:v>1.07424909174321</c:v>
                  </c:pt>
                  <c:pt idx="1">
                    <c:v>0.431315816233689</c:v>
                  </c:pt>
                  <c:pt idx="2">
                    <c:v>0.12100550951644</c:v>
                  </c:pt>
                  <c:pt idx="3">
                    <c:v>0.060732564942084</c:v>
                  </c:pt>
                  <c:pt idx="4">
                    <c:v>0.0640529295019188</c:v>
                  </c:pt>
                </c:numCache>
              </c:numRef>
            </c:minus>
          </c:errBars>
          <c:val>
            <c:numRef>
              <c:f>RIGHT!$J$26:$N$26</c:f>
              <c:numCache>
                <c:formatCode>General</c:formatCode>
                <c:ptCount val="5"/>
                <c:pt idx="0">
                  <c:v>3.236666666666667</c:v>
                </c:pt>
                <c:pt idx="1">
                  <c:v>1.28</c:v>
                </c:pt>
                <c:pt idx="2">
                  <c:v>0.342</c:v>
                </c:pt>
                <c:pt idx="3">
                  <c:v>0.150666666666667</c:v>
                </c:pt>
                <c:pt idx="4">
                  <c:v>0.116666666666667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RIGHT!$I$27</c:f>
              <c:strCache>
                <c:ptCount val="1"/>
                <c:pt idx="0">
                  <c:v>One class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RIGHT!$O$27:$S$27</c:f>
                <c:numCache>
                  <c:formatCode>General</c:formatCode>
                  <c:ptCount val="5"/>
                  <c:pt idx="0">
                    <c:v>0.333333333333333</c:v>
                  </c:pt>
                  <c:pt idx="1">
                    <c:v>0.333333333333333</c:v>
                  </c:pt>
                  <c:pt idx="2">
                    <c:v>0.333333333333333</c:v>
                  </c:pt>
                  <c:pt idx="3">
                    <c:v>0.333333333333333</c:v>
                  </c:pt>
                  <c:pt idx="4">
                    <c:v>0.333333333333333</c:v>
                  </c:pt>
                </c:numCache>
              </c:numRef>
            </c:plus>
            <c:minus>
              <c:numRef>
                <c:f>RIGHT!$O$27:$S$27</c:f>
                <c:numCache>
                  <c:formatCode>General</c:formatCode>
                  <c:ptCount val="5"/>
                  <c:pt idx="0">
                    <c:v>0.333333333333333</c:v>
                  </c:pt>
                  <c:pt idx="1">
                    <c:v>0.333333333333333</c:v>
                  </c:pt>
                  <c:pt idx="2">
                    <c:v>0.333333333333333</c:v>
                  </c:pt>
                  <c:pt idx="3">
                    <c:v>0.333333333333333</c:v>
                  </c:pt>
                  <c:pt idx="4">
                    <c:v>0.333333333333333</c:v>
                  </c:pt>
                </c:numCache>
              </c:numRef>
            </c:minus>
          </c:errBars>
          <c:val>
            <c:numRef>
              <c:f>RIGHT!$J$27:$N$27</c:f>
              <c:numCache>
                <c:formatCode>General</c:formatCode>
                <c:ptCount val="5"/>
                <c:pt idx="0">
                  <c:v>0.666666666666667</c:v>
                </c:pt>
                <c:pt idx="1">
                  <c:v>0.666666666666667</c:v>
                </c:pt>
                <c:pt idx="2">
                  <c:v>0.333333333333333</c:v>
                </c:pt>
                <c:pt idx="3">
                  <c:v>0.333333333333333</c:v>
                </c:pt>
                <c:pt idx="4">
                  <c:v>0.666666666666667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RIGHT!$I$28</c:f>
              <c:strCache>
                <c:ptCount val="1"/>
                <c:pt idx="0">
                  <c:v>LSA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RIGHT!$O$28:$S$28</c:f>
                <c:numCache>
                  <c:formatCode>General</c:formatCode>
                  <c:ptCount val="5"/>
                  <c:pt idx="0">
                    <c:v>0.333333333333333</c:v>
                  </c:pt>
                  <c:pt idx="1">
                    <c:v>0.333333333333333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</c:numCache>
              </c:numRef>
            </c:plus>
            <c:minus>
              <c:numRef>
                <c:f>RIGHT!$O$28:$S$28</c:f>
                <c:numCache>
                  <c:formatCode>General</c:formatCode>
                  <c:ptCount val="5"/>
                  <c:pt idx="0">
                    <c:v>0.333333333333333</c:v>
                  </c:pt>
                  <c:pt idx="1">
                    <c:v>0.333333333333333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</c:numCache>
              </c:numRef>
            </c:minus>
          </c:errBars>
          <c:val>
            <c:numRef>
              <c:f>RIGHT!$J$28:$N$28</c:f>
              <c:numCache>
                <c:formatCode>General</c:formatCode>
                <c:ptCount val="5"/>
                <c:pt idx="0">
                  <c:v>0.666666666666667</c:v>
                </c:pt>
                <c:pt idx="1">
                  <c:v>0.333333333333333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RIGHT!$I$29</c:f>
              <c:strCache>
                <c:ptCount val="1"/>
                <c:pt idx="0">
                  <c:v>Kmeans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RIGHT!$O$29:$S$29</c:f>
                <c:numCache>
                  <c:formatCode>General</c:formatCode>
                  <c:ptCount val="5"/>
                  <c:pt idx="0">
                    <c:v>5.825773196180344</c:v>
                  </c:pt>
                  <c:pt idx="1">
                    <c:v>0.602946468970873</c:v>
                  </c:pt>
                  <c:pt idx="2">
                    <c:v>0.0911195795522443</c:v>
                  </c:pt>
                  <c:pt idx="3">
                    <c:v>0.0285890421898554</c:v>
                  </c:pt>
                  <c:pt idx="4">
                    <c:v>0.193591781276421</c:v>
                  </c:pt>
                </c:numCache>
              </c:numRef>
            </c:plus>
            <c:minus>
              <c:numRef>
                <c:f>RIGHT!$O$29:$S$29</c:f>
                <c:numCache>
                  <c:formatCode>General</c:formatCode>
                  <c:ptCount val="5"/>
                  <c:pt idx="0">
                    <c:v>5.825773196180344</c:v>
                  </c:pt>
                  <c:pt idx="1">
                    <c:v>0.602946468970873</c:v>
                  </c:pt>
                  <c:pt idx="2">
                    <c:v>0.0911195795522443</c:v>
                  </c:pt>
                  <c:pt idx="3">
                    <c:v>0.0285890421898554</c:v>
                  </c:pt>
                  <c:pt idx="4">
                    <c:v>0.193591781276421</c:v>
                  </c:pt>
                </c:numCache>
              </c:numRef>
            </c:minus>
          </c:errBars>
          <c:val>
            <c:numRef>
              <c:f>RIGHT!$J$29:$N$29</c:f>
              <c:numCache>
                <c:formatCode>General</c:formatCode>
                <c:ptCount val="5"/>
                <c:pt idx="0">
                  <c:v>10.6</c:v>
                </c:pt>
                <c:pt idx="1">
                  <c:v>1.333333333333333</c:v>
                </c:pt>
                <c:pt idx="2">
                  <c:v>0.156666666666667</c:v>
                </c:pt>
                <c:pt idx="3">
                  <c:v>0.062</c:v>
                </c:pt>
                <c:pt idx="4">
                  <c:v>0.383333333333333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408904"/>
        <c:axId val="2132410312"/>
      </c:lineChart>
      <c:catAx>
        <c:axId val="2132408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410312"/>
        <c:crosses val="autoZero"/>
        <c:auto val="1"/>
        <c:lblAlgn val="ctr"/>
        <c:lblOffset val="100"/>
        <c:noMultiLvlLbl val="0"/>
      </c:catAx>
      <c:valAx>
        <c:axId val="2132410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408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RIGHT!$I$4</c:f>
              <c:strCache>
                <c:ptCount val="1"/>
                <c:pt idx="0">
                  <c:v>Threshold</c:v>
                </c:pt>
              </c:strCache>
            </c:strRef>
          </c:tx>
          <c:marker>
            <c:symbol val="none"/>
          </c:marker>
          <c:val>
            <c:numRef>
              <c:f>RIGHT!$J$4:$N$4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RIGHT!$I$5</c:f>
              <c:strCache>
                <c:ptCount val="1"/>
                <c:pt idx="0">
                  <c:v>GMM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RIGHT!$O$5:$S$5</c:f>
                <c:numCache>
                  <c:formatCode>General</c:formatCode>
                  <c:ptCount val="5"/>
                  <c:pt idx="0">
                    <c:v>2.219379292605129</c:v>
                  </c:pt>
                  <c:pt idx="1">
                    <c:v>0.893510492383833</c:v>
                  </c:pt>
                  <c:pt idx="2">
                    <c:v>0.343585506097099</c:v>
                  </c:pt>
                  <c:pt idx="3">
                    <c:v>0.077505555356446</c:v>
                  </c:pt>
                  <c:pt idx="4">
                    <c:v>0.0370720020140986</c:v>
                  </c:pt>
                </c:numCache>
              </c:numRef>
            </c:plus>
            <c:minus>
              <c:numRef>
                <c:f>RIGHT!$O$5:$S$5</c:f>
                <c:numCache>
                  <c:formatCode>General</c:formatCode>
                  <c:ptCount val="5"/>
                  <c:pt idx="0">
                    <c:v>2.219379292605129</c:v>
                  </c:pt>
                  <c:pt idx="1">
                    <c:v>0.893510492383833</c:v>
                  </c:pt>
                  <c:pt idx="2">
                    <c:v>0.343585506097099</c:v>
                  </c:pt>
                  <c:pt idx="3">
                    <c:v>0.077505555356446</c:v>
                  </c:pt>
                  <c:pt idx="4">
                    <c:v>0.0370720020140986</c:v>
                  </c:pt>
                </c:numCache>
              </c:numRef>
            </c:minus>
          </c:errBars>
          <c:val>
            <c:numRef>
              <c:f>RIGHT!$J$5:$N$5</c:f>
              <c:numCache>
                <c:formatCode>General</c:formatCode>
                <c:ptCount val="5"/>
                <c:pt idx="0">
                  <c:v>4.603333333333332</c:v>
                </c:pt>
                <c:pt idx="1">
                  <c:v>1.539</c:v>
                </c:pt>
                <c:pt idx="2">
                  <c:v>0.531</c:v>
                </c:pt>
                <c:pt idx="3">
                  <c:v>0.140666666666667</c:v>
                </c:pt>
                <c:pt idx="4">
                  <c:v>0.071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RIGHT!$I$6</c:f>
              <c:strCache>
                <c:ptCount val="1"/>
                <c:pt idx="0">
                  <c:v>One class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RIGHT!$O$6:$S$6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0.333333333333333</c:v>
                  </c:pt>
                  <c:pt idx="2">
                    <c:v>0.333333333333333</c:v>
                  </c:pt>
                  <c:pt idx="3">
                    <c:v>0.333333333333333</c:v>
                  </c:pt>
                  <c:pt idx="4">
                    <c:v>0.333333333333333</c:v>
                  </c:pt>
                </c:numCache>
              </c:numRef>
            </c:plus>
            <c:minus>
              <c:numRef>
                <c:f>RIGHT!$O$6:$S$6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0.333333333333333</c:v>
                  </c:pt>
                  <c:pt idx="2">
                    <c:v>0.333333333333333</c:v>
                  </c:pt>
                  <c:pt idx="3">
                    <c:v>0.333333333333333</c:v>
                  </c:pt>
                  <c:pt idx="4">
                    <c:v>0.333333333333333</c:v>
                  </c:pt>
                </c:numCache>
              </c:numRef>
            </c:minus>
          </c:errBars>
          <c:val>
            <c:numRef>
              <c:f>RIGHT!$J$6:$N$6</c:f>
              <c:numCache>
                <c:formatCode>General</c:formatCode>
                <c:ptCount val="5"/>
                <c:pt idx="0">
                  <c:v>1.0</c:v>
                </c:pt>
                <c:pt idx="1">
                  <c:v>0.333333333333333</c:v>
                </c:pt>
                <c:pt idx="2">
                  <c:v>0.333333333333333</c:v>
                </c:pt>
                <c:pt idx="3">
                  <c:v>0.333333333333333</c:v>
                </c:pt>
                <c:pt idx="4">
                  <c:v>0.333333333333333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RIGHT!$I$7</c:f>
              <c:strCache>
                <c:ptCount val="1"/>
                <c:pt idx="0">
                  <c:v>LSA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RIGHT!$O$7:$S$7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</c:numCache>
              </c:numRef>
            </c:plus>
            <c:minus>
              <c:numRef>
                <c:f>RIGHT!$O$7:$S$7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</c:numCache>
              </c:numRef>
            </c:minus>
          </c:errBars>
          <c:val>
            <c:numRef>
              <c:f>RIGHT!$J$7:$N$7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RIGHT!$I$8</c:f>
              <c:strCache>
                <c:ptCount val="1"/>
                <c:pt idx="0">
                  <c:v>Kmeans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RIGHT!$O$8:$S$8</c:f>
                <c:numCache>
                  <c:formatCode>General</c:formatCode>
                  <c:ptCount val="5"/>
                  <c:pt idx="0">
                    <c:v>2.425794257099678</c:v>
                  </c:pt>
                  <c:pt idx="1">
                    <c:v>0.633147692090874</c:v>
                  </c:pt>
                  <c:pt idx="2">
                    <c:v>0.104136662345422</c:v>
                  </c:pt>
                  <c:pt idx="3">
                    <c:v>0.170522074165716</c:v>
                  </c:pt>
                  <c:pt idx="4">
                    <c:v>0.204142923789519</c:v>
                  </c:pt>
                </c:numCache>
              </c:numRef>
            </c:plus>
            <c:minus>
              <c:numRef>
                <c:f>RIGHT!$O$8:$S$8</c:f>
                <c:numCache>
                  <c:formatCode>General</c:formatCode>
                  <c:ptCount val="5"/>
                  <c:pt idx="0">
                    <c:v>2.425794257099678</c:v>
                  </c:pt>
                  <c:pt idx="1">
                    <c:v>0.633147692090874</c:v>
                  </c:pt>
                  <c:pt idx="2">
                    <c:v>0.104136662345422</c:v>
                  </c:pt>
                  <c:pt idx="3">
                    <c:v>0.170522074165716</c:v>
                  </c:pt>
                  <c:pt idx="4">
                    <c:v>0.204142923789519</c:v>
                  </c:pt>
                </c:numCache>
              </c:numRef>
            </c:minus>
          </c:errBars>
          <c:val>
            <c:numRef>
              <c:f>RIGHT!$J$8:$N$8</c:f>
              <c:numCache>
                <c:formatCode>General</c:formatCode>
                <c:ptCount val="5"/>
                <c:pt idx="0">
                  <c:v>4.226666666666666</c:v>
                </c:pt>
                <c:pt idx="1">
                  <c:v>0.716</c:v>
                </c:pt>
                <c:pt idx="2">
                  <c:v>0.316666666666667</c:v>
                </c:pt>
                <c:pt idx="3">
                  <c:v>0.593333333333333</c:v>
                </c:pt>
                <c:pt idx="4">
                  <c:v>0.479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617144"/>
        <c:axId val="2128620120"/>
      </c:lineChart>
      <c:catAx>
        <c:axId val="21286171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8620120"/>
        <c:crosses val="autoZero"/>
        <c:auto val="1"/>
        <c:lblAlgn val="ctr"/>
        <c:lblOffset val="100"/>
        <c:noMultiLvlLbl val="0"/>
      </c:catAx>
      <c:valAx>
        <c:axId val="2128620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617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RIGHT!$I$25</c:f>
              <c:strCache>
                <c:ptCount val="1"/>
                <c:pt idx="0">
                  <c:v>Threshold</c:v>
                </c:pt>
              </c:strCache>
            </c:strRef>
          </c:tx>
          <c:marker>
            <c:symbol val="none"/>
          </c:marker>
          <c:val>
            <c:numRef>
              <c:f>RIGHT!$J$25:$N$25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RIGHT!$I$26</c:f>
              <c:strCache>
                <c:ptCount val="1"/>
                <c:pt idx="0">
                  <c:v>GMM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RIGHT!$O$26:$S$26</c:f>
                <c:numCache>
                  <c:formatCode>General</c:formatCode>
                  <c:ptCount val="5"/>
                  <c:pt idx="0">
                    <c:v>1.07424909174321</c:v>
                  </c:pt>
                  <c:pt idx="1">
                    <c:v>0.431315816233689</c:v>
                  </c:pt>
                  <c:pt idx="2">
                    <c:v>0.12100550951644</c:v>
                  </c:pt>
                  <c:pt idx="3">
                    <c:v>0.060732564942084</c:v>
                  </c:pt>
                  <c:pt idx="4">
                    <c:v>0.0640529295019188</c:v>
                  </c:pt>
                </c:numCache>
              </c:numRef>
            </c:plus>
            <c:minus>
              <c:numRef>
                <c:f>RIGHT!$O$26:$S$26</c:f>
                <c:numCache>
                  <c:formatCode>General</c:formatCode>
                  <c:ptCount val="5"/>
                  <c:pt idx="0">
                    <c:v>1.07424909174321</c:v>
                  </c:pt>
                  <c:pt idx="1">
                    <c:v>0.431315816233689</c:v>
                  </c:pt>
                  <c:pt idx="2">
                    <c:v>0.12100550951644</c:v>
                  </c:pt>
                  <c:pt idx="3">
                    <c:v>0.060732564942084</c:v>
                  </c:pt>
                  <c:pt idx="4">
                    <c:v>0.0640529295019188</c:v>
                  </c:pt>
                </c:numCache>
              </c:numRef>
            </c:minus>
          </c:errBars>
          <c:val>
            <c:numRef>
              <c:f>RIGHT!$J$26:$N$26</c:f>
              <c:numCache>
                <c:formatCode>General</c:formatCode>
                <c:ptCount val="5"/>
                <c:pt idx="0">
                  <c:v>3.236666666666667</c:v>
                </c:pt>
                <c:pt idx="1">
                  <c:v>1.28</c:v>
                </c:pt>
                <c:pt idx="2">
                  <c:v>0.342</c:v>
                </c:pt>
                <c:pt idx="3">
                  <c:v>0.150666666666667</c:v>
                </c:pt>
                <c:pt idx="4">
                  <c:v>0.116666666666667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RIGHT!$I$27</c:f>
              <c:strCache>
                <c:ptCount val="1"/>
                <c:pt idx="0">
                  <c:v>One class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RIGHT!$O$27:$S$27</c:f>
                <c:numCache>
                  <c:formatCode>General</c:formatCode>
                  <c:ptCount val="5"/>
                  <c:pt idx="0">
                    <c:v>0.333333333333333</c:v>
                  </c:pt>
                  <c:pt idx="1">
                    <c:v>0.333333333333333</c:v>
                  </c:pt>
                  <c:pt idx="2">
                    <c:v>0.333333333333333</c:v>
                  </c:pt>
                  <c:pt idx="3">
                    <c:v>0.333333333333333</c:v>
                  </c:pt>
                  <c:pt idx="4">
                    <c:v>0.333333333333333</c:v>
                  </c:pt>
                </c:numCache>
              </c:numRef>
            </c:plus>
            <c:minus>
              <c:numRef>
                <c:f>RIGHT!$O$27:$S$27</c:f>
                <c:numCache>
                  <c:formatCode>General</c:formatCode>
                  <c:ptCount val="5"/>
                  <c:pt idx="0">
                    <c:v>0.333333333333333</c:v>
                  </c:pt>
                  <c:pt idx="1">
                    <c:v>0.333333333333333</c:v>
                  </c:pt>
                  <c:pt idx="2">
                    <c:v>0.333333333333333</c:v>
                  </c:pt>
                  <c:pt idx="3">
                    <c:v>0.333333333333333</c:v>
                  </c:pt>
                  <c:pt idx="4">
                    <c:v>0.333333333333333</c:v>
                  </c:pt>
                </c:numCache>
              </c:numRef>
            </c:minus>
          </c:errBars>
          <c:val>
            <c:numRef>
              <c:f>RIGHT!$J$27:$N$27</c:f>
              <c:numCache>
                <c:formatCode>General</c:formatCode>
                <c:ptCount val="5"/>
                <c:pt idx="0">
                  <c:v>0.666666666666667</c:v>
                </c:pt>
                <c:pt idx="1">
                  <c:v>0.666666666666667</c:v>
                </c:pt>
                <c:pt idx="2">
                  <c:v>0.333333333333333</c:v>
                </c:pt>
                <c:pt idx="3">
                  <c:v>0.333333333333333</c:v>
                </c:pt>
                <c:pt idx="4">
                  <c:v>0.666666666666667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RIGHT!$I$28</c:f>
              <c:strCache>
                <c:ptCount val="1"/>
                <c:pt idx="0">
                  <c:v>LSA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RIGHT!$O$28:$S$28</c:f>
                <c:numCache>
                  <c:formatCode>General</c:formatCode>
                  <c:ptCount val="5"/>
                  <c:pt idx="0">
                    <c:v>0.333333333333333</c:v>
                  </c:pt>
                  <c:pt idx="1">
                    <c:v>0.333333333333333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</c:numCache>
              </c:numRef>
            </c:plus>
            <c:minus>
              <c:numRef>
                <c:f>RIGHT!$O$28:$S$28</c:f>
                <c:numCache>
                  <c:formatCode>General</c:formatCode>
                  <c:ptCount val="5"/>
                  <c:pt idx="0">
                    <c:v>0.333333333333333</c:v>
                  </c:pt>
                  <c:pt idx="1">
                    <c:v>0.333333333333333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</c:numCache>
              </c:numRef>
            </c:minus>
          </c:errBars>
          <c:val>
            <c:numRef>
              <c:f>RIGHT!$J$28:$N$28</c:f>
              <c:numCache>
                <c:formatCode>General</c:formatCode>
                <c:ptCount val="5"/>
                <c:pt idx="0">
                  <c:v>0.666666666666667</c:v>
                </c:pt>
                <c:pt idx="1">
                  <c:v>0.333333333333333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RIGHT!$I$29</c:f>
              <c:strCache>
                <c:ptCount val="1"/>
                <c:pt idx="0">
                  <c:v>Kmeans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RIGHT!$O$29:$S$29</c:f>
                <c:numCache>
                  <c:formatCode>General</c:formatCode>
                  <c:ptCount val="5"/>
                  <c:pt idx="0">
                    <c:v>5.825773196180344</c:v>
                  </c:pt>
                  <c:pt idx="1">
                    <c:v>0.602946468970873</c:v>
                  </c:pt>
                  <c:pt idx="2">
                    <c:v>0.0911195795522443</c:v>
                  </c:pt>
                  <c:pt idx="3">
                    <c:v>0.0285890421898554</c:v>
                  </c:pt>
                  <c:pt idx="4">
                    <c:v>0.193591781276421</c:v>
                  </c:pt>
                </c:numCache>
              </c:numRef>
            </c:plus>
            <c:minus>
              <c:numRef>
                <c:f>RIGHT!$O$29:$S$29</c:f>
                <c:numCache>
                  <c:formatCode>General</c:formatCode>
                  <c:ptCount val="5"/>
                  <c:pt idx="0">
                    <c:v>5.825773196180344</c:v>
                  </c:pt>
                  <c:pt idx="1">
                    <c:v>0.602946468970873</c:v>
                  </c:pt>
                  <c:pt idx="2">
                    <c:v>0.0911195795522443</c:v>
                  </c:pt>
                  <c:pt idx="3">
                    <c:v>0.0285890421898554</c:v>
                  </c:pt>
                  <c:pt idx="4">
                    <c:v>0.193591781276421</c:v>
                  </c:pt>
                </c:numCache>
              </c:numRef>
            </c:minus>
          </c:errBars>
          <c:val>
            <c:numRef>
              <c:f>RIGHT!$J$29:$N$29</c:f>
              <c:numCache>
                <c:formatCode>General</c:formatCode>
                <c:ptCount val="5"/>
                <c:pt idx="0">
                  <c:v>10.6</c:v>
                </c:pt>
                <c:pt idx="1">
                  <c:v>1.333333333333333</c:v>
                </c:pt>
                <c:pt idx="2">
                  <c:v>0.156666666666667</c:v>
                </c:pt>
                <c:pt idx="3">
                  <c:v>0.062</c:v>
                </c:pt>
                <c:pt idx="4">
                  <c:v>0.383333333333333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672424"/>
        <c:axId val="2129680648"/>
      </c:lineChart>
      <c:catAx>
        <c:axId val="21326724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9680648"/>
        <c:crosses val="autoZero"/>
        <c:auto val="1"/>
        <c:lblAlgn val="ctr"/>
        <c:lblOffset val="100"/>
        <c:noMultiLvlLbl val="0"/>
      </c:catAx>
      <c:valAx>
        <c:axId val="2129680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672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8</xdr:row>
      <xdr:rowOff>31750</xdr:rowOff>
    </xdr:from>
    <xdr:to>
      <xdr:col>15</xdr:col>
      <xdr:colOff>355600</xdr:colOff>
      <xdr:row>29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</xdr:colOff>
      <xdr:row>40</xdr:row>
      <xdr:rowOff>57150</xdr:rowOff>
    </xdr:from>
    <xdr:to>
      <xdr:col>16</xdr:col>
      <xdr:colOff>241300</xdr:colOff>
      <xdr:row>60</xdr:row>
      <xdr:rowOff>114300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4</xdr:row>
      <xdr:rowOff>50800</xdr:rowOff>
    </xdr:from>
    <xdr:to>
      <xdr:col>17</xdr:col>
      <xdr:colOff>139700</xdr:colOff>
      <xdr:row>23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26</xdr:row>
      <xdr:rowOff>38100</xdr:rowOff>
    </xdr:from>
    <xdr:to>
      <xdr:col>17</xdr:col>
      <xdr:colOff>76200</xdr:colOff>
      <xdr:row>49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742950</xdr:colOff>
      <xdr:row>8</xdr:row>
      <xdr:rowOff>44450</xdr:rowOff>
    </xdr:from>
    <xdr:to>
      <xdr:col>14</xdr:col>
      <xdr:colOff>361950</xdr:colOff>
      <xdr:row>22</xdr:row>
      <xdr:rowOff>120650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26</xdr:row>
      <xdr:rowOff>38100</xdr:rowOff>
    </xdr:from>
    <xdr:to>
      <xdr:col>17</xdr:col>
      <xdr:colOff>76200</xdr:colOff>
      <xdr:row>49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9"/>
  <sheetViews>
    <sheetView tabSelected="1" workbookViewId="0">
      <selection activeCell="C35" sqref="C35"/>
    </sheetView>
  </sheetViews>
  <sheetFormatPr baseColWidth="10" defaultRowHeight="15" x14ac:dyDescent="0"/>
  <sheetData>
    <row r="3" spans="2:19">
      <c r="B3" t="s">
        <v>7</v>
      </c>
      <c r="C3">
        <v>1</v>
      </c>
      <c r="D3">
        <v>1</v>
      </c>
      <c r="E3">
        <v>1</v>
      </c>
      <c r="F3">
        <v>1</v>
      </c>
      <c r="G3">
        <v>1</v>
      </c>
      <c r="I3" t="s">
        <v>6</v>
      </c>
      <c r="J3">
        <v>1</v>
      </c>
      <c r="K3">
        <v>1</v>
      </c>
      <c r="L3">
        <v>1</v>
      </c>
      <c r="M3">
        <v>1</v>
      </c>
      <c r="N3">
        <v>1</v>
      </c>
      <c r="O3" t="s">
        <v>12</v>
      </c>
    </row>
    <row r="4" spans="2:19">
      <c r="B4" t="s">
        <v>0</v>
      </c>
      <c r="C4">
        <v>7.21</v>
      </c>
      <c r="D4">
        <v>3.8</v>
      </c>
      <c r="E4">
        <v>0.65400000000000003</v>
      </c>
      <c r="F4">
        <v>0.252</v>
      </c>
      <c r="G4">
        <v>7.5300000000000006E-2</v>
      </c>
      <c r="I4" t="s">
        <v>0</v>
      </c>
      <c r="J4">
        <f>AVERAGE(C4:C6)</f>
        <v>4.4933333333333332</v>
      </c>
      <c r="K4">
        <f t="shared" ref="K4:N4" si="0">AVERAGE(D4:D6)</f>
        <v>1.6706666666666667</v>
      </c>
      <c r="L4">
        <f t="shared" si="0"/>
        <v>0.29626666666666668</v>
      </c>
      <c r="M4">
        <f t="shared" si="0"/>
        <v>0.15793333333333334</v>
      </c>
      <c r="N4">
        <f t="shared" si="0"/>
        <v>3.9E-2</v>
      </c>
      <c r="O4">
        <f>STDEV(C4:C6)/SQRT(3)</f>
        <v>1.5031559392750229</v>
      </c>
      <c r="P4">
        <f t="shared" ref="P4:S4" si="1">STDEV(D4:D6)/SQRT(3)</f>
        <v>1.065823833681929</v>
      </c>
      <c r="Q4">
        <f t="shared" si="1"/>
        <v>0.18467630540428781</v>
      </c>
      <c r="R4">
        <f t="shared" si="1"/>
        <v>6.9702255662528217E-2</v>
      </c>
      <c r="S4">
        <f t="shared" si="1"/>
        <v>1.830746660063412E-2</v>
      </c>
    </row>
    <row r="5" spans="2:19">
      <c r="C5">
        <v>2.02</v>
      </c>
      <c r="D5">
        <v>0.69199999999999995</v>
      </c>
      <c r="E5">
        <v>3.78E-2</v>
      </c>
      <c r="F5">
        <v>2.18E-2</v>
      </c>
      <c r="G5">
        <v>1.67E-2</v>
      </c>
      <c r="I5" t="s">
        <v>4</v>
      </c>
      <c r="J5">
        <f>AVERAGE(C8:C10)</f>
        <v>1</v>
      </c>
      <c r="K5">
        <f t="shared" ref="K5:N5" si="2">AVERAGE(D8:D10)</f>
        <v>1</v>
      </c>
      <c r="L5">
        <f t="shared" si="2"/>
        <v>0</v>
      </c>
      <c r="M5">
        <f t="shared" si="2"/>
        <v>0.33333333333333331</v>
      </c>
      <c r="N5">
        <f t="shared" si="2"/>
        <v>0</v>
      </c>
      <c r="O5">
        <f>STDEV(C8:C10)/SQRT(3)</f>
        <v>0</v>
      </c>
      <c r="P5">
        <f t="shared" ref="P5:S5" si="3">STDEV(D8:D10)/SQRT(3)</f>
        <v>0</v>
      </c>
      <c r="Q5">
        <f t="shared" si="3"/>
        <v>0</v>
      </c>
      <c r="R5">
        <f t="shared" si="3"/>
        <v>0.33333333333333337</v>
      </c>
      <c r="S5">
        <f t="shared" si="3"/>
        <v>0</v>
      </c>
    </row>
    <row r="6" spans="2:19">
      <c r="C6">
        <v>4.25</v>
      </c>
      <c r="D6">
        <v>0.52</v>
      </c>
      <c r="E6">
        <v>0.19700000000000001</v>
      </c>
      <c r="F6">
        <v>0.2</v>
      </c>
      <c r="G6">
        <v>2.5000000000000001E-2</v>
      </c>
      <c r="I6" t="s">
        <v>2</v>
      </c>
      <c r="J6">
        <f>AVERAGE(C12:C14)</f>
        <v>0.66666666666666663</v>
      </c>
      <c r="K6">
        <f t="shared" ref="K6:N6" si="4">AVERAGE(D12:D14)</f>
        <v>0</v>
      </c>
      <c r="L6">
        <f t="shared" si="4"/>
        <v>0</v>
      </c>
      <c r="M6">
        <f t="shared" si="4"/>
        <v>0</v>
      </c>
      <c r="N6">
        <f t="shared" si="4"/>
        <v>0</v>
      </c>
      <c r="O6">
        <f>STDEV(C12:C14)/SQRT(3)</f>
        <v>0.33333333333333337</v>
      </c>
      <c r="P6">
        <f t="shared" ref="P6:S6" si="5">STDEV(D12:D14)/SQRT(3)</f>
        <v>0</v>
      </c>
      <c r="Q6">
        <f t="shared" si="5"/>
        <v>0</v>
      </c>
      <c r="R6">
        <f t="shared" si="5"/>
        <v>0</v>
      </c>
      <c r="S6">
        <f t="shared" si="5"/>
        <v>0</v>
      </c>
    </row>
    <row r="7" spans="2:19">
      <c r="I7" t="s">
        <v>5</v>
      </c>
      <c r="J7">
        <f>AVERAGE(C16:C18)</f>
        <v>6.5596666666666659</v>
      </c>
      <c r="K7">
        <f t="shared" ref="K7:N7" si="6">AVERAGE(D16:D18)</f>
        <v>2.9129666666666663</v>
      </c>
      <c r="L7">
        <f t="shared" si="6"/>
        <v>1.1586666666666667</v>
      </c>
      <c r="M7">
        <f t="shared" si="6"/>
        <v>0.56986666666666663</v>
      </c>
      <c r="N7">
        <f t="shared" si="6"/>
        <v>7.7633333333333346E-2</v>
      </c>
      <c r="O7">
        <f>STDEV(C16:C18)/SQRT(3)</f>
        <v>1.7547279307947181</v>
      </c>
      <c r="P7">
        <f t="shared" ref="P7:S7" si="7">STDEV(D16:D18)/SQRT(3)</f>
        <v>0.46295586662709548</v>
      </c>
      <c r="Q7">
        <f t="shared" si="7"/>
        <v>4.9400854693460949E-2</v>
      </c>
      <c r="R7">
        <f t="shared" si="7"/>
        <v>4.4765512519249748E-2</v>
      </c>
      <c r="S7">
        <f t="shared" si="7"/>
        <v>3.1273009306926502E-2</v>
      </c>
    </row>
    <row r="8" spans="2:19">
      <c r="B8" t="s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2:19">
      <c r="C9">
        <v>1</v>
      </c>
      <c r="D9">
        <v>1</v>
      </c>
      <c r="E9">
        <v>0</v>
      </c>
      <c r="F9">
        <v>0</v>
      </c>
      <c r="G9">
        <v>0</v>
      </c>
    </row>
    <row r="10" spans="2:19">
      <c r="C10">
        <v>1</v>
      </c>
      <c r="D10">
        <v>1</v>
      </c>
      <c r="E10">
        <v>0</v>
      </c>
      <c r="F10">
        <v>0</v>
      </c>
      <c r="G10">
        <v>0</v>
      </c>
    </row>
    <row r="12" spans="2:19">
      <c r="B12" t="s">
        <v>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19">
      <c r="C13">
        <v>1</v>
      </c>
      <c r="D13">
        <v>0</v>
      </c>
      <c r="E13">
        <v>0</v>
      </c>
      <c r="F13">
        <v>0</v>
      </c>
      <c r="G13">
        <v>0</v>
      </c>
    </row>
    <row r="14" spans="2:19">
      <c r="C14">
        <v>1</v>
      </c>
      <c r="D14">
        <v>0</v>
      </c>
      <c r="E14">
        <v>0</v>
      </c>
      <c r="F14">
        <v>0</v>
      </c>
      <c r="G14">
        <v>0</v>
      </c>
    </row>
    <row r="16" spans="2:19">
      <c r="B16" t="s">
        <v>3</v>
      </c>
      <c r="C16">
        <v>5.14</v>
      </c>
      <c r="D16">
        <v>3.74</v>
      </c>
      <c r="E16">
        <v>1.17</v>
      </c>
      <c r="F16">
        <v>0.63700000000000001</v>
      </c>
      <c r="G16">
        <v>0.13700000000000001</v>
      </c>
    </row>
    <row r="17" spans="3:7">
      <c r="C17">
        <v>4.49</v>
      </c>
      <c r="D17">
        <v>2.86</v>
      </c>
      <c r="E17">
        <v>1.0680000000000001</v>
      </c>
      <c r="F17">
        <v>0.48499999999999999</v>
      </c>
      <c r="G17">
        <v>3.09E-2</v>
      </c>
    </row>
    <row r="18" spans="3:7">
      <c r="C18">
        <v>10.048999999999999</v>
      </c>
      <c r="D18">
        <v>2.1389</v>
      </c>
      <c r="E18">
        <v>1.238</v>
      </c>
      <c r="F18">
        <v>0.58760000000000001</v>
      </c>
      <c r="G18">
        <v>6.5000000000000002E-2</v>
      </c>
    </row>
    <row r="34" spans="2:19">
      <c r="B34" t="s">
        <v>8</v>
      </c>
      <c r="C34">
        <v>1</v>
      </c>
      <c r="D34">
        <v>1</v>
      </c>
      <c r="E34">
        <v>1</v>
      </c>
      <c r="F34">
        <v>1</v>
      </c>
      <c r="G34">
        <v>1</v>
      </c>
      <c r="I34" t="s">
        <v>6</v>
      </c>
      <c r="J34">
        <v>1</v>
      </c>
      <c r="K34">
        <v>1</v>
      </c>
      <c r="L34">
        <v>1</v>
      </c>
      <c r="M34">
        <v>1</v>
      </c>
      <c r="N34">
        <v>1</v>
      </c>
      <c r="O34" t="s">
        <v>12</v>
      </c>
    </row>
    <row r="35" spans="2:19">
      <c r="B35" t="s">
        <v>0</v>
      </c>
      <c r="C35">
        <v>2.14</v>
      </c>
      <c r="D35">
        <v>0.307</v>
      </c>
      <c r="E35">
        <v>7.5999999999999998E-2</v>
      </c>
      <c r="F35">
        <v>9.3100000000000002E-2</v>
      </c>
      <c r="G35">
        <v>1.0999999999999999E-2</v>
      </c>
      <c r="I35" t="s">
        <v>0</v>
      </c>
      <c r="J35">
        <f>AVERAGE(C35:C37)</f>
        <v>2.5350000000000001</v>
      </c>
      <c r="K35">
        <f t="shared" ref="K35" si="8">AVERAGE(D35:D37)</f>
        <v>0.1366</v>
      </c>
      <c r="L35">
        <f t="shared" ref="L35" si="9">AVERAGE(E35:E37)</f>
        <v>8.8000000000000009E-2</v>
      </c>
      <c r="M35">
        <f t="shared" ref="M35" si="10">AVERAGE(F35:F37)</f>
        <v>7.4966666666666668E-2</v>
      </c>
      <c r="N35">
        <f t="shared" ref="N35" si="11">AVERAGE(G35:G37)</f>
        <v>1.5900000000000001E-2</v>
      </c>
      <c r="O35">
        <f>STDEV(C35:C37)/SQRT(3)</f>
        <v>0.32251614946645141</v>
      </c>
      <c r="P35">
        <f t="shared" ref="P35:S35" si="12">STDEV(D35:D37)/SQRT(3)</f>
        <v>8.6452838781229918E-2</v>
      </c>
      <c r="Q35">
        <f t="shared" si="12"/>
        <v>4.1428653530296324E-2</v>
      </c>
      <c r="R35">
        <f t="shared" si="12"/>
        <v>2.7027290734449226E-2</v>
      </c>
      <c r="S35">
        <f t="shared" si="12"/>
        <v>2.6286878856189798E-3</v>
      </c>
    </row>
    <row r="36" spans="2:19">
      <c r="C36" t="s">
        <v>9</v>
      </c>
      <c r="D36">
        <v>2.5999999999999999E-2</v>
      </c>
      <c r="E36">
        <v>2.3E-2</v>
      </c>
      <c r="F36">
        <v>2.18E-2</v>
      </c>
      <c r="G36">
        <v>1.67E-2</v>
      </c>
      <c r="I36" t="s">
        <v>4</v>
      </c>
      <c r="J36">
        <f>AVERAGE(C39:C41)</f>
        <v>1</v>
      </c>
      <c r="K36">
        <f t="shared" ref="K36" si="13">AVERAGE(D39:D41)</f>
        <v>0.66666666666666663</v>
      </c>
      <c r="L36">
        <f t="shared" ref="L36" si="14">AVERAGE(E39:E41)</f>
        <v>0.33333333333333331</v>
      </c>
      <c r="M36">
        <f t="shared" ref="M36" si="15">AVERAGE(F39:F41)</f>
        <v>0.33333333333333331</v>
      </c>
      <c r="N36">
        <f t="shared" ref="N36" si="16">AVERAGE(G39:G41)</f>
        <v>0.33333333333333331</v>
      </c>
      <c r="O36">
        <f>STDEV(C39:C41)/SQRT(3)</f>
        <v>0</v>
      </c>
      <c r="P36">
        <f t="shared" ref="P36:S36" si="17">STDEV(D39:D41)/SQRT(3)</f>
        <v>0.33333333333333337</v>
      </c>
      <c r="Q36">
        <f t="shared" si="17"/>
        <v>0.33333333333333337</v>
      </c>
      <c r="R36">
        <f t="shared" si="17"/>
        <v>0.33333333333333337</v>
      </c>
      <c r="S36">
        <f t="shared" si="17"/>
        <v>0.33333333333333337</v>
      </c>
    </row>
    <row r="37" spans="2:19">
      <c r="C37">
        <v>2.93</v>
      </c>
      <c r="D37">
        <v>7.6799999999999993E-2</v>
      </c>
      <c r="E37">
        <v>0.16500000000000001</v>
      </c>
      <c r="F37">
        <v>0.11</v>
      </c>
      <c r="G37">
        <v>0.02</v>
      </c>
      <c r="I37" t="s">
        <v>2</v>
      </c>
      <c r="J37">
        <f>AVERAGE(C43:C45)</f>
        <v>0</v>
      </c>
      <c r="K37">
        <f t="shared" ref="K37" si="18">AVERAGE(D43:D45)</f>
        <v>0</v>
      </c>
      <c r="L37">
        <f t="shared" ref="L37" si="19">AVERAGE(E43:E45)</f>
        <v>0</v>
      </c>
      <c r="M37">
        <f t="shared" ref="M37" si="20">AVERAGE(F43:F45)</f>
        <v>0</v>
      </c>
      <c r="N37">
        <f t="shared" ref="N37" si="21">AVERAGE(G43:G45)</f>
        <v>0</v>
      </c>
      <c r="O37">
        <f>STDEV(C43:C45)/SQRT(3)</f>
        <v>0</v>
      </c>
      <c r="P37">
        <f t="shared" ref="P37:S37" si="22">STDEV(D43:D45)/SQRT(3)</f>
        <v>0</v>
      </c>
      <c r="Q37">
        <f t="shared" si="22"/>
        <v>0</v>
      </c>
      <c r="R37">
        <f t="shared" si="22"/>
        <v>0</v>
      </c>
      <c r="S37">
        <f t="shared" si="22"/>
        <v>0</v>
      </c>
    </row>
    <row r="38" spans="2:19">
      <c r="I38" t="s">
        <v>5</v>
      </c>
      <c r="J38">
        <f>AVERAGE(C47:C49)</f>
        <v>2.1046666666666667</v>
      </c>
      <c r="K38">
        <f t="shared" ref="K38" si="23">AVERAGE(D47:D49)</f>
        <v>0.83900000000000008</v>
      </c>
      <c r="L38">
        <f t="shared" ref="L38" si="24">AVERAGE(E47:E49)</f>
        <v>0.59133333333333338</v>
      </c>
      <c r="M38">
        <f t="shared" ref="M38" si="25">AVERAGE(F47:F49)</f>
        <v>0.35566666666666663</v>
      </c>
      <c r="N38">
        <f t="shared" ref="N38" si="26">AVERAGE(G47:G49)</f>
        <v>0.49199999999999999</v>
      </c>
      <c r="O38">
        <f>STDEV(C47:C49)/SQRT(3)</f>
        <v>0.65074965317786482</v>
      </c>
      <c r="P38">
        <f t="shared" ref="P38:S38" si="27">STDEV(D47:D49)/SQRT(3)</f>
        <v>0.27430700562204602</v>
      </c>
      <c r="Q38">
        <f t="shared" si="27"/>
        <v>0.25880838042416204</v>
      </c>
      <c r="R38">
        <f t="shared" si="27"/>
        <v>0.17862468412226176</v>
      </c>
      <c r="S38">
        <f t="shared" si="27"/>
        <v>0.16302556036810084</v>
      </c>
    </row>
    <row r="39" spans="2:19">
      <c r="B39" t="s">
        <v>1</v>
      </c>
      <c r="C39">
        <v>1</v>
      </c>
      <c r="D39">
        <v>1</v>
      </c>
      <c r="E39">
        <v>0</v>
      </c>
      <c r="F39">
        <v>1</v>
      </c>
      <c r="G39">
        <v>0</v>
      </c>
    </row>
    <row r="40" spans="2:19">
      <c r="C40">
        <v>1</v>
      </c>
      <c r="D40">
        <v>1</v>
      </c>
      <c r="E40">
        <v>0</v>
      </c>
      <c r="F40">
        <v>0</v>
      </c>
      <c r="G40">
        <v>1</v>
      </c>
    </row>
    <row r="41" spans="2:19">
      <c r="C41">
        <v>1</v>
      </c>
      <c r="D41">
        <v>0</v>
      </c>
      <c r="E41">
        <v>1</v>
      </c>
      <c r="F41">
        <v>0</v>
      </c>
      <c r="G41">
        <v>0</v>
      </c>
    </row>
    <row r="43" spans="2:19">
      <c r="B43" t="s">
        <v>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2:19">
      <c r="C44">
        <v>0</v>
      </c>
      <c r="D44">
        <v>0</v>
      </c>
      <c r="E44">
        <v>0</v>
      </c>
      <c r="F44">
        <v>0</v>
      </c>
      <c r="G44">
        <v>0</v>
      </c>
    </row>
    <row r="45" spans="2:19">
      <c r="C45">
        <v>0</v>
      </c>
      <c r="D45">
        <v>0</v>
      </c>
      <c r="E45">
        <v>0</v>
      </c>
      <c r="F45">
        <v>0</v>
      </c>
      <c r="G45">
        <v>0</v>
      </c>
    </row>
    <row r="47" spans="2:19">
      <c r="B47" t="s">
        <v>3</v>
      </c>
      <c r="C47">
        <v>0.90400000000000003</v>
      </c>
      <c r="D47">
        <v>0.82699999999999996</v>
      </c>
      <c r="E47">
        <v>0.254</v>
      </c>
      <c r="F47">
        <v>0.14599999999999999</v>
      </c>
      <c r="G47">
        <v>0.56599999999999995</v>
      </c>
    </row>
    <row r="48" spans="2:19">
      <c r="C48">
        <v>2.27</v>
      </c>
      <c r="D48">
        <v>1.32</v>
      </c>
      <c r="E48">
        <v>0.42</v>
      </c>
      <c r="F48">
        <v>0.21</v>
      </c>
      <c r="G48">
        <v>0.18</v>
      </c>
    </row>
    <row r="49" spans="3:7">
      <c r="C49">
        <v>3.14</v>
      </c>
      <c r="D49">
        <v>0.37</v>
      </c>
      <c r="E49">
        <v>1.1000000000000001</v>
      </c>
      <c r="F49">
        <v>0.71099999999999997</v>
      </c>
      <c r="G49">
        <v>0.73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40"/>
  <sheetViews>
    <sheetView topLeftCell="A8" workbookViewId="0">
      <selection activeCell="S9" sqref="S9"/>
    </sheetView>
  </sheetViews>
  <sheetFormatPr baseColWidth="10" defaultRowHeight="15" x14ac:dyDescent="0"/>
  <sheetData>
    <row r="4" spans="2:19">
      <c r="B4" t="s">
        <v>10</v>
      </c>
      <c r="C4">
        <v>1</v>
      </c>
      <c r="D4">
        <v>1</v>
      </c>
      <c r="E4">
        <v>1</v>
      </c>
      <c r="F4">
        <v>1</v>
      </c>
      <c r="G4">
        <v>1</v>
      </c>
      <c r="I4" t="s">
        <v>6</v>
      </c>
      <c r="J4">
        <v>1</v>
      </c>
      <c r="K4">
        <v>1</v>
      </c>
      <c r="L4">
        <v>1</v>
      </c>
      <c r="M4">
        <v>1</v>
      </c>
      <c r="N4">
        <v>1</v>
      </c>
      <c r="O4" t="s">
        <v>12</v>
      </c>
    </row>
    <row r="5" spans="2:19">
      <c r="B5" t="s">
        <v>0</v>
      </c>
      <c r="C5">
        <v>1.41</v>
      </c>
      <c r="D5">
        <v>0.31</v>
      </c>
      <c r="E5">
        <v>0.1</v>
      </c>
      <c r="F5">
        <v>0.03</v>
      </c>
      <c r="G5">
        <v>0.06</v>
      </c>
      <c r="I5" t="s">
        <v>0</v>
      </c>
      <c r="J5">
        <f>AVERAGE(C5:C7)</f>
        <v>4.6033333333333326</v>
      </c>
      <c r="K5">
        <f t="shared" ref="K5:N5" si="0">AVERAGE(D5:D7)</f>
        <v>1.5389999999999999</v>
      </c>
      <c r="L5">
        <f t="shared" si="0"/>
        <v>0.53100000000000003</v>
      </c>
      <c r="M5">
        <f t="shared" si="0"/>
        <v>0.14066666666666666</v>
      </c>
      <c r="N5">
        <f t="shared" si="0"/>
        <v>7.1000000000000008E-2</v>
      </c>
      <c r="O5">
        <f>STDEV(C5:C7)/SQRT(3)</f>
        <v>2.2193792926051295</v>
      </c>
      <c r="P5">
        <f t="shared" ref="P5:S5" si="1">STDEV(D5:D7)/SQRT(3)</f>
        <v>0.89351049238383329</v>
      </c>
      <c r="Q5">
        <f t="shared" si="1"/>
        <v>0.34358550609709954</v>
      </c>
      <c r="R5">
        <f t="shared" si="1"/>
        <v>7.7505555356445974E-2</v>
      </c>
      <c r="S5">
        <f t="shared" si="1"/>
        <v>3.7072002014098639E-2</v>
      </c>
    </row>
    <row r="6" spans="2:19">
      <c r="C6">
        <v>3.53</v>
      </c>
      <c r="D6">
        <v>1.03</v>
      </c>
      <c r="E6">
        <v>0.28299999999999997</v>
      </c>
      <c r="F6">
        <v>0.10199999999999999</v>
      </c>
      <c r="G6">
        <v>1.2999999999999999E-2</v>
      </c>
      <c r="I6" t="s">
        <v>4</v>
      </c>
      <c r="J6">
        <f>AVERAGE(C9:C11)</f>
        <v>1</v>
      </c>
      <c r="K6">
        <f t="shared" ref="K6:N6" si="2">AVERAGE(D9:D11)</f>
        <v>0.33333333333333331</v>
      </c>
      <c r="L6">
        <f t="shared" si="2"/>
        <v>0.33333333333333331</v>
      </c>
      <c r="M6">
        <f t="shared" si="2"/>
        <v>0.33333333333333331</v>
      </c>
      <c r="N6">
        <f t="shared" si="2"/>
        <v>0.33333333333333331</v>
      </c>
      <c r="O6">
        <f>STDEV(C9:C11)/SQRT(3)</f>
        <v>0</v>
      </c>
      <c r="P6">
        <f t="shared" ref="P6:S6" si="3">STDEV(D9:D11)/SQRT(3)</f>
        <v>0.33333333333333337</v>
      </c>
      <c r="Q6">
        <f t="shared" si="3"/>
        <v>0.33333333333333337</v>
      </c>
      <c r="R6">
        <f t="shared" si="3"/>
        <v>0.33333333333333337</v>
      </c>
      <c r="S6">
        <f t="shared" si="3"/>
        <v>0.33333333333333337</v>
      </c>
    </row>
    <row r="7" spans="2:19">
      <c r="C7">
        <v>8.8699999999999992</v>
      </c>
      <c r="D7">
        <v>3.2770000000000001</v>
      </c>
      <c r="E7">
        <v>1.21</v>
      </c>
      <c r="F7">
        <v>0.28999999999999998</v>
      </c>
      <c r="G7">
        <v>0.14000000000000001</v>
      </c>
      <c r="I7" t="s">
        <v>2</v>
      </c>
      <c r="J7">
        <f>AVERAGE(C13:C15)</f>
        <v>0</v>
      </c>
      <c r="K7">
        <f t="shared" ref="K7:N7" si="4">AVERAGE(D13:D15)</f>
        <v>0</v>
      </c>
      <c r="L7">
        <f t="shared" si="4"/>
        <v>0</v>
      </c>
      <c r="M7">
        <f t="shared" si="4"/>
        <v>0</v>
      </c>
      <c r="N7">
        <f t="shared" si="4"/>
        <v>0</v>
      </c>
      <c r="O7">
        <f>STDEV(C13:C15)/SQRT(3)</f>
        <v>0</v>
      </c>
      <c r="P7">
        <f t="shared" ref="P7:S7" si="5">STDEV(D13:D15)/SQRT(3)</f>
        <v>0</v>
      </c>
      <c r="Q7">
        <f t="shared" si="5"/>
        <v>0</v>
      </c>
      <c r="R7">
        <f t="shared" si="5"/>
        <v>0</v>
      </c>
      <c r="S7">
        <f t="shared" si="5"/>
        <v>0</v>
      </c>
    </row>
    <row r="8" spans="2:19">
      <c r="I8" t="s">
        <v>5</v>
      </c>
      <c r="J8">
        <f>AVERAGE(C17:C19)</f>
        <v>4.2266666666666666</v>
      </c>
      <c r="K8">
        <f t="shared" ref="K8:N8" si="6">AVERAGE(D17:D19)</f>
        <v>0.71600000000000008</v>
      </c>
      <c r="L8">
        <f t="shared" si="6"/>
        <v>0.31666666666666665</v>
      </c>
      <c r="M8">
        <f t="shared" si="6"/>
        <v>0.59333333333333327</v>
      </c>
      <c r="N8">
        <f t="shared" si="6"/>
        <v>0.47900000000000004</v>
      </c>
      <c r="O8">
        <f>STDEV(C17:C19)/SQRT(3)</f>
        <v>2.4257942570996782</v>
      </c>
      <c r="P8">
        <f t="shared" ref="P8:S8" si="7">STDEV(D17:D19)/SQRT(3)</f>
        <v>0.63314769209087385</v>
      </c>
      <c r="Q8">
        <f t="shared" si="7"/>
        <v>0.10413666234542206</v>
      </c>
      <c r="R8">
        <f t="shared" si="7"/>
        <v>0.17052207416571555</v>
      </c>
      <c r="S8">
        <f t="shared" si="7"/>
        <v>0.20414292378951901</v>
      </c>
    </row>
    <row r="9" spans="2:19">
      <c r="B9" t="s">
        <v>1</v>
      </c>
      <c r="C9">
        <v>1</v>
      </c>
      <c r="D9">
        <v>0</v>
      </c>
      <c r="E9">
        <v>1</v>
      </c>
      <c r="F9">
        <v>1</v>
      </c>
      <c r="G9">
        <v>1</v>
      </c>
    </row>
    <row r="10" spans="2:19">
      <c r="C10">
        <v>1</v>
      </c>
      <c r="D10">
        <v>0</v>
      </c>
      <c r="E10">
        <v>0</v>
      </c>
      <c r="F10">
        <v>0</v>
      </c>
      <c r="G10">
        <v>0</v>
      </c>
    </row>
    <row r="11" spans="2:19">
      <c r="C11">
        <v>1</v>
      </c>
      <c r="D11">
        <v>1</v>
      </c>
      <c r="E11">
        <v>0</v>
      </c>
      <c r="F11">
        <v>0</v>
      </c>
      <c r="G11">
        <v>0</v>
      </c>
    </row>
    <row r="13" spans="2:19">
      <c r="B13" t="s">
        <v>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2:19">
      <c r="C14">
        <v>0</v>
      </c>
      <c r="D14">
        <v>0</v>
      </c>
      <c r="E14">
        <v>0</v>
      </c>
      <c r="F14">
        <v>0</v>
      </c>
      <c r="G14">
        <v>0</v>
      </c>
    </row>
    <row r="15" spans="2:19">
      <c r="C15">
        <v>0</v>
      </c>
      <c r="D15">
        <v>0</v>
      </c>
      <c r="E15">
        <v>0</v>
      </c>
      <c r="F15">
        <v>0</v>
      </c>
      <c r="G15">
        <v>0</v>
      </c>
    </row>
    <row r="17" spans="2:19">
      <c r="B17" t="s">
        <v>3</v>
      </c>
      <c r="C17">
        <v>2.0499999999999998</v>
      </c>
      <c r="D17">
        <v>0.15</v>
      </c>
      <c r="E17">
        <v>0.13</v>
      </c>
      <c r="F17">
        <v>0.28999999999999998</v>
      </c>
      <c r="G17">
        <v>0.1</v>
      </c>
    </row>
    <row r="18" spans="2:19">
      <c r="C18">
        <v>1.56</v>
      </c>
      <c r="D18">
        <v>1.7999999999999999E-2</v>
      </c>
      <c r="E18">
        <v>0.49</v>
      </c>
      <c r="F18">
        <v>0.88</v>
      </c>
      <c r="G18">
        <v>0.53700000000000003</v>
      </c>
    </row>
    <row r="19" spans="2:19">
      <c r="C19">
        <v>9.07</v>
      </c>
      <c r="D19">
        <v>1.98</v>
      </c>
      <c r="E19">
        <v>0.33</v>
      </c>
      <c r="F19">
        <v>0.61</v>
      </c>
      <c r="G19">
        <v>0.8</v>
      </c>
    </row>
    <row r="25" spans="2:19">
      <c r="B25" t="s">
        <v>11</v>
      </c>
      <c r="C25">
        <v>1</v>
      </c>
      <c r="D25">
        <v>1</v>
      </c>
      <c r="E25">
        <v>1</v>
      </c>
      <c r="F25">
        <v>1</v>
      </c>
      <c r="G25">
        <v>1</v>
      </c>
      <c r="I25" t="s">
        <v>6</v>
      </c>
      <c r="J25">
        <v>1</v>
      </c>
      <c r="K25">
        <v>1</v>
      </c>
      <c r="L25">
        <v>1</v>
      </c>
      <c r="M25">
        <v>1</v>
      </c>
      <c r="N25">
        <v>1</v>
      </c>
      <c r="O25" t="s">
        <v>12</v>
      </c>
    </row>
    <row r="26" spans="2:19">
      <c r="B26" t="s">
        <v>0</v>
      </c>
      <c r="C26">
        <v>5.28</v>
      </c>
      <c r="D26">
        <v>2.12</v>
      </c>
      <c r="E26">
        <v>0.58399999999999996</v>
      </c>
      <c r="F26">
        <v>0.26600000000000001</v>
      </c>
      <c r="G26">
        <v>0.23499999999999999</v>
      </c>
      <c r="I26" t="s">
        <v>0</v>
      </c>
      <c r="J26">
        <f>AVERAGE(C26:C28)</f>
        <v>3.2366666666666668</v>
      </c>
      <c r="K26">
        <f t="shared" ref="K26" si="8">AVERAGE(D26:D28)</f>
        <v>1.28</v>
      </c>
      <c r="L26">
        <f t="shared" ref="L26" si="9">AVERAGE(E26:E28)</f>
        <v>0.34200000000000003</v>
      </c>
      <c r="M26">
        <f t="shared" ref="M26" si="10">AVERAGE(F26:F28)</f>
        <v>0.15066666666666667</v>
      </c>
      <c r="N26">
        <f t="shared" ref="N26" si="11">AVERAGE(G26:G28)</f>
        <v>0.11666666666666665</v>
      </c>
      <c r="O26">
        <f>STDEV(C26:C28)/SQRT(3)</f>
        <v>1.0742490917432093</v>
      </c>
      <c r="P26">
        <f t="shared" ref="P26:S26" si="12">STDEV(D26:D28)/SQRT(3)</f>
        <v>0.43131581623368914</v>
      </c>
      <c r="Q26">
        <f t="shared" si="12"/>
        <v>0.12100550951644035</v>
      </c>
      <c r="R26">
        <f t="shared" si="12"/>
        <v>6.0732564942083983E-2</v>
      </c>
      <c r="S26">
        <f t="shared" si="12"/>
        <v>6.4052929501918807E-2</v>
      </c>
    </row>
    <row r="27" spans="2:19">
      <c r="C27">
        <v>1.64</v>
      </c>
      <c r="D27">
        <v>0.69</v>
      </c>
      <c r="E27">
        <v>0.223</v>
      </c>
      <c r="F27">
        <v>0.06</v>
      </c>
      <c r="G27">
        <v>0.1</v>
      </c>
      <c r="I27" t="s">
        <v>4</v>
      </c>
      <c r="J27">
        <f>AVERAGE(C30:C32)</f>
        <v>0.66666666666666663</v>
      </c>
      <c r="K27">
        <f t="shared" ref="K27" si="13">AVERAGE(D30:D32)</f>
        <v>0.66666666666666663</v>
      </c>
      <c r="L27">
        <f t="shared" ref="L27" si="14">AVERAGE(E30:E32)</f>
        <v>0.33333333333333331</v>
      </c>
      <c r="M27">
        <f t="shared" ref="M27" si="15">AVERAGE(F30:F32)</f>
        <v>0.33333333333333331</v>
      </c>
      <c r="N27">
        <f t="shared" ref="N27" si="16">AVERAGE(G30:G32)</f>
        <v>0.66666666666666663</v>
      </c>
      <c r="O27">
        <f>STDEV(C30:C32)/SQRT(3)</f>
        <v>0.33333333333333337</v>
      </c>
      <c r="P27">
        <f t="shared" ref="P27:S27" si="17">STDEV(D30:D32)/SQRT(3)</f>
        <v>0.33333333333333337</v>
      </c>
      <c r="Q27">
        <f t="shared" si="17"/>
        <v>0.33333333333333337</v>
      </c>
      <c r="R27">
        <f t="shared" si="17"/>
        <v>0.33333333333333337</v>
      </c>
      <c r="S27">
        <f t="shared" si="17"/>
        <v>0.33333333333333337</v>
      </c>
    </row>
    <row r="28" spans="2:19">
      <c r="C28">
        <v>2.79</v>
      </c>
      <c r="D28">
        <v>1.03</v>
      </c>
      <c r="E28">
        <v>0.219</v>
      </c>
      <c r="F28">
        <v>0.126</v>
      </c>
      <c r="G28">
        <v>1.4999999999999999E-2</v>
      </c>
      <c r="I28" t="s">
        <v>2</v>
      </c>
      <c r="J28">
        <f>AVERAGE(C34:C36)</f>
        <v>0.66666666666666663</v>
      </c>
      <c r="K28">
        <f t="shared" ref="K28" si="18">AVERAGE(D34:D36)</f>
        <v>0.33333333333333331</v>
      </c>
      <c r="L28">
        <f t="shared" ref="L28" si="19">AVERAGE(E34:E36)</f>
        <v>0</v>
      </c>
      <c r="M28">
        <f t="shared" ref="M28" si="20">AVERAGE(F34:F36)</f>
        <v>0</v>
      </c>
      <c r="N28">
        <f t="shared" ref="N28" si="21">AVERAGE(G34:G36)</f>
        <v>0</v>
      </c>
      <c r="O28">
        <f>STDEV(C34:C36)/SQRT(3)</f>
        <v>0.33333333333333337</v>
      </c>
      <c r="P28">
        <f t="shared" ref="P28:S28" si="22">STDEV(D34:D36)/SQRT(3)</f>
        <v>0.33333333333333337</v>
      </c>
      <c r="Q28">
        <f t="shared" si="22"/>
        <v>0</v>
      </c>
      <c r="R28">
        <f t="shared" si="22"/>
        <v>0</v>
      </c>
      <c r="S28">
        <f t="shared" si="22"/>
        <v>0</v>
      </c>
    </row>
    <row r="29" spans="2:19">
      <c r="I29" t="s">
        <v>5</v>
      </c>
      <c r="J29">
        <f>AVERAGE(C38:C40)</f>
        <v>10.6</v>
      </c>
      <c r="K29">
        <f t="shared" ref="K29" si="23">AVERAGE(D38:D40)</f>
        <v>1.3333333333333333</v>
      </c>
      <c r="L29">
        <f t="shared" ref="L29" si="24">AVERAGE(E38:E40)</f>
        <v>0.15666666666666665</v>
      </c>
      <c r="M29">
        <f t="shared" ref="M29" si="25">AVERAGE(F38:F40)</f>
        <v>6.2E-2</v>
      </c>
      <c r="N29">
        <f t="shared" ref="N29" si="26">AVERAGE(G38:G40)</f>
        <v>0.3833333333333333</v>
      </c>
      <c r="O29">
        <f>STDEV(C38:C40)/SQRT(3)</f>
        <v>5.8257731961803438</v>
      </c>
      <c r="P29">
        <f t="shared" ref="P29:S29" si="27">STDEV(D38:D40)/SQRT(3)</f>
        <v>0.60294646897087345</v>
      </c>
      <c r="Q29">
        <f t="shared" si="27"/>
        <v>9.1119579552244312E-2</v>
      </c>
      <c r="R29">
        <f t="shared" si="27"/>
        <v>2.8589042189855432E-2</v>
      </c>
      <c r="S29">
        <f t="shared" si="27"/>
        <v>0.19359178127642143</v>
      </c>
    </row>
    <row r="30" spans="2:19">
      <c r="B30" t="s">
        <v>1</v>
      </c>
      <c r="C30">
        <v>1</v>
      </c>
      <c r="D30">
        <v>1</v>
      </c>
      <c r="E30">
        <v>0</v>
      </c>
      <c r="F30">
        <v>0</v>
      </c>
      <c r="G30">
        <v>0</v>
      </c>
    </row>
    <row r="31" spans="2:19">
      <c r="C31">
        <v>0</v>
      </c>
      <c r="D31">
        <v>0</v>
      </c>
      <c r="E31">
        <v>1</v>
      </c>
      <c r="F31">
        <v>1</v>
      </c>
      <c r="G31">
        <v>1</v>
      </c>
    </row>
    <row r="32" spans="2:19">
      <c r="C32">
        <v>1</v>
      </c>
      <c r="D32">
        <v>1</v>
      </c>
      <c r="E32">
        <v>0</v>
      </c>
      <c r="F32">
        <v>0</v>
      </c>
      <c r="G32">
        <v>1</v>
      </c>
    </row>
    <row r="34" spans="2:7">
      <c r="B34" t="s">
        <v>2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2:7">
      <c r="C35">
        <v>0</v>
      </c>
      <c r="D35">
        <v>0</v>
      </c>
      <c r="E35">
        <v>0</v>
      </c>
      <c r="F35">
        <v>0</v>
      </c>
      <c r="G35">
        <v>0</v>
      </c>
    </row>
    <row r="36" spans="2:7">
      <c r="C36">
        <v>1</v>
      </c>
      <c r="D36">
        <v>0</v>
      </c>
      <c r="E36">
        <v>0</v>
      </c>
      <c r="F36">
        <v>0</v>
      </c>
      <c r="G36">
        <v>0</v>
      </c>
    </row>
    <row r="38" spans="2:7">
      <c r="B38" t="s">
        <v>3</v>
      </c>
      <c r="C38">
        <v>20.63</v>
      </c>
      <c r="D38">
        <v>2.19</v>
      </c>
      <c r="E38">
        <v>0.14499999999999999</v>
      </c>
      <c r="F38">
        <v>6.0000000000000001E-3</v>
      </c>
      <c r="G38">
        <v>0.04</v>
      </c>
    </row>
    <row r="39" spans="2:7">
      <c r="C39">
        <v>0.45</v>
      </c>
      <c r="D39">
        <v>0.17</v>
      </c>
      <c r="E39">
        <v>5.0000000000000001E-3</v>
      </c>
      <c r="F39">
        <v>0.1</v>
      </c>
      <c r="G39">
        <v>0.4</v>
      </c>
    </row>
    <row r="40" spans="2:7">
      <c r="C40">
        <v>10.72</v>
      </c>
      <c r="D40">
        <v>1.64</v>
      </c>
      <c r="E40">
        <v>0.32</v>
      </c>
      <c r="F40">
        <v>0.08</v>
      </c>
      <c r="G40">
        <v>0.71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40"/>
  <sheetViews>
    <sheetView topLeftCell="A3" workbookViewId="0">
      <selection activeCell="B25" sqref="B25"/>
    </sheetView>
  </sheetViews>
  <sheetFormatPr baseColWidth="10" defaultRowHeight="15" x14ac:dyDescent="0"/>
  <sheetData>
    <row r="4" spans="2:19">
      <c r="B4" t="s">
        <v>13</v>
      </c>
      <c r="C4">
        <v>1</v>
      </c>
      <c r="D4">
        <v>1</v>
      </c>
      <c r="E4">
        <v>1</v>
      </c>
      <c r="F4">
        <v>1</v>
      </c>
      <c r="G4">
        <v>1</v>
      </c>
      <c r="I4" t="s">
        <v>6</v>
      </c>
      <c r="J4">
        <v>1</v>
      </c>
      <c r="K4">
        <v>1</v>
      </c>
      <c r="L4">
        <v>1</v>
      </c>
      <c r="M4">
        <v>1</v>
      </c>
      <c r="N4">
        <v>1</v>
      </c>
      <c r="O4" t="s">
        <v>12</v>
      </c>
    </row>
    <row r="5" spans="2:19">
      <c r="B5" t="s">
        <v>0</v>
      </c>
      <c r="C5">
        <v>1.41</v>
      </c>
      <c r="D5">
        <v>0.31</v>
      </c>
      <c r="E5">
        <v>0.1</v>
      </c>
      <c r="F5">
        <v>0.03</v>
      </c>
      <c r="G5">
        <v>0.06</v>
      </c>
      <c r="I5" t="s">
        <v>0</v>
      </c>
      <c r="J5">
        <f>AVERAGE(C5:C7)</f>
        <v>4.6033333333333326</v>
      </c>
      <c r="K5">
        <f t="shared" ref="K5:N5" si="0">AVERAGE(D5:D7)</f>
        <v>1.5389999999999999</v>
      </c>
      <c r="L5">
        <f t="shared" si="0"/>
        <v>0.53100000000000003</v>
      </c>
      <c r="M5">
        <f t="shared" si="0"/>
        <v>0.14066666666666666</v>
      </c>
      <c r="N5">
        <f t="shared" si="0"/>
        <v>7.1000000000000008E-2</v>
      </c>
      <c r="O5">
        <f>STDEV(C5:C7)/SQRT(3)</f>
        <v>2.2193792926051295</v>
      </c>
      <c r="P5">
        <f t="shared" ref="P5:S5" si="1">STDEV(D5:D7)/SQRT(3)</f>
        <v>0.89351049238383329</v>
      </c>
      <c r="Q5">
        <f t="shared" si="1"/>
        <v>0.34358550609709954</v>
      </c>
      <c r="R5">
        <f t="shared" si="1"/>
        <v>7.7505555356445974E-2</v>
      </c>
      <c r="S5">
        <f t="shared" si="1"/>
        <v>3.7072002014098639E-2</v>
      </c>
    </row>
    <row r="6" spans="2:19">
      <c r="C6">
        <v>3.53</v>
      </c>
      <c r="D6">
        <v>1.03</v>
      </c>
      <c r="E6">
        <v>0.28299999999999997</v>
      </c>
      <c r="F6">
        <v>0.10199999999999999</v>
      </c>
      <c r="G6">
        <v>1.2999999999999999E-2</v>
      </c>
      <c r="I6" t="s">
        <v>4</v>
      </c>
      <c r="J6">
        <f>AVERAGE(C9:C11)</f>
        <v>1</v>
      </c>
      <c r="K6">
        <f t="shared" ref="K6:N6" si="2">AVERAGE(D9:D11)</f>
        <v>0.33333333333333331</v>
      </c>
      <c r="L6">
        <f t="shared" si="2"/>
        <v>0.33333333333333331</v>
      </c>
      <c r="M6">
        <f t="shared" si="2"/>
        <v>0.33333333333333331</v>
      </c>
      <c r="N6">
        <f t="shared" si="2"/>
        <v>0.33333333333333331</v>
      </c>
      <c r="O6">
        <f>STDEV(C9:C11)/SQRT(3)</f>
        <v>0</v>
      </c>
      <c r="P6">
        <f t="shared" ref="P6:S6" si="3">STDEV(D9:D11)/SQRT(3)</f>
        <v>0.33333333333333337</v>
      </c>
      <c r="Q6">
        <f t="shared" si="3"/>
        <v>0.33333333333333337</v>
      </c>
      <c r="R6">
        <f t="shared" si="3"/>
        <v>0.33333333333333337</v>
      </c>
      <c r="S6">
        <f t="shared" si="3"/>
        <v>0.33333333333333337</v>
      </c>
    </row>
    <row r="7" spans="2:19">
      <c r="C7">
        <v>8.8699999999999992</v>
      </c>
      <c r="D7">
        <v>3.2770000000000001</v>
      </c>
      <c r="E7">
        <v>1.21</v>
      </c>
      <c r="F7">
        <v>0.28999999999999998</v>
      </c>
      <c r="G7">
        <v>0.14000000000000001</v>
      </c>
      <c r="I7" t="s">
        <v>2</v>
      </c>
      <c r="J7">
        <f>AVERAGE(C13:C15)</f>
        <v>0</v>
      </c>
      <c r="K7">
        <f t="shared" ref="K7:N7" si="4">AVERAGE(D13:D15)</f>
        <v>0</v>
      </c>
      <c r="L7">
        <f t="shared" si="4"/>
        <v>0</v>
      </c>
      <c r="M7">
        <f t="shared" si="4"/>
        <v>0</v>
      </c>
      <c r="N7">
        <f t="shared" si="4"/>
        <v>0</v>
      </c>
      <c r="O7">
        <f>STDEV(C13:C15)/SQRT(3)</f>
        <v>0</v>
      </c>
      <c r="P7">
        <f t="shared" ref="P7:S7" si="5">STDEV(D13:D15)/SQRT(3)</f>
        <v>0</v>
      </c>
      <c r="Q7">
        <f t="shared" si="5"/>
        <v>0</v>
      </c>
      <c r="R7">
        <f t="shared" si="5"/>
        <v>0</v>
      </c>
      <c r="S7">
        <f t="shared" si="5"/>
        <v>0</v>
      </c>
    </row>
    <row r="8" spans="2:19">
      <c r="I8" t="s">
        <v>5</v>
      </c>
      <c r="J8">
        <f>AVERAGE(C17:C19)</f>
        <v>4.2266666666666666</v>
      </c>
      <c r="K8">
        <f t="shared" ref="K8:N8" si="6">AVERAGE(D17:D19)</f>
        <v>0.71600000000000008</v>
      </c>
      <c r="L8">
        <f t="shared" si="6"/>
        <v>0.31666666666666665</v>
      </c>
      <c r="M8">
        <f t="shared" si="6"/>
        <v>0.59333333333333327</v>
      </c>
      <c r="N8">
        <f t="shared" si="6"/>
        <v>0.47900000000000004</v>
      </c>
      <c r="O8">
        <f>STDEV(C17:C19)/SQRT(3)</f>
        <v>2.4257942570996782</v>
      </c>
      <c r="P8">
        <f t="shared" ref="P8:S8" si="7">STDEV(D17:D19)/SQRT(3)</f>
        <v>0.63314769209087385</v>
      </c>
      <c r="Q8">
        <f t="shared" si="7"/>
        <v>0.10413666234542206</v>
      </c>
      <c r="R8">
        <f t="shared" si="7"/>
        <v>0.17052207416571555</v>
      </c>
      <c r="S8">
        <f t="shared" si="7"/>
        <v>0.20414292378951901</v>
      </c>
    </row>
    <row r="9" spans="2:19">
      <c r="B9" t="s">
        <v>1</v>
      </c>
      <c r="C9">
        <v>1</v>
      </c>
      <c r="D9">
        <v>0</v>
      </c>
      <c r="E9">
        <v>1</v>
      </c>
      <c r="F9">
        <v>1</v>
      </c>
      <c r="G9">
        <v>1</v>
      </c>
    </row>
    <row r="10" spans="2:19">
      <c r="C10">
        <v>1</v>
      </c>
      <c r="D10">
        <v>0</v>
      </c>
      <c r="E10">
        <v>0</v>
      </c>
      <c r="F10">
        <v>0</v>
      </c>
      <c r="G10">
        <v>0</v>
      </c>
    </row>
    <row r="11" spans="2:19">
      <c r="C11">
        <v>1</v>
      </c>
      <c r="D11">
        <v>1</v>
      </c>
      <c r="E11">
        <v>0</v>
      </c>
      <c r="F11">
        <v>0</v>
      </c>
      <c r="G11">
        <v>0</v>
      </c>
    </row>
    <row r="13" spans="2:19">
      <c r="B13" t="s">
        <v>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2:19">
      <c r="C14">
        <v>0</v>
      </c>
      <c r="D14">
        <v>0</v>
      </c>
      <c r="E14">
        <v>0</v>
      </c>
      <c r="F14">
        <v>0</v>
      </c>
      <c r="G14">
        <v>0</v>
      </c>
    </row>
    <row r="15" spans="2:19">
      <c r="C15">
        <v>0</v>
      </c>
      <c r="D15">
        <v>0</v>
      </c>
      <c r="E15">
        <v>0</v>
      </c>
      <c r="F15">
        <v>0</v>
      </c>
      <c r="G15">
        <v>0</v>
      </c>
    </row>
    <row r="17" spans="2:19">
      <c r="B17" t="s">
        <v>3</v>
      </c>
      <c r="C17">
        <v>2.0499999999999998</v>
      </c>
      <c r="D17">
        <v>0.15</v>
      </c>
      <c r="E17">
        <v>0.13</v>
      </c>
      <c r="F17">
        <v>0.28999999999999998</v>
      </c>
      <c r="G17">
        <v>0.1</v>
      </c>
    </row>
    <row r="18" spans="2:19">
      <c r="C18">
        <v>1.56</v>
      </c>
      <c r="D18">
        <v>1.7999999999999999E-2</v>
      </c>
      <c r="E18">
        <v>0.49</v>
      </c>
      <c r="F18">
        <v>0.88</v>
      </c>
      <c r="G18">
        <v>0.53700000000000003</v>
      </c>
    </row>
    <row r="19" spans="2:19">
      <c r="C19">
        <v>9.07</v>
      </c>
      <c r="D19">
        <v>1.98</v>
      </c>
      <c r="E19">
        <v>0.33</v>
      </c>
      <c r="F19">
        <v>0.61</v>
      </c>
      <c r="G19">
        <v>0.8</v>
      </c>
    </row>
    <row r="25" spans="2:19">
      <c r="B25" t="s">
        <v>14</v>
      </c>
      <c r="C25">
        <v>1</v>
      </c>
      <c r="D25">
        <v>1</v>
      </c>
      <c r="E25">
        <v>1</v>
      </c>
      <c r="F25">
        <v>1</v>
      </c>
      <c r="G25">
        <v>1</v>
      </c>
      <c r="I25" t="s">
        <v>6</v>
      </c>
      <c r="J25">
        <v>1</v>
      </c>
      <c r="K25">
        <v>1</v>
      </c>
      <c r="L25">
        <v>1</v>
      </c>
      <c r="M25">
        <v>1</v>
      </c>
      <c r="N25">
        <v>1</v>
      </c>
      <c r="O25" t="s">
        <v>12</v>
      </c>
    </row>
    <row r="26" spans="2:19">
      <c r="B26" t="s">
        <v>0</v>
      </c>
      <c r="C26">
        <v>5.28</v>
      </c>
      <c r="D26">
        <v>2.12</v>
      </c>
      <c r="E26">
        <v>0.58399999999999996</v>
      </c>
      <c r="F26">
        <v>0.26600000000000001</v>
      </c>
      <c r="G26">
        <v>0.23499999999999999</v>
      </c>
      <c r="I26" t="s">
        <v>0</v>
      </c>
      <c r="J26">
        <f>AVERAGE(C26:C28)</f>
        <v>3.2366666666666668</v>
      </c>
      <c r="K26">
        <f t="shared" ref="K26:N26" si="8">AVERAGE(D26:D28)</f>
        <v>1.28</v>
      </c>
      <c r="L26">
        <f t="shared" si="8"/>
        <v>0.34200000000000003</v>
      </c>
      <c r="M26">
        <f t="shared" si="8"/>
        <v>0.15066666666666667</v>
      </c>
      <c r="N26">
        <f t="shared" si="8"/>
        <v>0.11666666666666665</v>
      </c>
      <c r="O26">
        <f>STDEV(C26:C28)/SQRT(3)</f>
        <v>1.0742490917432093</v>
      </c>
      <c r="P26">
        <f t="shared" ref="P26:S26" si="9">STDEV(D26:D28)/SQRT(3)</f>
        <v>0.43131581623368914</v>
      </c>
      <c r="Q26">
        <f t="shared" si="9"/>
        <v>0.12100550951644035</v>
      </c>
      <c r="R26">
        <f t="shared" si="9"/>
        <v>6.0732564942083983E-2</v>
      </c>
      <c r="S26">
        <f t="shared" si="9"/>
        <v>6.4052929501918807E-2</v>
      </c>
    </row>
    <row r="27" spans="2:19">
      <c r="C27">
        <v>1.64</v>
      </c>
      <c r="D27">
        <v>0.69</v>
      </c>
      <c r="E27">
        <v>0.223</v>
      </c>
      <c r="F27">
        <v>0.06</v>
      </c>
      <c r="G27">
        <v>0.1</v>
      </c>
      <c r="I27" t="s">
        <v>4</v>
      </c>
      <c r="J27">
        <f>AVERAGE(C30:C32)</f>
        <v>0.66666666666666663</v>
      </c>
      <c r="K27">
        <f t="shared" ref="K27:N27" si="10">AVERAGE(D30:D32)</f>
        <v>0.66666666666666663</v>
      </c>
      <c r="L27">
        <f t="shared" si="10"/>
        <v>0.33333333333333331</v>
      </c>
      <c r="M27">
        <f t="shared" si="10"/>
        <v>0.33333333333333331</v>
      </c>
      <c r="N27">
        <f t="shared" si="10"/>
        <v>0.66666666666666663</v>
      </c>
      <c r="O27">
        <f>STDEV(C30:C32)/SQRT(3)</f>
        <v>0.33333333333333337</v>
      </c>
      <c r="P27">
        <f t="shared" ref="P27:S27" si="11">STDEV(D30:D32)/SQRT(3)</f>
        <v>0.33333333333333337</v>
      </c>
      <c r="Q27">
        <f t="shared" si="11"/>
        <v>0.33333333333333337</v>
      </c>
      <c r="R27">
        <f t="shared" si="11"/>
        <v>0.33333333333333337</v>
      </c>
      <c r="S27">
        <f t="shared" si="11"/>
        <v>0.33333333333333337</v>
      </c>
    </row>
    <row r="28" spans="2:19">
      <c r="C28">
        <v>2.79</v>
      </c>
      <c r="D28">
        <v>1.03</v>
      </c>
      <c r="E28">
        <v>0.219</v>
      </c>
      <c r="F28">
        <v>0.126</v>
      </c>
      <c r="G28">
        <v>1.4999999999999999E-2</v>
      </c>
      <c r="I28" t="s">
        <v>2</v>
      </c>
      <c r="J28">
        <f>AVERAGE(C34:C36)</f>
        <v>0.66666666666666663</v>
      </c>
      <c r="K28">
        <f t="shared" ref="K28:N28" si="12">AVERAGE(D34:D36)</f>
        <v>0.33333333333333331</v>
      </c>
      <c r="L28">
        <f t="shared" si="12"/>
        <v>0</v>
      </c>
      <c r="M28">
        <f t="shared" si="12"/>
        <v>0</v>
      </c>
      <c r="N28">
        <f t="shared" si="12"/>
        <v>0</v>
      </c>
      <c r="O28">
        <f>STDEV(C34:C36)/SQRT(3)</f>
        <v>0.33333333333333337</v>
      </c>
      <c r="P28">
        <f t="shared" ref="P28:S28" si="13">STDEV(D34:D36)/SQRT(3)</f>
        <v>0.33333333333333337</v>
      </c>
      <c r="Q28">
        <f t="shared" si="13"/>
        <v>0</v>
      </c>
      <c r="R28">
        <f t="shared" si="13"/>
        <v>0</v>
      </c>
      <c r="S28">
        <f t="shared" si="13"/>
        <v>0</v>
      </c>
    </row>
    <row r="29" spans="2:19">
      <c r="I29" t="s">
        <v>5</v>
      </c>
      <c r="J29">
        <f>AVERAGE(C38:C40)</f>
        <v>10.6</v>
      </c>
      <c r="K29">
        <f t="shared" ref="K29:N29" si="14">AVERAGE(D38:D40)</f>
        <v>1.3333333333333333</v>
      </c>
      <c r="L29">
        <f t="shared" si="14"/>
        <v>0.15666666666666665</v>
      </c>
      <c r="M29">
        <f t="shared" si="14"/>
        <v>6.2E-2</v>
      </c>
      <c r="N29">
        <f t="shared" si="14"/>
        <v>0.3833333333333333</v>
      </c>
      <c r="O29">
        <f>STDEV(C38:C40)/SQRT(3)</f>
        <v>5.8257731961803438</v>
      </c>
      <c r="P29">
        <f t="shared" ref="P29:S29" si="15">STDEV(D38:D40)/SQRT(3)</f>
        <v>0.60294646897087345</v>
      </c>
      <c r="Q29">
        <f t="shared" si="15"/>
        <v>9.1119579552244312E-2</v>
      </c>
      <c r="R29">
        <f t="shared" si="15"/>
        <v>2.8589042189855432E-2</v>
      </c>
      <c r="S29">
        <f t="shared" si="15"/>
        <v>0.19359178127642143</v>
      </c>
    </row>
    <row r="30" spans="2:19">
      <c r="B30" t="s">
        <v>1</v>
      </c>
      <c r="C30">
        <v>1</v>
      </c>
      <c r="D30">
        <v>1</v>
      </c>
      <c r="E30">
        <v>0</v>
      </c>
      <c r="F30">
        <v>0</v>
      </c>
      <c r="G30">
        <v>0</v>
      </c>
    </row>
    <row r="31" spans="2:19">
      <c r="C31">
        <v>0</v>
      </c>
      <c r="D31">
        <v>0</v>
      </c>
      <c r="E31">
        <v>1</v>
      </c>
      <c r="F31">
        <v>1</v>
      </c>
      <c r="G31">
        <v>1</v>
      </c>
    </row>
    <row r="32" spans="2:19">
      <c r="C32">
        <v>1</v>
      </c>
      <c r="D32">
        <v>1</v>
      </c>
      <c r="E32">
        <v>0</v>
      </c>
      <c r="F32">
        <v>0</v>
      </c>
      <c r="G32">
        <v>1</v>
      </c>
    </row>
    <row r="34" spans="2:7">
      <c r="B34" t="s">
        <v>2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2:7">
      <c r="C35">
        <v>0</v>
      </c>
      <c r="D35">
        <v>0</v>
      </c>
      <c r="E35">
        <v>0</v>
      </c>
      <c r="F35">
        <v>0</v>
      </c>
      <c r="G35">
        <v>0</v>
      </c>
    </row>
    <row r="36" spans="2:7">
      <c r="C36">
        <v>1</v>
      </c>
      <c r="D36">
        <v>0</v>
      </c>
      <c r="E36">
        <v>0</v>
      </c>
      <c r="F36">
        <v>0</v>
      </c>
      <c r="G36">
        <v>0</v>
      </c>
    </row>
    <row r="38" spans="2:7">
      <c r="B38" t="s">
        <v>3</v>
      </c>
      <c r="C38">
        <v>20.63</v>
      </c>
      <c r="D38">
        <v>2.19</v>
      </c>
      <c r="E38">
        <v>0.14499999999999999</v>
      </c>
      <c r="F38">
        <v>6.0000000000000001E-3</v>
      </c>
      <c r="G38">
        <v>0.04</v>
      </c>
    </row>
    <row r="39" spans="2:7">
      <c r="C39">
        <v>0.45</v>
      </c>
      <c r="D39">
        <v>0.17</v>
      </c>
      <c r="E39">
        <v>5.0000000000000001E-3</v>
      </c>
      <c r="F39">
        <v>0.1</v>
      </c>
      <c r="G39">
        <v>0.4</v>
      </c>
    </row>
    <row r="40" spans="2:7">
      <c r="C40">
        <v>10.72</v>
      </c>
      <c r="D40">
        <v>1.64</v>
      </c>
      <c r="E40">
        <v>0.32</v>
      </c>
      <c r="F40">
        <v>0.08</v>
      </c>
      <c r="G40">
        <v>0.71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</vt:lpstr>
      <vt:lpstr>RIGHT</vt:lpstr>
      <vt:lpstr>FORWARD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Sanz</dc:creator>
  <cp:lastModifiedBy>Almudena Sanz</cp:lastModifiedBy>
  <dcterms:created xsi:type="dcterms:W3CDTF">2014-06-05T11:31:48Z</dcterms:created>
  <dcterms:modified xsi:type="dcterms:W3CDTF">2014-06-06T14:12:40Z</dcterms:modified>
</cp:coreProperties>
</file>