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feirer\Documents\GitHub\caladapt-py\"/>
    </mc:Choice>
  </mc:AlternateContent>
  <xr:revisionPtr revIDLastSave="0" documentId="13_ncr:1_{6C303BA4-6C69-4C09-826B-82F4E62F6EED}" xr6:coauthVersionLast="45" xr6:coauthVersionMax="45" xr10:uidLastSave="{00000000-0000-0000-0000-000000000000}"/>
  <bookViews>
    <workbookView xWindow="10230" yWindow="1215" windowWidth="28800" windowHeight="11385" xr2:uid="{3C53CEB0-FC2E-4DC9-BEFF-9E04E111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D18" i="1"/>
  <c r="B23" i="1"/>
  <c r="B22" i="1"/>
  <c r="B16" i="1"/>
  <c r="C18" i="1"/>
  <c r="B15" i="1"/>
  <c r="B14" i="1"/>
  <c r="B12" i="1"/>
  <c r="B11" i="1"/>
  <c r="B10" i="1"/>
  <c r="B9" i="1"/>
  <c r="B18" i="1" l="1"/>
  <c r="F18" i="1"/>
  <c r="E19" i="1" s="1"/>
  <c r="G18" i="1"/>
  <c r="C20" i="1" l="1"/>
</calcChain>
</file>

<file path=xl/sharedStrings.xml><?xml version="1.0" encoding="utf-8"?>
<sst xmlns="http://schemas.openxmlformats.org/spreadsheetml/2006/main" count="18" uniqueCount="18">
  <si>
    <t>min</t>
  </si>
  <si>
    <t>max</t>
  </si>
  <si>
    <t>baseC</t>
  </si>
  <si>
    <t>calcType</t>
  </si>
  <si>
    <t>maxC</t>
  </si>
  <si>
    <t>unit</t>
  </si>
  <si>
    <t>A</t>
  </si>
  <si>
    <t>C</t>
  </si>
  <si>
    <t>minC</t>
  </si>
  <si>
    <t>max_C</t>
  </si>
  <si>
    <t>minF</t>
  </si>
  <si>
    <t>maxF</t>
  </si>
  <si>
    <t>avg</t>
  </si>
  <si>
    <t>a</t>
  </si>
  <si>
    <t>d</t>
  </si>
  <si>
    <t>sine</t>
  </si>
  <si>
    <t>twopi</t>
  </si>
  <si>
    <t>pihlf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</si>
</sst>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167F-90D8-4CE8-B24C-922351134D06}">
  <dimension ref="A1:G23"/>
  <sheetViews>
    <sheetView tabSelected="1" workbookViewId="0">
      <selection activeCell="F26" sqref="F26"/>
    </sheetView>
  </sheetViews>
  <sheetFormatPr defaultRowHeight="15" x14ac:dyDescent="0.25"/>
  <sheetData>
    <row r="1" spans="1:3" x14ac:dyDescent="0.25">
      <c r="A1" t="s">
        <v>0</v>
      </c>
      <c r="B1">
        <v>280</v>
      </c>
    </row>
    <row r="2" spans="1:3" x14ac:dyDescent="0.25">
      <c r="A2" t="s">
        <v>1</v>
      </c>
      <c r="B2">
        <v>305</v>
      </c>
    </row>
    <row r="3" spans="1:3" x14ac:dyDescent="0.25">
      <c r="A3" t="s">
        <v>2</v>
      </c>
      <c r="B3">
        <v>6.85</v>
      </c>
    </row>
    <row r="4" spans="1:3" x14ac:dyDescent="0.25">
      <c r="A4" t="s">
        <v>3</v>
      </c>
      <c r="B4" t="s">
        <v>6</v>
      </c>
    </row>
    <row r="5" spans="1:3" x14ac:dyDescent="0.25">
      <c r="A5" t="s">
        <v>9</v>
      </c>
      <c r="B5">
        <v>31.85</v>
      </c>
    </row>
    <row r="6" spans="1:3" x14ac:dyDescent="0.25">
      <c r="A6" t="s">
        <v>5</v>
      </c>
      <c r="B6" t="s">
        <v>7</v>
      </c>
    </row>
    <row r="9" spans="1:3" x14ac:dyDescent="0.25">
      <c r="A9" t="s">
        <v>8</v>
      </c>
      <c r="B9">
        <f>B1-273.15</f>
        <v>6.8500000000000227</v>
      </c>
      <c r="C9">
        <v>1.7</v>
      </c>
    </row>
    <row r="10" spans="1:3" x14ac:dyDescent="0.25">
      <c r="A10" t="s">
        <v>4</v>
      </c>
      <c r="B10">
        <f>B2-273.15</f>
        <v>31.850000000000023</v>
      </c>
      <c r="C10">
        <v>17.8</v>
      </c>
    </row>
    <row r="11" spans="1:3" x14ac:dyDescent="0.25">
      <c r="A11" t="s">
        <v>10</v>
      </c>
      <c r="B11">
        <f>(B1-273.15) * 9 / 5 + 32</f>
        <v>44.330000000000041</v>
      </c>
    </row>
    <row r="12" spans="1:3" x14ac:dyDescent="0.25">
      <c r="A12" t="s">
        <v>11</v>
      </c>
      <c r="B12">
        <f>(B2-273.15) * 9 / 5 + 32</f>
        <v>89.330000000000041</v>
      </c>
    </row>
    <row r="14" spans="1:3" x14ac:dyDescent="0.25">
      <c r="A14" t="s">
        <v>12</v>
      </c>
      <c r="B14">
        <f>(C9+C10)/2</f>
        <v>9.75</v>
      </c>
    </row>
    <row r="15" spans="1:3" x14ac:dyDescent="0.25">
      <c r="A15" t="s">
        <v>13</v>
      </c>
      <c r="B15">
        <f>(C10-C9)/2</f>
        <v>8.0500000000000007</v>
      </c>
    </row>
    <row r="16" spans="1:3" x14ac:dyDescent="0.25">
      <c r="A16" t="s">
        <v>14</v>
      </c>
      <c r="B16">
        <f>((B3-B14)/B15)</f>
        <v>-0.36024844720496896</v>
      </c>
    </row>
    <row r="18" spans="1:7" x14ac:dyDescent="0.25">
      <c r="A18" t="s">
        <v>15</v>
      </c>
      <c r="B18">
        <f>(1/PI()) * ((B14 - B3) * ((PI()/2) - ASIN(B16)) + (B15 * COS(ASIN(B16))))</f>
        <v>4.1805396159607788</v>
      </c>
      <c r="C18">
        <f>1/PI()</f>
        <v>0.31830988618379069</v>
      </c>
      <c r="D18">
        <f>B14-B3</f>
        <v>2.9000000000000004</v>
      </c>
      <c r="E18">
        <f>PI()/2</f>
        <v>1.5707963267948966</v>
      </c>
      <c r="F18">
        <f>ASIN(B16)</f>
        <v>-0.36853420927444092</v>
      </c>
      <c r="G18">
        <f>(B15 * COS(ASIN(B16)))</f>
        <v>7.5094939909423992</v>
      </c>
    </row>
    <row r="19" spans="1:7" x14ac:dyDescent="0.25">
      <c r="E19">
        <f>E18-F18</f>
        <v>1.9393305360693374</v>
      </c>
    </row>
    <row r="20" spans="1:7" x14ac:dyDescent="0.25">
      <c r="C20">
        <f>C18*D18*E19+G18</f>
        <v>9.2996874293484435</v>
      </c>
    </row>
    <row r="22" spans="1:7" x14ac:dyDescent="0.25">
      <c r="A22" t="s">
        <v>16</v>
      </c>
      <c r="B22">
        <f>PI()*2</f>
        <v>6.2831853071795862</v>
      </c>
    </row>
    <row r="23" spans="1:7" x14ac:dyDescent="0.25">
      <c r="A23" t="s">
        <v>17</v>
      </c>
      <c r="B23">
        <f>PI()/2</f>
        <v>1.5707963267948966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Feirer</dc:creator>
  <cp:lastModifiedBy>Shane Feirer</cp:lastModifiedBy>
  <dcterms:created xsi:type="dcterms:W3CDTF">2020-08-26T20:06:54Z</dcterms:created>
  <dcterms:modified xsi:type="dcterms:W3CDTF">2020-08-26T23:26:56Z</dcterms:modified>
</cp:coreProperties>
</file>